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4795" windowHeight="12780"/>
  </bookViews>
  <sheets>
    <sheet name="24i102b" sheetId="1" r:id="rId1"/>
  </sheets>
  <calcPr calcId="125725"/>
</workbook>
</file>

<file path=xl/calcChain.xml><?xml version="1.0" encoding="utf-8"?>
<calcChain xmlns="http://schemas.openxmlformats.org/spreadsheetml/2006/main">
  <c r="AA169" i="1"/>
  <c r="AA165"/>
  <c r="AB165" s="1"/>
  <c r="AA153"/>
  <c r="AA149"/>
  <c r="AB149" s="1"/>
  <c r="AA136"/>
  <c r="AA132"/>
  <c r="AB132" s="1"/>
  <c r="AA120"/>
  <c r="AA116"/>
  <c r="AB116" s="1"/>
  <c r="AA108"/>
  <c r="AB104"/>
  <c r="AA104"/>
  <c r="AA96"/>
  <c r="AA92"/>
  <c r="AB92" s="1"/>
  <c r="AA80"/>
  <c r="AA76"/>
  <c r="AB76" s="1"/>
  <c r="AA64"/>
  <c r="AA60"/>
  <c r="AB60" s="1"/>
  <c r="AA48"/>
  <c r="AA44"/>
  <c r="AB44"/>
  <c r="U40"/>
  <c r="V40"/>
  <c r="W40"/>
  <c r="X40"/>
  <c r="Y40"/>
  <c r="Z40"/>
  <c r="U43"/>
  <c r="V43"/>
  <c r="W43"/>
  <c r="X43"/>
  <c r="Y43"/>
  <c r="Z43"/>
  <c r="U44"/>
  <c r="V44"/>
  <c r="W44"/>
  <c r="X44"/>
  <c r="Y44"/>
  <c r="Z44"/>
  <c r="U47"/>
  <c r="V47"/>
  <c r="W47"/>
  <c r="X47"/>
  <c r="Y47"/>
  <c r="Z47"/>
  <c r="U48"/>
  <c r="V48"/>
  <c r="W48"/>
  <c r="X48"/>
  <c r="Y48"/>
  <c r="Z48"/>
  <c r="U51"/>
  <c r="V51"/>
  <c r="W51"/>
  <c r="X51"/>
  <c r="Y51"/>
  <c r="Z51"/>
  <c r="U52"/>
  <c r="V52"/>
  <c r="W52"/>
  <c r="X52"/>
  <c r="Y52"/>
  <c r="Z52"/>
  <c r="U55"/>
  <c r="V55"/>
  <c r="W55"/>
  <c r="X55"/>
  <c r="Y55"/>
  <c r="Z55"/>
  <c r="U56"/>
  <c r="V56"/>
  <c r="W56"/>
  <c r="X56"/>
  <c r="Y56"/>
  <c r="Z56"/>
  <c r="U59"/>
  <c r="V59"/>
  <c r="W59"/>
  <c r="X59"/>
  <c r="Y59"/>
  <c r="Z59"/>
  <c r="U60"/>
  <c r="V60"/>
  <c r="W60"/>
  <c r="X60"/>
  <c r="Y60"/>
  <c r="Z60"/>
  <c r="U63"/>
  <c r="V63"/>
  <c r="W63"/>
  <c r="X63"/>
  <c r="Y63"/>
  <c r="Z63"/>
  <c r="U64"/>
  <c r="V64"/>
  <c r="W64"/>
  <c r="X64"/>
  <c r="Y64"/>
  <c r="Z64"/>
  <c r="U67"/>
  <c r="V67"/>
  <c r="W67"/>
  <c r="X67"/>
  <c r="Y67"/>
  <c r="Z67"/>
  <c r="U68"/>
  <c r="V68"/>
  <c r="W68"/>
  <c r="X68"/>
  <c r="Y68"/>
  <c r="Z68"/>
  <c r="U71"/>
  <c r="V71"/>
  <c r="W71"/>
  <c r="X71"/>
  <c r="Y71"/>
  <c r="Z71"/>
  <c r="U72"/>
  <c r="V72"/>
  <c r="W72"/>
  <c r="X72"/>
  <c r="Y72"/>
  <c r="Z72"/>
  <c r="U75"/>
  <c r="V75"/>
  <c r="W75"/>
  <c r="X75"/>
  <c r="Y75"/>
  <c r="Z75"/>
  <c r="U76"/>
  <c r="V76"/>
  <c r="W76"/>
  <c r="X76"/>
  <c r="Y76"/>
  <c r="Z76"/>
  <c r="U79"/>
  <c r="V79"/>
  <c r="W79"/>
  <c r="X79"/>
  <c r="Y79"/>
  <c r="Z79"/>
  <c r="U80"/>
  <c r="V80"/>
  <c r="W80"/>
  <c r="X80"/>
  <c r="Y80"/>
  <c r="Z80"/>
  <c r="U83"/>
  <c r="V83"/>
  <c r="W83"/>
  <c r="X83"/>
  <c r="Y83"/>
  <c r="Z83"/>
  <c r="U84"/>
  <c r="V84"/>
  <c r="W84"/>
  <c r="X84"/>
  <c r="Y84"/>
  <c r="Z84"/>
  <c r="U87"/>
  <c r="V87"/>
  <c r="W87"/>
  <c r="X87"/>
  <c r="Y87"/>
  <c r="Z87"/>
  <c r="U88"/>
  <c r="V88"/>
  <c r="W88"/>
  <c r="X88"/>
  <c r="Y88"/>
  <c r="Z88"/>
  <c r="U91"/>
  <c r="V91"/>
  <c r="W91"/>
  <c r="X91"/>
  <c r="Y91"/>
  <c r="Z91"/>
  <c r="U92"/>
  <c r="V92"/>
  <c r="W92"/>
  <c r="X92"/>
  <c r="Y92"/>
  <c r="Z92"/>
  <c r="U95"/>
  <c r="V95"/>
  <c r="W95"/>
  <c r="X95"/>
  <c r="Y95"/>
  <c r="Z95"/>
  <c r="U96"/>
  <c r="V96"/>
  <c r="W96"/>
  <c r="X96"/>
  <c r="Y96"/>
  <c r="Z96"/>
  <c r="U99"/>
  <c r="V99"/>
  <c r="W99"/>
  <c r="X99"/>
  <c r="Y99"/>
  <c r="Z99"/>
  <c r="U100"/>
  <c r="V100"/>
  <c r="W100"/>
  <c r="X100"/>
  <c r="Y100"/>
  <c r="Z100"/>
  <c r="U103"/>
  <c r="V103"/>
  <c r="W103"/>
  <c r="X103"/>
  <c r="Y103"/>
  <c r="Z103"/>
  <c r="U104"/>
  <c r="V104"/>
  <c r="W104"/>
  <c r="X104"/>
  <c r="Y104"/>
  <c r="Z104"/>
  <c r="U107"/>
  <c r="V107"/>
  <c r="W107"/>
  <c r="X107"/>
  <c r="Y107"/>
  <c r="Z107"/>
  <c r="U108"/>
  <c r="V108"/>
  <c r="W108"/>
  <c r="X108"/>
  <c r="Y108"/>
  <c r="Z108"/>
  <c r="U111"/>
  <c r="V111"/>
  <c r="W111"/>
  <c r="X111"/>
  <c r="Y111"/>
  <c r="Z111"/>
  <c r="U112"/>
  <c r="V112"/>
  <c r="W112"/>
  <c r="X112"/>
  <c r="Y112"/>
  <c r="Z112"/>
  <c r="U115"/>
  <c r="V115"/>
  <c r="W115"/>
  <c r="X115"/>
  <c r="Y115"/>
  <c r="Z115"/>
  <c r="U116"/>
  <c r="V116"/>
  <c r="W116"/>
  <c r="X116"/>
  <c r="Y116"/>
  <c r="Z116"/>
  <c r="U119"/>
  <c r="V119"/>
  <c r="W119"/>
  <c r="X119"/>
  <c r="Y119"/>
  <c r="Z119"/>
  <c r="U120"/>
  <c r="V120"/>
  <c r="W120"/>
  <c r="X120"/>
  <c r="Y120"/>
  <c r="Z120"/>
  <c r="U123"/>
  <c r="V123"/>
  <c r="W123"/>
  <c r="X123"/>
  <c r="Y123"/>
  <c r="Z123"/>
  <c r="U124"/>
  <c r="V124"/>
  <c r="W124"/>
  <c r="X124"/>
  <c r="Y124"/>
  <c r="Z124"/>
  <c r="U127"/>
  <c r="V127"/>
  <c r="W127"/>
  <c r="X127"/>
  <c r="Y127"/>
  <c r="Z127"/>
  <c r="U128"/>
  <c r="V128"/>
  <c r="W128"/>
  <c r="X128"/>
  <c r="Y128"/>
  <c r="Z128"/>
  <c r="U131"/>
  <c r="V131"/>
  <c r="W131"/>
  <c r="X131"/>
  <c r="Y131"/>
  <c r="Z131"/>
  <c r="U132"/>
  <c r="V132"/>
  <c r="W132"/>
  <c r="X132"/>
  <c r="Y132"/>
  <c r="Z132"/>
  <c r="U135"/>
  <c r="V135"/>
  <c r="W135"/>
  <c r="X135"/>
  <c r="Y135"/>
  <c r="Z135"/>
  <c r="U136"/>
  <c r="V136"/>
  <c r="W136"/>
  <c r="X136"/>
  <c r="Y136"/>
  <c r="Z136"/>
  <c r="U139"/>
  <c r="V139"/>
  <c r="W139"/>
  <c r="X139"/>
  <c r="Y139"/>
  <c r="Z139"/>
  <c r="U140"/>
  <c r="V140"/>
  <c r="W140"/>
  <c r="X140"/>
  <c r="Y140"/>
  <c r="Z140"/>
  <c r="U143"/>
  <c r="V143"/>
  <c r="W143"/>
  <c r="X143"/>
  <c r="Y143"/>
  <c r="Z143"/>
  <c r="U144"/>
  <c r="V144"/>
  <c r="W144"/>
  <c r="X144"/>
  <c r="Y144"/>
  <c r="Z144"/>
  <c r="U148"/>
  <c r="V148"/>
  <c r="W148"/>
  <c r="X148"/>
  <c r="Y148"/>
  <c r="Z148"/>
  <c r="U149"/>
  <c r="V149"/>
  <c r="W149"/>
  <c r="X149"/>
  <c r="Y149"/>
  <c r="Z149"/>
  <c r="U152"/>
  <c r="V152"/>
  <c r="W152"/>
  <c r="X152"/>
  <c r="Y152"/>
  <c r="Z152"/>
  <c r="U153"/>
  <c r="V153"/>
  <c r="W153"/>
  <c r="X153"/>
  <c r="Y153"/>
  <c r="Z153"/>
  <c r="U156"/>
  <c r="V156"/>
  <c r="W156"/>
  <c r="X156"/>
  <c r="Y156"/>
  <c r="Z156"/>
  <c r="U157"/>
  <c r="V157"/>
  <c r="W157"/>
  <c r="X157"/>
  <c r="Y157"/>
  <c r="Z157"/>
  <c r="U160"/>
  <c r="V160"/>
  <c r="W160"/>
  <c r="X160"/>
  <c r="Y160"/>
  <c r="Z160"/>
  <c r="U161"/>
  <c r="V161"/>
  <c r="W161"/>
  <c r="X161"/>
  <c r="Y161"/>
  <c r="Z161"/>
  <c r="U164"/>
  <c r="V164"/>
  <c r="W164"/>
  <c r="X164"/>
  <c r="Y164"/>
  <c r="Z164"/>
  <c r="U165"/>
  <c r="V165"/>
  <c r="W165"/>
  <c r="X165"/>
  <c r="Y165"/>
  <c r="Z165"/>
  <c r="U168"/>
  <c r="V168"/>
  <c r="W168"/>
  <c r="X168"/>
  <c r="Y168"/>
  <c r="Z168"/>
  <c r="U169"/>
  <c r="V169"/>
  <c r="W169"/>
  <c r="X169"/>
  <c r="Y169"/>
  <c r="Z169"/>
  <c r="U172"/>
  <c r="V172"/>
  <c r="W172"/>
  <c r="X172"/>
  <c r="Y172"/>
  <c r="Z172"/>
  <c r="U173"/>
  <c r="V173"/>
  <c r="W173"/>
  <c r="X173"/>
  <c r="Y173"/>
  <c r="Z173"/>
  <c r="Z39"/>
  <c r="Y39"/>
  <c r="X39"/>
  <c r="W39"/>
  <c r="V39"/>
  <c r="U39"/>
  <c r="T40"/>
  <c r="T43"/>
  <c r="T44"/>
  <c r="T47"/>
  <c r="T48"/>
  <c r="T51"/>
  <c r="T52"/>
  <c r="T55"/>
  <c r="T56"/>
  <c r="T59"/>
  <c r="T60"/>
  <c r="T63"/>
  <c r="T64"/>
  <c r="T67"/>
  <c r="T68"/>
  <c r="T71"/>
  <c r="T72"/>
  <c r="T75"/>
  <c r="T76"/>
  <c r="T79"/>
  <c r="T80"/>
  <c r="T83"/>
  <c r="T84"/>
  <c r="T87"/>
  <c r="T88"/>
  <c r="T91"/>
  <c r="T92"/>
  <c r="T95"/>
  <c r="T96"/>
  <c r="T99"/>
  <c r="T100"/>
  <c r="T103"/>
  <c r="T104"/>
  <c r="T107"/>
  <c r="T108"/>
  <c r="T111"/>
  <c r="T112"/>
  <c r="T115"/>
  <c r="T116"/>
  <c r="T119"/>
  <c r="T120"/>
  <c r="T123"/>
  <c r="T124"/>
  <c r="T127"/>
  <c r="T128"/>
  <c r="T131"/>
  <c r="T132"/>
  <c r="T135"/>
  <c r="T136"/>
  <c r="T139"/>
  <c r="T140"/>
  <c r="T143"/>
  <c r="T144"/>
  <c r="T148"/>
  <c r="T149"/>
  <c r="T152"/>
  <c r="T153"/>
  <c r="T156"/>
  <c r="T157"/>
  <c r="T160"/>
  <c r="T161"/>
  <c r="T164"/>
  <c r="T165"/>
  <c r="T168"/>
  <c r="T169"/>
  <c r="T172"/>
  <c r="T173"/>
  <c r="T39"/>
</calcChain>
</file>

<file path=xl/sharedStrings.xml><?xml version="1.0" encoding="utf-8"?>
<sst xmlns="http://schemas.openxmlformats.org/spreadsheetml/2006/main" count="319" uniqueCount="143">
  <si>
    <t>1234............................................................................</t>
  </si>
  <si>
    <t>BB231111111111111111111111111111111111111111111111111111111111114444444444444444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</si>
  <si>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</si>
  <si>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</si>
  <si>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</si>
  <si>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10021724I102B</t>
  </si>
  <si>
    <t>36F20</t>
  </si>
  <si>
    <t>711033008002-16070103.2502211</t>
  </si>
  <si>
    <t>C:\IH10EPCTY\</t>
  </si>
  <si>
    <t>.FWD</t>
  </si>
  <si>
    <t>24072IH0010E</t>
  </si>
  <si>
    <t>S</t>
  </si>
  <si>
    <t>943R1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</si>
  <si>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</si>
  <si>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</si>
  <si>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</si>
  <si>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</si>
  <si>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</si>
  <si>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</si>
  <si>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</si>
  <si>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</si>
  <si>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</si>
  <si>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</si>
  <si>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</si>
  <si>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ALDO</t>
  </si>
  <si>
    <t>CARDONA</t>
  </si>
  <si>
    <t>11020600........................</t>
  </si>
  <si>
    <t>...............</t>
  </si>
  <si>
    <t>*0039</t>
  </si>
  <si>
    <t>DTcty</t>
  </si>
  <si>
    <t>PXnnnS</t>
  </si>
  <si>
    <t>cty</t>
  </si>
  <si>
    <t>PXnnn</t>
  </si>
  <si>
    <t>*0000</t>
  </si>
  <si>
    <t>................................</t>
  </si>
  <si>
    <t>0Peak...32</t>
  </si>
  <si>
    <t>......</t>
  </si>
  <si>
    <t>DR</t>
  </si>
  <si>
    <t>MOON</t>
  </si>
  <si>
    <t>SETUP</t>
  </si>
  <si>
    <t>IH10</t>
  </si>
  <si>
    <t>0R1</t>
  </si>
  <si>
    <t>I6134687</t>
  </si>
  <si>
    <t>'LI1</t>
  </si>
  <si>
    <t>MIDDLE</t>
  </si>
  <si>
    <t>5R1</t>
  </si>
  <si>
    <t>I6134787</t>
  </si>
  <si>
    <t>UPSTREAM</t>
  </si>
  <si>
    <t>6R1</t>
  </si>
  <si>
    <t>I6134887</t>
  </si>
  <si>
    <t>DOWNSTREAM</t>
  </si>
  <si>
    <t>9R1</t>
  </si>
  <si>
    <t>I6134987</t>
  </si>
  <si>
    <t>216R1</t>
  </si>
  <si>
    <t>I6135187</t>
  </si>
  <si>
    <t>'MI1</t>
  </si>
  <si>
    <t>217R1</t>
  </si>
  <si>
    <t>I6135287</t>
  </si>
  <si>
    <t>219R1</t>
  </si>
  <si>
    <t>I6135387</t>
  </si>
  <si>
    <t>222R1</t>
  </si>
  <si>
    <t>I6135487</t>
  </si>
  <si>
    <t>241R1</t>
  </si>
  <si>
    <t>I6135687</t>
  </si>
  <si>
    <t>'MI2</t>
  </si>
  <si>
    <t>242R1</t>
  </si>
  <si>
    <t>I6135787</t>
  </si>
  <si>
    <t>I6135887</t>
  </si>
  <si>
    <t>244R1</t>
  </si>
  <si>
    <t>I6135987</t>
  </si>
  <si>
    <t>298R1</t>
  </si>
  <si>
    <t>I6140187</t>
  </si>
  <si>
    <t>'LI2</t>
  </si>
  <si>
    <t>302R1</t>
  </si>
  <si>
    <t>I6140387</t>
  </si>
  <si>
    <t>I6140487</t>
  </si>
  <si>
    <t>308R1</t>
  </si>
  <si>
    <t>I6140587</t>
  </si>
  <si>
    <t>485R1</t>
  </si>
  <si>
    <t>I6140887</t>
  </si>
  <si>
    <t>'CONSTRUCTION</t>
  </si>
  <si>
    <t>JOINT</t>
  </si>
  <si>
    <t>487R1</t>
  </si>
  <si>
    <t>I6140987</t>
  </si>
  <si>
    <t>572R1</t>
  </si>
  <si>
    <t>I6141187</t>
  </si>
  <si>
    <t>'LII1</t>
  </si>
  <si>
    <t>578R1</t>
  </si>
  <si>
    <t>I6141287</t>
  </si>
  <si>
    <t>CORRECTED</t>
  </si>
  <si>
    <t>LAST</t>
  </si>
  <si>
    <t>DROP</t>
  </si>
  <si>
    <t>577R1</t>
  </si>
  <si>
    <t>I6141787</t>
  </si>
  <si>
    <t>582R1</t>
  </si>
  <si>
    <t>I6141887</t>
  </si>
  <si>
    <t>607R1</t>
  </si>
  <si>
    <t>I6142087</t>
  </si>
  <si>
    <t>'MII1</t>
  </si>
  <si>
    <t>608R1</t>
  </si>
  <si>
    <t>I6142387</t>
  </si>
  <si>
    <t>609R1</t>
  </si>
  <si>
    <t>611R1</t>
  </si>
  <si>
    <t>I6142687</t>
  </si>
  <si>
    <t>715R1</t>
  </si>
  <si>
    <t>I6142887</t>
  </si>
  <si>
    <t>'MII2</t>
  </si>
  <si>
    <t>719R1</t>
  </si>
  <si>
    <t>I6143087</t>
  </si>
  <si>
    <t>720R1</t>
  </si>
  <si>
    <t>I6143187</t>
  </si>
  <si>
    <t>723R1</t>
  </si>
  <si>
    <t>I6143287</t>
  </si>
  <si>
    <t>934R1</t>
  </si>
  <si>
    <t>I6143487</t>
  </si>
  <si>
    <t>'LII2</t>
  </si>
  <si>
    <t>939R1</t>
  </si>
  <si>
    <t>I6143687</t>
  </si>
  <si>
    <t>940R1</t>
  </si>
  <si>
    <t>I6143787</t>
  </si>
  <si>
    <t>DOWNSTREAMM</t>
  </si>
  <si>
    <t>I6143887</t>
  </si>
  <si>
    <t>EOF</t>
  </si>
  <si>
    <t>_x001A_</t>
  </si>
  <si>
    <t>9000 LBS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</si>
  <si>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</si>
  <si>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</si>
  <si>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</si>
  <si>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</si>
  <si>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</si>
  <si>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</si>
  <si>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</si>
  <si>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</si>
  <si>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</si>
  <si>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L-I-1</t>
  </si>
  <si>
    <t>M-I-1</t>
  </si>
  <si>
    <t>M-I-2</t>
  </si>
  <si>
    <t>L-I-2</t>
  </si>
  <si>
    <t>TCJ</t>
  </si>
  <si>
    <t>L-II-1</t>
  </si>
  <si>
    <t>M-II-1</t>
  </si>
  <si>
    <t>M-II-2</t>
  </si>
  <si>
    <t>L-II-2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</si>
</sst>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7">
    <xf numFmtId="0" fontId="0" fillId="0" borderId="0" xfId="0"/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164" fontId="16" fillId="0" borderId="13" xfId="0" applyNumberFormat="1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164" fontId="16" fillId="33" borderId="22" xfId="0" applyNumberFormat="1" applyFon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76"/>
  <sheetViews>
    <sheetView tabSelected="1" workbookViewId="0"/>
  </sheetViews>
  <sheetFormatPr defaultRowHeight="15"/>
  <cols>
    <col min="18" max="18" width="3.85546875" customWidth="1"/>
    <col min="20" max="26" width="4.5703125" style="4" bestFit="1" customWidth="1"/>
    <col min="27" max="27" width="6.5703125" style="4" bestFit="1" customWidth="1"/>
    <col min="28" max="28" width="8.85546875" style="5" bestFit="1" customWidth="1"/>
  </cols>
  <sheetData>
    <row r="1" spans="1:14">
      <c r="A1" t="s">
        <v>4</v>
      </c>
      <c r="B1">
        <v>174</v>
      </c>
      <c r="C1" t="s">
        <v>5</v>
      </c>
      <c r="D1" t="s">
        <v>6</v>
      </c>
    </row>
    <row r="2" spans="1:14">
      <c r="A2" t="s">
        <v>7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8</v>
      </c>
      <c r="B4" t="s">
        <v>9</v>
      </c>
    </row>
    <row r="5" spans="1:14">
      <c r="A5" t="s">
        <v>10</v>
      </c>
    </row>
    <row r="6" spans="1:14">
      <c r="A6" t="s">
        <v>11</v>
      </c>
      <c r="B6" t="s">
        <v>12</v>
      </c>
      <c r="C6">
        <v>30.5</v>
      </c>
      <c r="D6">
        <v>31</v>
      </c>
      <c r="E6">
        <v>33</v>
      </c>
      <c r="F6">
        <v>175</v>
      </c>
      <c r="G6">
        <v>87</v>
      </c>
      <c r="H6">
        <v>87</v>
      </c>
      <c r="I6">
        <v>90</v>
      </c>
      <c r="J6" t="s">
        <v>13</v>
      </c>
      <c r="K6" t="s">
        <v>14</v>
      </c>
    </row>
    <row r="7" spans="1:14">
      <c r="A7" t="s">
        <v>11</v>
      </c>
      <c r="B7" t="s">
        <v>12</v>
      </c>
      <c r="C7">
        <v>30.5</v>
      </c>
      <c r="D7">
        <v>31</v>
      </c>
      <c r="E7">
        <v>33</v>
      </c>
      <c r="F7">
        <v>175</v>
      </c>
      <c r="G7">
        <v>87</v>
      </c>
      <c r="H7">
        <v>87</v>
      </c>
      <c r="I7">
        <v>90</v>
      </c>
      <c r="J7" t="s">
        <v>13</v>
      </c>
      <c r="K7" t="s">
        <v>14</v>
      </c>
    </row>
    <row r="8" spans="1:14">
      <c r="A8">
        <v>1.45038252717368E+16</v>
      </c>
      <c r="B8">
        <v>0.17899999999999999</v>
      </c>
    </row>
    <row r="9" spans="1:14">
      <c r="A9">
        <v>15</v>
      </c>
      <c r="B9">
        <v>15</v>
      </c>
      <c r="C9">
        <v>3.5</v>
      </c>
      <c r="D9">
        <v>10</v>
      </c>
      <c r="E9">
        <v>2</v>
      </c>
      <c r="F9">
        <v>15</v>
      </c>
      <c r="G9">
        <v>5</v>
      </c>
      <c r="H9">
        <v>8</v>
      </c>
    </row>
    <row r="10" spans="1:14">
      <c r="A10" t="s">
        <v>15</v>
      </c>
      <c r="B10">
        <v>216</v>
      </c>
      <c r="C10">
        <v>1.0249999999999999</v>
      </c>
      <c r="D10">
        <v>89.1</v>
      </c>
    </row>
    <row r="11" spans="1:14">
      <c r="A11" t="s">
        <v>16</v>
      </c>
      <c r="B11">
        <v>2441</v>
      </c>
      <c r="C11">
        <v>1</v>
      </c>
      <c r="D11">
        <v>0.97799999999999998</v>
      </c>
    </row>
    <row r="12" spans="1:14">
      <c r="A12" t="s">
        <v>17</v>
      </c>
      <c r="B12">
        <v>2442</v>
      </c>
      <c r="C12">
        <v>1.0029999999999999</v>
      </c>
      <c r="D12">
        <v>0.996</v>
      </c>
    </row>
    <row r="13" spans="1:14">
      <c r="A13" t="s">
        <v>18</v>
      </c>
      <c r="B13">
        <v>2443</v>
      </c>
      <c r="C13">
        <v>1.0009999999999999</v>
      </c>
      <c r="D13">
        <v>1.006</v>
      </c>
    </row>
    <row r="14" spans="1:14">
      <c r="A14" t="s">
        <v>19</v>
      </c>
      <c r="B14">
        <v>2444</v>
      </c>
      <c r="C14">
        <v>1.008</v>
      </c>
      <c r="D14">
        <v>0.98599999999999999</v>
      </c>
    </row>
    <row r="15" spans="1:14">
      <c r="A15" t="s">
        <v>20</v>
      </c>
      <c r="B15">
        <v>2445</v>
      </c>
      <c r="C15">
        <v>1.002</v>
      </c>
      <c r="D15">
        <v>0.97899999999999998</v>
      </c>
    </row>
    <row r="16" spans="1:14">
      <c r="A16" t="s">
        <v>21</v>
      </c>
      <c r="B16">
        <v>2446</v>
      </c>
      <c r="C16">
        <v>1</v>
      </c>
      <c r="D16">
        <v>0.997</v>
      </c>
    </row>
    <row r="17" spans="1:5">
      <c r="A17" t="s">
        <v>22</v>
      </c>
      <c r="B17">
        <v>2447</v>
      </c>
      <c r="C17">
        <v>1.0049999999999999</v>
      </c>
      <c r="D17">
        <v>0.98899999999999999</v>
      </c>
    </row>
    <row r="18" spans="1:5">
      <c r="A18" t="s">
        <v>23</v>
      </c>
      <c r="B18">
        <v>2448</v>
      </c>
      <c r="C18">
        <v>1.0009999999999999</v>
      </c>
      <c r="D18">
        <v>1.0029999999999999</v>
      </c>
    </row>
    <row r="19" spans="1:5">
      <c r="A19" t="s">
        <v>23</v>
      </c>
      <c r="B19">
        <v>2449</v>
      </c>
      <c r="C19">
        <v>0.99</v>
      </c>
      <c r="D19">
        <v>1</v>
      </c>
    </row>
    <row r="20" spans="1:5">
      <c r="A20" t="s">
        <v>23</v>
      </c>
      <c r="B20">
        <v>2450</v>
      </c>
      <c r="C20">
        <v>0.995</v>
      </c>
      <c r="D20">
        <v>0.97799999999999998</v>
      </c>
    </row>
    <row r="21" spans="1:5">
      <c r="A21" t="s">
        <v>24</v>
      </c>
      <c r="B21" t="s">
        <v>25</v>
      </c>
    </row>
    <row r="22" spans="1:5">
      <c r="A22" t="s">
        <v>26</v>
      </c>
    </row>
    <row r="23" spans="1:5">
      <c r="A23">
        <v>0</v>
      </c>
      <c r="B23">
        <v>0</v>
      </c>
      <c r="C23">
        <v>0</v>
      </c>
      <c r="D23">
        <v>0</v>
      </c>
      <c r="E23" t="s">
        <v>27</v>
      </c>
    </row>
    <row r="24" spans="1:5">
      <c r="A24" t="s">
        <v>28</v>
      </c>
      <c r="B24">
        <v>0.3</v>
      </c>
    </row>
    <row r="25" spans="1:5">
      <c r="A25" t="s">
        <v>29</v>
      </c>
      <c r="B25" t="s">
        <v>30</v>
      </c>
    </row>
    <row r="26" spans="1:5">
      <c r="B26" t="s">
        <v>31</v>
      </c>
      <c r="C26" t="s">
        <v>32</v>
      </c>
    </row>
    <row r="27" spans="1:5">
      <c r="A27" t="s">
        <v>33</v>
      </c>
      <c r="B27">
        <v>0</v>
      </c>
    </row>
    <row r="28" spans="1:5">
      <c r="A28" t="s">
        <v>34</v>
      </c>
    </row>
    <row r="29" spans="1:5">
      <c r="B29">
        <v>0</v>
      </c>
      <c r="C29" t="s">
        <v>35</v>
      </c>
      <c r="D29">
        <v>0</v>
      </c>
      <c r="E29" t="s">
        <v>36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 ht="15.75" thickBot="1">
      <c r="A36" t="s">
        <v>37</v>
      </c>
      <c r="B36" t="s">
        <v>38</v>
      </c>
      <c r="C36" t="s">
        <v>39</v>
      </c>
      <c r="D36" t="s">
        <v>40</v>
      </c>
    </row>
    <row r="37" spans="1:28" ht="15.75" thickBot="1">
      <c r="A37" t="s">
        <v>28</v>
      </c>
      <c r="B37">
        <v>0.3</v>
      </c>
      <c r="T37" s="1" t="s">
        <v>124</v>
      </c>
      <c r="U37" s="2"/>
      <c r="V37" s="2"/>
      <c r="W37" s="2"/>
      <c r="X37" s="2"/>
      <c r="Y37" s="2"/>
      <c r="Z37" s="3"/>
    </row>
    <row r="38" spans="1:28" ht="15.75" thickBot="1">
      <c r="A38" t="s">
        <v>11</v>
      </c>
      <c r="B38" t="s">
        <v>41</v>
      </c>
      <c r="C38">
        <v>30.5</v>
      </c>
      <c r="D38">
        <v>31</v>
      </c>
      <c r="E38">
        <v>31</v>
      </c>
      <c r="F38" t="s">
        <v>42</v>
      </c>
      <c r="G38">
        <v>87</v>
      </c>
      <c r="H38">
        <v>87</v>
      </c>
      <c r="I38" t="s">
        <v>13</v>
      </c>
      <c r="J38" t="s">
        <v>14</v>
      </c>
      <c r="T38" s="6" t="s">
        <v>125</v>
      </c>
      <c r="U38" s="6" t="s">
        <v>126</v>
      </c>
      <c r="V38" s="6" t="s">
        <v>127</v>
      </c>
      <c r="W38" s="6" t="s">
        <v>128</v>
      </c>
      <c r="X38" s="6" t="s">
        <v>129</v>
      </c>
      <c r="Y38" s="6" t="s">
        <v>130</v>
      </c>
      <c r="Z38" s="6" t="s">
        <v>131</v>
      </c>
      <c r="AA38" s="6" t="s">
        <v>132</v>
      </c>
      <c r="AB38" s="7" t="s">
        <v>133</v>
      </c>
    </row>
    <row r="39" spans="1:28">
      <c r="B39">
        <v>650</v>
      </c>
      <c r="C39">
        <v>58</v>
      </c>
      <c r="D39">
        <v>54</v>
      </c>
      <c r="E39">
        <v>50</v>
      </c>
      <c r="F39">
        <v>55</v>
      </c>
      <c r="G39">
        <v>40</v>
      </c>
      <c r="H39">
        <v>34</v>
      </c>
      <c r="I39">
        <v>30</v>
      </c>
      <c r="J39">
        <v>10333</v>
      </c>
      <c r="K39">
        <v>2.29</v>
      </c>
      <c r="L39">
        <v>2.14</v>
      </c>
      <c r="M39">
        <v>1.95</v>
      </c>
      <c r="N39">
        <v>2.16</v>
      </c>
      <c r="O39">
        <v>1.56</v>
      </c>
      <c r="P39">
        <v>1.34</v>
      </c>
      <c r="Q39">
        <v>1.18</v>
      </c>
      <c r="S39" s="23" t="s">
        <v>134</v>
      </c>
      <c r="T39" s="9">
        <f>(K39*9000)/J39</f>
        <v>1.9945804703377528</v>
      </c>
      <c r="U39" s="10">
        <f>(L39*9000)/J39</f>
        <v>1.8639310945514371</v>
      </c>
      <c r="V39" s="10">
        <f>(M39*9000)/J39</f>
        <v>1.6984418852221039</v>
      </c>
      <c r="W39" s="10">
        <f>(N39*9000)/J39</f>
        <v>1.8813510113229459</v>
      </c>
      <c r="X39" s="10">
        <f>(O39*9000)/J39</f>
        <v>1.3587535081776831</v>
      </c>
      <c r="Y39" s="10">
        <f>(P39*9000)/J39</f>
        <v>1.1671344236910868</v>
      </c>
      <c r="Z39" s="10">
        <f>(Q39*9000)/J39</f>
        <v>1.0277750895190167</v>
      </c>
      <c r="AA39" s="10"/>
      <c r="AB39" s="11"/>
    </row>
    <row r="40" spans="1:28">
      <c r="B40">
        <v>825</v>
      </c>
      <c r="C40">
        <v>75</v>
      </c>
      <c r="D40">
        <v>70</v>
      </c>
      <c r="E40">
        <v>64</v>
      </c>
      <c r="F40">
        <v>71</v>
      </c>
      <c r="G40">
        <v>50</v>
      </c>
      <c r="H40">
        <v>44</v>
      </c>
      <c r="I40">
        <v>37</v>
      </c>
      <c r="J40">
        <v>13109</v>
      </c>
      <c r="K40">
        <v>2.94</v>
      </c>
      <c r="L40">
        <v>2.75</v>
      </c>
      <c r="M40">
        <v>2.5099999999999998</v>
      </c>
      <c r="N40">
        <v>2.78</v>
      </c>
      <c r="O40">
        <v>1.98</v>
      </c>
      <c r="P40">
        <v>1.71</v>
      </c>
      <c r="Q40">
        <v>1.47</v>
      </c>
      <c r="S40" s="24"/>
      <c r="T40" s="12">
        <f t="shared" ref="T40:T103" si="0">(K40*9000)/J40</f>
        <v>2.0184605995880691</v>
      </c>
      <c r="U40" s="8">
        <f t="shared" ref="U40:U103" si="1">(L40*9000)/J40</f>
        <v>1.8880158669616294</v>
      </c>
      <c r="V40" s="8">
        <f t="shared" ref="V40:V103" si="2">(M40*9000)/J40</f>
        <v>1.7232435731177052</v>
      </c>
      <c r="W40" s="8">
        <f t="shared" ref="W40:W103" si="3">(N40*9000)/J40</f>
        <v>1.9086124036921199</v>
      </c>
      <c r="X40" s="8">
        <f t="shared" ref="X40:X103" si="4">(O40*9000)/J40</f>
        <v>1.3593714242123731</v>
      </c>
      <c r="Y40" s="8">
        <f t="shared" ref="Y40:Y103" si="5">(P40*9000)/J40</f>
        <v>1.1740025936379586</v>
      </c>
      <c r="Z40" s="8">
        <f t="shared" ref="Z40:Z103" si="6">(Q40*9000)/J40</f>
        <v>1.0092302997940346</v>
      </c>
      <c r="AA40" s="8"/>
      <c r="AB40" s="13"/>
    </row>
    <row r="41" spans="1:28">
      <c r="A41" t="s">
        <v>43</v>
      </c>
      <c r="B41" t="s">
        <v>44</v>
      </c>
      <c r="S41" s="24"/>
      <c r="T41" s="12"/>
      <c r="U41" s="8"/>
      <c r="V41" s="8"/>
      <c r="W41" s="8"/>
      <c r="X41" s="8"/>
      <c r="Y41" s="8"/>
      <c r="Z41" s="8"/>
      <c r="AA41" s="8"/>
      <c r="AB41" s="13"/>
    </row>
    <row r="42" spans="1:28">
      <c r="A42" t="s">
        <v>11</v>
      </c>
      <c r="B42" t="s">
        <v>45</v>
      </c>
      <c r="C42">
        <v>30.5</v>
      </c>
      <c r="D42">
        <v>31</v>
      </c>
      <c r="E42">
        <v>32</v>
      </c>
      <c r="F42" t="s">
        <v>46</v>
      </c>
      <c r="G42">
        <v>87</v>
      </c>
      <c r="H42">
        <v>89</v>
      </c>
      <c r="I42" t="s">
        <v>13</v>
      </c>
      <c r="J42" t="s">
        <v>14</v>
      </c>
      <c r="S42" s="24"/>
      <c r="T42" s="12"/>
      <c r="U42" s="8"/>
      <c r="V42" s="8"/>
      <c r="W42" s="8"/>
      <c r="X42" s="8"/>
      <c r="Y42" s="8"/>
      <c r="Z42" s="8"/>
      <c r="AA42" s="8"/>
      <c r="AB42" s="13"/>
    </row>
    <row r="43" spans="1:28">
      <c r="B43">
        <v>646</v>
      </c>
      <c r="C43">
        <v>65</v>
      </c>
      <c r="D43">
        <v>62</v>
      </c>
      <c r="E43">
        <v>54</v>
      </c>
      <c r="F43">
        <v>58</v>
      </c>
      <c r="G43">
        <v>41</v>
      </c>
      <c r="H43">
        <v>35</v>
      </c>
      <c r="I43">
        <v>29</v>
      </c>
      <c r="J43">
        <v>10269</v>
      </c>
      <c r="K43">
        <v>2.5499999999999998</v>
      </c>
      <c r="L43">
        <v>2.4300000000000002</v>
      </c>
      <c r="M43">
        <v>2.13</v>
      </c>
      <c r="N43">
        <v>2.2799999999999998</v>
      </c>
      <c r="O43">
        <v>1.59</v>
      </c>
      <c r="P43">
        <v>1.38</v>
      </c>
      <c r="Q43">
        <v>1.1299999999999999</v>
      </c>
      <c r="S43" s="24"/>
      <c r="T43" s="12">
        <f t="shared" si="0"/>
        <v>2.2348816827344433</v>
      </c>
      <c r="U43" s="8">
        <f t="shared" si="1"/>
        <v>2.1297107800175286</v>
      </c>
      <c r="V43" s="8">
        <f t="shared" si="2"/>
        <v>1.866783523225241</v>
      </c>
      <c r="W43" s="8">
        <f t="shared" si="3"/>
        <v>1.9982471516213847</v>
      </c>
      <c r="X43" s="8">
        <f t="shared" si="4"/>
        <v>1.3935144609991237</v>
      </c>
      <c r="Y43" s="8">
        <f t="shared" si="5"/>
        <v>1.2094653812445222</v>
      </c>
      <c r="Z43" s="8">
        <f t="shared" si="6"/>
        <v>0.99035933391761599</v>
      </c>
      <c r="AA43" s="8"/>
      <c r="AB43" s="13"/>
    </row>
    <row r="44" spans="1:28">
      <c r="B44">
        <v>818</v>
      </c>
      <c r="C44">
        <v>84</v>
      </c>
      <c r="D44">
        <v>80</v>
      </c>
      <c r="E44">
        <v>71</v>
      </c>
      <c r="F44">
        <v>75</v>
      </c>
      <c r="G44">
        <v>53</v>
      </c>
      <c r="H44">
        <v>45</v>
      </c>
      <c r="I44">
        <v>38</v>
      </c>
      <c r="J44">
        <v>12998</v>
      </c>
      <c r="K44">
        <v>3.3</v>
      </c>
      <c r="L44">
        <v>3.17</v>
      </c>
      <c r="M44">
        <v>2.79</v>
      </c>
      <c r="N44">
        <v>2.97</v>
      </c>
      <c r="O44">
        <v>2.08</v>
      </c>
      <c r="P44">
        <v>1.78</v>
      </c>
      <c r="Q44">
        <v>1.49</v>
      </c>
      <c r="S44" s="24"/>
      <c r="T44" s="12">
        <f t="shared" si="0"/>
        <v>2.2849669179873828</v>
      </c>
      <c r="U44" s="8">
        <f t="shared" si="1"/>
        <v>2.1949530697030313</v>
      </c>
      <c r="V44" s="8">
        <f t="shared" si="2"/>
        <v>1.9318356670256962</v>
      </c>
      <c r="W44" s="8">
        <f t="shared" si="3"/>
        <v>2.0564702261886443</v>
      </c>
      <c r="X44" s="8">
        <f t="shared" si="4"/>
        <v>1.440221572549623</v>
      </c>
      <c r="Y44" s="8">
        <f t="shared" si="5"/>
        <v>1.2324973072780427</v>
      </c>
      <c r="Z44" s="8">
        <f t="shared" si="6"/>
        <v>1.0316971841821818</v>
      </c>
      <c r="AA44" s="8">
        <f>(U44/W44)*100</f>
        <v>106.73400673400675</v>
      </c>
      <c r="AB44" s="26">
        <f>AVERAGE(AA44:AA48)</f>
        <v>107.03367003367005</v>
      </c>
    </row>
    <row r="45" spans="1:28">
      <c r="A45" t="s">
        <v>43</v>
      </c>
      <c r="B45" t="s">
        <v>47</v>
      </c>
      <c r="S45" s="24"/>
      <c r="T45" s="12"/>
      <c r="U45" s="8"/>
      <c r="V45" s="8"/>
      <c r="W45" s="8"/>
      <c r="X45" s="8"/>
      <c r="Y45" s="8"/>
      <c r="Z45" s="8"/>
      <c r="AA45" s="8"/>
      <c r="AB45" s="13"/>
    </row>
    <row r="46" spans="1:28">
      <c r="A46" t="s">
        <v>11</v>
      </c>
      <c r="B46" t="s">
        <v>48</v>
      </c>
      <c r="C46">
        <v>30.5</v>
      </c>
      <c r="D46">
        <v>31</v>
      </c>
      <c r="E46">
        <v>32</v>
      </c>
      <c r="F46" t="s">
        <v>49</v>
      </c>
      <c r="G46">
        <v>87</v>
      </c>
      <c r="H46">
        <v>89</v>
      </c>
      <c r="I46" t="s">
        <v>13</v>
      </c>
      <c r="J46" t="s">
        <v>14</v>
      </c>
      <c r="S46" s="24"/>
      <c r="T46" s="12"/>
      <c r="U46" s="8"/>
      <c r="V46" s="8"/>
      <c r="W46" s="8"/>
      <c r="X46" s="8"/>
      <c r="Y46" s="8"/>
      <c r="Z46" s="8"/>
      <c r="AA46" s="8"/>
      <c r="AB46" s="13"/>
    </row>
    <row r="47" spans="1:28">
      <c r="B47">
        <v>647</v>
      </c>
      <c r="C47">
        <v>64</v>
      </c>
      <c r="D47">
        <v>58</v>
      </c>
      <c r="E47">
        <v>52</v>
      </c>
      <c r="F47">
        <v>62</v>
      </c>
      <c r="G47">
        <v>40</v>
      </c>
      <c r="H47">
        <v>34</v>
      </c>
      <c r="I47">
        <v>28</v>
      </c>
      <c r="J47">
        <v>10281</v>
      </c>
      <c r="K47">
        <v>2.5099999999999998</v>
      </c>
      <c r="L47">
        <v>2.29</v>
      </c>
      <c r="M47">
        <v>2.04</v>
      </c>
      <c r="N47">
        <v>2.4300000000000002</v>
      </c>
      <c r="O47">
        <v>1.56</v>
      </c>
      <c r="P47">
        <v>1.32</v>
      </c>
      <c r="Q47">
        <v>1.1200000000000001</v>
      </c>
      <c r="S47" s="24"/>
      <c r="T47" s="12">
        <f t="shared" si="0"/>
        <v>2.1972570761599064</v>
      </c>
      <c r="U47" s="8">
        <f t="shared" si="1"/>
        <v>2.004668806536329</v>
      </c>
      <c r="V47" s="8">
        <f t="shared" si="2"/>
        <v>1.7858185001459002</v>
      </c>
      <c r="W47" s="8">
        <f t="shared" si="3"/>
        <v>2.1272249781149695</v>
      </c>
      <c r="X47" s="8">
        <f t="shared" si="4"/>
        <v>1.3656259118762766</v>
      </c>
      <c r="Y47" s="8">
        <f t="shared" si="5"/>
        <v>1.1555296177414649</v>
      </c>
      <c r="Z47" s="8">
        <f t="shared" si="6"/>
        <v>0.98044937262912191</v>
      </c>
      <c r="AA47" s="8"/>
      <c r="AB47" s="13"/>
    </row>
    <row r="48" spans="1:28">
      <c r="B48">
        <v>817</v>
      </c>
      <c r="C48">
        <v>85</v>
      </c>
      <c r="D48">
        <v>76</v>
      </c>
      <c r="E48">
        <v>68</v>
      </c>
      <c r="F48">
        <v>82</v>
      </c>
      <c r="G48">
        <v>52</v>
      </c>
      <c r="H48">
        <v>43</v>
      </c>
      <c r="I48">
        <v>37</v>
      </c>
      <c r="J48">
        <v>12986</v>
      </c>
      <c r="K48">
        <v>3.35</v>
      </c>
      <c r="L48">
        <v>3</v>
      </c>
      <c r="M48">
        <v>2.67</v>
      </c>
      <c r="N48">
        <v>3.22</v>
      </c>
      <c r="O48">
        <v>2.04</v>
      </c>
      <c r="P48">
        <v>1.71</v>
      </c>
      <c r="Q48">
        <v>1.44</v>
      </c>
      <c r="S48" s="24"/>
      <c r="T48" s="12">
        <f t="shared" si="0"/>
        <v>2.3217310950254122</v>
      </c>
      <c r="U48" s="8">
        <f t="shared" si="1"/>
        <v>2.0791621746496225</v>
      </c>
      <c r="V48" s="8">
        <f t="shared" si="2"/>
        <v>1.8504543354381642</v>
      </c>
      <c r="W48" s="8">
        <f t="shared" si="3"/>
        <v>2.2316340674572617</v>
      </c>
      <c r="X48" s="8">
        <f t="shared" si="4"/>
        <v>1.4138302787617434</v>
      </c>
      <c r="Y48" s="8">
        <f t="shared" si="5"/>
        <v>1.1851224395502848</v>
      </c>
      <c r="Z48" s="8">
        <f t="shared" si="6"/>
        <v>0.99799784383181889</v>
      </c>
      <c r="AA48" s="8">
        <f>(W48/U48)*100</f>
        <v>107.33333333333334</v>
      </c>
      <c r="AB48" s="13"/>
    </row>
    <row r="49" spans="1:28">
      <c r="A49" t="s">
        <v>43</v>
      </c>
      <c r="B49" t="s">
        <v>50</v>
      </c>
      <c r="S49" s="24"/>
      <c r="T49" s="12"/>
      <c r="U49" s="8"/>
      <c r="V49" s="8"/>
      <c r="W49" s="8"/>
      <c r="X49" s="8"/>
      <c r="Y49" s="8"/>
      <c r="Z49" s="8"/>
      <c r="AA49" s="8"/>
      <c r="AB49" s="13"/>
    </row>
    <row r="50" spans="1:28">
      <c r="A50" t="s">
        <v>11</v>
      </c>
      <c r="B50" t="s">
        <v>51</v>
      </c>
      <c r="C50">
        <v>30.5</v>
      </c>
      <c r="D50">
        <v>31</v>
      </c>
      <c r="E50">
        <v>31</v>
      </c>
      <c r="F50" t="s">
        <v>52</v>
      </c>
      <c r="G50">
        <v>87</v>
      </c>
      <c r="H50">
        <v>88</v>
      </c>
      <c r="I50" t="s">
        <v>13</v>
      </c>
      <c r="J50" t="s">
        <v>14</v>
      </c>
      <c r="S50" s="24"/>
      <c r="T50" s="12"/>
      <c r="U50" s="8"/>
      <c r="V50" s="8"/>
      <c r="W50" s="8"/>
      <c r="X50" s="8"/>
      <c r="Y50" s="8"/>
      <c r="Z50" s="8"/>
      <c r="AA50" s="8"/>
      <c r="AB50" s="13"/>
    </row>
    <row r="51" spans="1:28">
      <c r="B51">
        <v>653</v>
      </c>
      <c r="C51">
        <v>55</v>
      </c>
      <c r="D51">
        <v>54</v>
      </c>
      <c r="E51">
        <v>51</v>
      </c>
      <c r="F51">
        <v>54</v>
      </c>
      <c r="G51">
        <v>41</v>
      </c>
      <c r="H51">
        <v>35</v>
      </c>
      <c r="I51">
        <v>28</v>
      </c>
      <c r="J51">
        <v>10380</v>
      </c>
      <c r="K51">
        <v>2.16</v>
      </c>
      <c r="L51">
        <v>2.14</v>
      </c>
      <c r="M51">
        <v>2</v>
      </c>
      <c r="N51">
        <v>2.13</v>
      </c>
      <c r="O51">
        <v>1.61</v>
      </c>
      <c r="P51">
        <v>1.39</v>
      </c>
      <c r="Q51">
        <v>1.08</v>
      </c>
      <c r="S51" s="24"/>
      <c r="T51" s="12">
        <f t="shared" si="0"/>
        <v>1.8728323699421965</v>
      </c>
      <c r="U51" s="8">
        <f t="shared" si="1"/>
        <v>1.8554913294797688</v>
      </c>
      <c r="V51" s="8">
        <f t="shared" si="2"/>
        <v>1.7341040462427746</v>
      </c>
      <c r="W51" s="8">
        <f t="shared" si="3"/>
        <v>1.846820809248555</v>
      </c>
      <c r="X51" s="8">
        <f t="shared" si="4"/>
        <v>1.3959537572254335</v>
      </c>
      <c r="Y51" s="8">
        <f t="shared" si="5"/>
        <v>1.2052023121387283</v>
      </c>
      <c r="Z51" s="8">
        <f t="shared" si="6"/>
        <v>0.93641618497109824</v>
      </c>
      <c r="AA51" s="8"/>
      <c r="AB51" s="13"/>
    </row>
    <row r="52" spans="1:28" ht="15.75" thickBot="1">
      <c r="B52">
        <v>821</v>
      </c>
      <c r="C52">
        <v>74</v>
      </c>
      <c r="D52">
        <v>70</v>
      </c>
      <c r="E52">
        <v>65</v>
      </c>
      <c r="F52">
        <v>71</v>
      </c>
      <c r="G52">
        <v>53</v>
      </c>
      <c r="H52">
        <v>45</v>
      </c>
      <c r="I52">
        <v>38</v>
      </c>
      <c r="J52">
        <v>13042</v>
      </c>
      <c r="K52">
        <v>2.91</v>
      </c>
      <c r="L52">
        <v>2.76</v>
      </c>
      <c r="M52">
        <v>2.5499999999999998</v>
      </c>
      <c r="N52">
        <v>2.78</v>
      </c>
      <c r="O52">
        <v>2.09</v>
      </c>
      <c r="P52">
        <v>1.77</v>
      </c>
      <c r="Q52">
        <v>1.5</v>
      </c>
      <c r="S52" s="25"/>
      <c r="T52" s="14">
        <f t="shared" si="0"/>
        <v>2.0081275877932834</v>
      </c>
      <c r="U52" s="15">
        <f t="shared" si="1"/>
        <v>1.9046158564637323</v>
      </c>
      <c r="V52" s="15">
        <f t="shared" si="2"/>
        <v>1.7596994326023616</v>
      </c>
      <c r="W52" s="15">
        <f t="shared" si="3"/>
        <v>1.9184174206410061</v>
      </c>
      <c r="X52" s="15">
        <f t="shared" si="4"/>
        <v>1.4422634565250729</v>
      </c>
      <c r="Y52" s="15">
        <f t="shared" si="5"/>
        <v>1.221438429688698</v>
      </c>
      <c r="Z52" s="15">
        <f t="shared" si="6"/>
        <v>1.0351173132955067</v>
      </c>
      <c r="AA52" s="15"/>
      <c r="AB52" s="16"/>
    </row>
    <row r="53" spans="1:28">
      <c r="A53" t="s">
        <v>43</v>
      </c>
      <c r="B53" t="s">
        <v>44</v>
      </c>
      <c r="T53" s="20"/>
      <c r="U53" s="21"/>
      <c r="V53" s="21"/>
      <c r="W53" s="21"/>
      <c r="X53" s="21"/>
      <c r="Y53" s="21"/>
      <c r="Z53" s="21"/>
      <c r="AA53" s="21"/>
      <c r="AB53" s="22"/>
    </row>
    <row r="54" spans="1:28" ht="15.75" thickBot="1">
      <c r="A54" t="s">
        <v>11</v>
      </c>
      <c r="B54" t="s">
        <v>53</v>
      </c>
      <c r="C54">
        <v>30.5</v>
      </c>
      <c r="D54">
        <v>31</v>
      </c>
      <c r="E54">
        <v>31</v>
      </c>
      <c r="F54" t="s">
        <v>54</v>
      </c>
      <c r="G54">
        <v>87</v>
      </c>
      <c r="H54">
        <v>88</v>
      </c>
      <c r="I54" t="s">
        <v>13</v>
      </c>
      <c r="J54" t="s">
        <v>14</v>
      </c>
      <c r="T54" s="17"/>
      <c r="U54" s="18"/>
      <c r="V54" s="18"/>
      <c r="W54" s="18"/>
      <c r="X54" s="18"/>
      <c r="Y54" s="18"/>
      <c r="Z54" s="18"/>
      <c r="AA54" s="18"/>
      <c r="AB54" s="19"/>
    </row>
    <row r="55" spans="1:28">
      <c r="B55">
        <v>651</v>
      </c>
      <c r="C55">
        <v>74</v>
      </c>
      <c r="D55">
        <v>70</v>
      </c>
      <c r="E55">
        <v>67</v>
      </c>
      <c r="F55">
        <v>69</v>
      </c>
      <c r="G55">
        <v>52</v>
      </c>
      <c r="H55">
        <v>45</v>
      </c>
      <c r="I55">
        <v>38</v>
      </c>
      <c r="J55">
        <v>10344</v>
      </c>
      <c r="K55">
        <v>2.91</v>
      </c>
      <c r="L55">
        <v>2.77</v>
      </c>
      <c r="M55">
        <v>2.64</v>
      </c>
      <c r="N55">
        <v>2.71</v>
      </c>
      <c r="O55">
        <v>2.04</v>
      </c>
      <c r="P55">
        <v>1.77</v>
      </c>
      <c r="Q55">
        <v>1.51</v>
      </c>
      <c r="S55" s="23" t="s">
        <v>135</v>
      </c>
      <c r="T55" s="9">
        <f t="shared" si="0"/>
        <v>2.5319025522041763</v>
      </c>
      <c r="U55" s="10">
        <f t="shared" si="1"/>
        <v>2.410092807424594</v>
      </c>
      <c r="V55" s="10">
        <f t="shared" si="2"/>
        <v>2.296983758700696</v>
      </c>
      <c r="W55" s="10">
        <f t="shared" si="3"/>
        <v>2.3578886310904874</v>
      </c>
      <c r="X55" s="10">
        <f t="shared" si="4"/>
        <v>1.7749419953596288</v>
      </c>
      <c r="Y55" s="10">
        <f t="shared" si="5"/>
        <v>1.5400232018561484</v>
      </c>
      <c r="Z55" s="10">
        <f t="shared" si="6"/>
        <v>1.3138051044083527</v>
      </c>
      <c r="AA55" s="10"/>
      <c r="AB55" s="11"/>
    </row>
    <row r="56" spans="1:28">
      <c r="B56">
        <v>817</v>
      </c>
      <c r="C56">
        <v>95</v>
      </c>
      <c r="D56">
        <v>92</v>
      </c>
      <c r="E56">
        <v>87</v>
      </c>
      <c r="F56">
        <v>90</v>
      </c>
      <c r="G56">
        <v>68</v>
      </c>
      <c r="H56">
        <v>58</v>
      </c>
      <c r="I56">
        <v>50</v>
      </c>
      <c r="J56">
        <v>12978</v>
      </c>
      <c r="K56">
        <v>3.72</v>
      </c>
      <c r="L56">
        <v>3.61</v>
      </c>
      <c r="M56">
        <v>3.42</v>
      </c>
      <c r="N56">
        <v>3.54</v>
      </c>
      <c r="O56">
        <v>2.66</v>
      </c>
      <c r="P56">
        <v>2.2799999999999998</v>
      </c>
      <c r="Q56">
        <v>1.96</v>
      </c>
      <c r="S56" s="24"/>
      <c r="T56" s="12">
        <f t="shared" si="0"/>
        <v>2.5797503467406382</v>
      </c>
      <c r="U56" s="8">
        <f t="shared" si="1"/>
        <v>2.503467406380028</v>
      </c>
      <c r="V56" s="8">
        <f t="shared" si="2"/>
        <v>2.3717059639389735</v>
      </c>
      <c r="W56" s="8">
        <f t="shared" si="3"/>
        <v>2.4549237170596392</v>
      </c>
      <c r="X56" s="8">
        <f t="shared" si="4"/>
        <v>1.8446601941747574</v>
      </c>
      <c r="Y56" s="8">
        <f t="shared" si="5"/>
        <v>1.5811373092926491</v>
      </c>
      <c r="Z56" s="8">
        <f t="shared" si="6"/>
        <v>1.3592233009708738</v>
      </c>
      <c r="AA56" s="8"/>
      <c r="AB56" s="13"/>
    </row>
    <row r="57" spans="1:28">
      <c r="A57" t="s">
        <v>55</v>
      </c>
      <c r="B57" t="s">
        <v>44</v>
      </c>
      <c r="S57" s="24"/>
      <c r="T57" s="12"/>
      <c r="U57" s="8"/>
      <c r="V57" s="8"/>
      <c r="W57" s="8"/>
      <c r="X57" s="8"/>
      <c r="Y57" s="8"/>
      <c r="Z57" s="8"/>
      <c r="AA57" s="8"/>
      <c r="AB57" s="13"/>
    </row>
    <row r="58" spans="1:28">
      <c r="A58" t="s">
        <v>11</v>
      </c>
      <c r="B58" t="s">
        <v>56</v>
      </c>
      <c r="C58">
        <v>30.5</v>
      </c>
      <c r="D58">
        <v>31</v>
      </c>
      <c r="E58">
        <v>32</v>
      </c>
      <c r="F58" t="s">
        <v>57</v>
      </c>
      <c r="G58">
        <v>87</v>
      </c>
      <c r="H58">
        <v>90</v>
      </c>
      <c r="I58" t="s">
        <v>13</v>
      </c>
      <c r="J58" t="s">
        <v>14</v>
      </c>
      <c r="S58" s="24"/>
      <c r="T58" s="12"/>
      <c r="U58" s="8"/>
      <c r="V58" s="8"/>
      <c r="W58" s="8"/>
      <c r="X58" s="8"/>
      <c r="Y58" s="8"/>
      <c r="Z58" s="8"/>
      <c r="AA58" s="8"/>
      <c r="AB58" s="13"/>
    </row>
    <row r="59" spans="1:28">
      <c r="B59">
        <v>646</v>
      </c>
      <c r="C59">
        <v>80</v>
      </c>
      <c r="D59">
        <v>76</v>
      </c>
      <c r="E59">
        <v>67</v>
      </c>
      <c r="F59">
        <v>72</v>
      </c>
      <c r="G59">
        <v>52</v>
      </c>
      <c r="H59">
        <v>45</v>
      </c>
      <c r="I59">
        <v>38</v>
      </c>
      <c r="J59">
        <v>10257</v>
      </c>
      <c r="K59">
        <v>3.15</v>
      </c>
      <c r="L59">
        <v>3</v>
      </c>
      <c r="M59">
        <v>2.64</v>
      </c>
      <c r="N59">
        <v>2.83</v>
      </c>
      <c r="O59">
        <v>2.04</v>
      </c>
      <c r="P59">
        <v>1.76</v>
      </c>
      <c r="Q59">
        <v>1.48</v>
      </c>
      <c r="S59" s="24"/>
      <c r="T59" s="12">
        <f t="shared" si="0"/>
        <v>2.763966071950863</v>
      </c>
      <c r="U59" s="8">
        <f t="shared" si="1"/>
        <v>2.6323486399532028</v>
      </c>
      <c r="V59" s="8">
        <f t="shared" si="2"/>
        <v>2.3164668031588183</v>
      </c>
      <c r="W59" s="8">
        <f t="shared" si="3"/>
        <v>2.4831822170225211</v>
      </c>
      <c r="X59" s="8">
        <f t="shared" si="4"/>
        <v>1.7899970751681777</v>
      </c>
      <c r="Y59" s="8">
        <f t="shared" si="5"/>
        <v>1.5443112021058789</v>
      </c>
      <c r="Z59" s="8">
        <f t="shared" si="6"/>
        <v>1.2986253290435801</v>
      </c>
      <c r="AA59" s="8"/>
      <c r="AB59" s="13"/>
    </row>
    <row r="60" spans="1:28">
      <c r="B60">
        <v>814</v>
      </c>
      <c r="C60">
        <v>104</v>
      </c>
      <c r="D60">
        <v>99</v>
      </c>
      <c r="E60">
        <v>88</v>
      </c>
      <c r="F60">
        <v>94</v>
      </c>
      <c r="G60">
        <v>67</v>
      </c>
      <c r="H60">
        <v>58</v>
      </c>
      <c r="I60">
        <v>49</v>
      </c>
      <c r="J60">
        <v>12931</v>
      </c>
      <c r="K60">
        <v>4.09</v>
      </c>
      <c r="L60">
        <v>3.91</v>
      </c>
      <c r="M60">
        <v>3.46</v>
      </c>
      <c r="N60">
        <v>3.71</v>
      </c>
      <c r="O60">
        <v>2.64</v>
      </c>
      <c r="P60">
        <v>2.27</v>
      </c>
      <c r="Q60">
        <v>1.92</v>
      </c>
      <c r="S60" s="24"/>
      <c r="T60" s="12">
        <f t="shared" si="0"/>
        <v>2.8466475910602429</v>
      </c>
      <c r="U60" s="8">
        <f t="shared" si="1"/>
        <v>2.7213672569793519</v>
      </c>
      <c r="V60" s="8">
        <f t="shared" si="2"/>
        <v>2.4081664217771248</v>
      </c>
      <c r="W60" s="8">
        <f t="shared" si="3"/>
        <v>2.5821668857783622</v>
      </c>
      <c r="X60" s="8">
        <f t="shared" si="4"/>
        <v>1.8374448998530664</v>
      </c>
      <c r="Y60" s="8">
        <f t="shared" si="5"/>
        <v>1.579924213131235</v>
      </c>
      <c r="Z60" s="8">
        <f t="shared" si="6"/>
        <v>1.3363235635295028</v>
      </c>
      <c r="AA60" s="8">
        <f>(U60/W60)*100</f>
        <v>105.39083557951481</v>
      </c>
      <c r="AB60" s="26">
        <f>AVERAGE(AA60:AA64)</f>
        <v>105.41280909410523</v>
      </c>
    </row>
    <row r="61" spans="1:28">
      <c r="A61" t="s">
        <v>55</v>
      </c>
      <c r="B61" t="s">
        <v>47</v>
      </c>
      <c r="S61" s="24"/>
      <c r="T61" s="12"/>
      <c r="U61" s="8"/>
      <c r="V61" s="8"/>
      <c r="W61" s="8"/>
      <c r="X61" s="8"/>
      <c r="Y61" s="8"/>
      <c r="Z61" s="8"/>
      <c r="AA61" s="8"/>
      <c r="AB61" s="13"/>
    </row>
    <row r="62" spans="1:28">
      <c r="A62" t="s">
        <v>11</v>
      </c>
      <c r="B62" t="s">
        <v>58</v>
      </c>
      <c r="C62">
        <v>30.5</v>
      </c>
      <c r="D62">
        <v>31</v>
      </c>
      <c r="E62">
        <v>32</v>
      </c>
      <c r="F62" t="s">
        <v>59</v>
      </c>
      <c r="G62">
        <v>87</v>
      </c>
      <c r="H62">
        <v>89</v>
      </c>
      <c r="I62" t="s">
        <v>13</v>
      </c>
      <c r="J62" t="s">
        <v>14</v>
      </c>
      <c r="S62" s="24"/>
      <c r="T62" s="12"/>
      <c r="U62" s="8"/>
      <c r="V62" s="8"/>
      <c r="W62" s="8"/>
      <c r="X62" s="8"/>
      <c r="Y62" s="8"/>
      <c r="Z62" s="8"/>
      <c r="AA62" s="8"/>
      <c r="AB62" s="13"/>
    </row>
    <row r="63" spans="1:28">
      <c r="B63">
        <v>642</v>
      </c>
      <c r="C63">
        <v>80</v>
      </c>
      <c r="D63">
        <v>72</v>
      </c>
      <c r="E63">
        <v>64</v>
      </c>
      <c r="F63">
        <v>76</v>
      </c>
      <c r="G63">
        <v>50</v>
      </c>
      <c r="H63">
        <v>44</v>
      </c>
      <c r="I63">
        <v>37</v>
      </c>
      <c r="J63">
        <v>10205</v>
      </c>
      <c r="K63">
        <v>3.17</v>
      </c>
      <c r="L63">
        <v>2.83</v>
      </c>
      <c r="M63">
        <v>2.52</v>
      </c>
      <c r="N63">
        <v>2.97</v>
      </c>
      <c r="O63">
        <v>1.96</v>
      </c>
      <c r="P63">
        <v>1.71</v>
      </c>
      <c r="Q63">
        <v>1.46</v>
      </c>
      <c r="S63" s="24"/>
      <c r="T63" s="12">
        <f t="shared" si="0"/>
        <v>2.7956883880450758</v>
      </c>
      <c r="U63" s="8">
        <f t="shared" si="1"/>
        <v>2.4958353748162665</v>
      </c>
      <c r="V63" s="8">
        <f t="shared" si="2"/>
        <v>2.2224399804017638</v>
      </c>
      <c r="W63" s="8">
        <f t="shared" si="3"/>
        <v>2.6193042626163647</v>
      </c>
      <c r="X63" s="8">
        <f t="shared" si="4"/>
        <v>1.7285644292013718</v>
      </c>
      <c r="Y63" s="8">
        <f t="shared" si="5"/>
        <v>1.5080842724154826</v>
      </c>
      <c r="Z63" s="8">
        <f t="shared" si="6"/>
        <v>1.2876041156295934</v>
      </c>
      <c r="AA63" s="8"/>
      <c r="AB63" s="13"/>
    </row>
    <row r="64" spans="1:28">
      <c r="B64">
        <v>817</v>
      </c>
      <c r="C64">
        <v>105</v>
      </c>
      <c r="D64">
        <v>94</v>
      </c>
      <c r="E64">
        <v>84</v>
      </c>
      <c r="F64">
        <v>99</v>
      </c>
      <c r="G64">
        <v>65</v>
      </c>
      <c r="H64">
        <v>57</v>
      </c>
      <c r="I64">
        <v>49</v>
      </c>
      <c r="J64">
        <v>12986</v>
      </c>
      <c r="K64">
        <v>4.1399999999999997</v>
      </c>
      <c r="L64">
        <v>3.68</v>
      </c>
      <c r="M64">
        <v>3.3</v>
      </c>
      <c r="N64">
        <v>3.88</v>
      </c>
      <c r="O64">
        <v>2.57</v>
      </c>
      <c r="P64">
        <v>2.2400000000000002</v>
      </c>
      <c r="Q64">
        <v>1.91</v>
      </c>
      <c r="S64" s="24"/>
      <c r="T64" s="12">
        <f t="shared" si="0"/>
        <v>2.8692438010164794</v>
      </c>
      <c r="U64" s="8">
        <f t="shared" si="1"/>
        <v>2.5504389342368703</v>
      </c>
      <c r="V64" s="8">
        <f t="shared" si="2"/>
        <v>2.287078392114585</v>
      </c>
      <c r="W64" s="8">
        <f t="shared" si="3"/>
        <v>2.6890497458801788</v>
      </c>
      <c r="X64" s="8">
        <f t="shared" si="4"/>
        <v>1.7811489296165102</v>
      </c>
      <c r="Y64" s="8">
        <f t="shared" si="5"/>
        <v>1.5524410904050518</v>
      </c>
      <c r="Z64" s="8">
        <f t="shared" si="6"/>
        <v>1.3237332511935931</v>
      </c>
      <c r="AA64" s="8">
        <f>(W64/U64)*100</f>
        <v>105.43478260869566</v>
      </c>
      <c r="AB64" s="13"/>
    </row>
    <row r="65" spans="1:28">
      <c r="A65" t="s">
        <v>55</v>
      </c>
      <c r="B65" t="s">
        <v>50</v>
      </c>
      <c r="S65" s="24"/>
      <c r="T65" s="12"/>
      <c r="U65" s="8"/>
      <c r="V65" s="8"/>
      <c r="W65" s="8"/>
      <c r="X65" s="8"/>
      <c r="Y65" s="8"/>
      <c r="Z65" s="8"/>
      <c r="AA65" s="8"/>
      <c r="AB65" s="13"/>
    </row>
    <row r="66" spans="1:28">
      <c r="A66" t="s">
        <v>11</v>
      </c>
      <c r="B66" t="s">
        <v>60</v>
      </c>
      <c r="C66">
        <v>30.5</v>
      </c>
      <c r="D66">
        <v>31</v>
      </c>
      <c r="E66">
        <v>32</v>
      </c>
      <c r="F66" t="s">
        <v>61</v>
      </c>
      <c r="G66">
        <v>87</v>
      </c>
      <c r="H66">
        <v>89</v>
      </c>
      <c r="I66" t="s">
        <v>13</v>
      </c>
      <c r="J66" t="s">
        <v>14</v>
      </c>
      <c r="S66" s="24"/>
      <c r="T66" s="12"/>
      <c r="U66" s="8"/>
      <c r="V66" s="8"/>
      <c r="W66" s="8"/>
      <c r="X66" s="8"/>
      <c r="Y66" s="8"/>
      <c r="Z66" s="8"/>
      <c r="AA66" s="8"/>
      <c r="AB66" s="13"/>
    </row>
    <row r="67" spans="1:28">
      <c r="B67">
        <v>646</v>
      </c>
      <c r="C67">
        <v>69</v>
      </c>
      <c r="D67">
        <v>65</v>
      </c>
      <c r="E67">
        <v>61</v>
      </c>
      <c r="F67">
        <v>66</v>
      </c>
      <c r="G67">
        <v>49</v>
      </c>
      <c r="H67">
        <v>43</v>
      </c>
      <c r="I67">
        <v>36</v>
      </c>
      <c r="J67">
        <v>10261</v>
      </c>
      <c r="K67">
        <v>2.73</v>
      </c>
      <c r="L67">
        <v>2.56</v>
      </c>
      <c r="M67">
        <v>2.39</v>
      </c>
      <c r="N67">
        <v>2.59</v>
      </c>
      <c r="O67">
        <v>1.93</v>
      </c>
      <c r="P67">
        <v>1.69</v>
      </c>
      <c r="Q67">
        <v>1.43</v>
      </c>
      <c r="S67" s="24"/>
      <c r="T67" s="12">
        <f t="shared" si="0"/>
        <v>2.3945034597017836</v>
      </c>
      <c r="U67" s="8">
        <f t="shared" si="1"/>
        <v>2.2453951856544196</v>
      </c>
      <c r="V67" s="8">
        <f t="shared" si="2"/>
        <v>2.0962869116070557</v>
      </c>
      <c r="W67" s="8">
        <f t="shared" si="3"/>
        <v>2.2717084104863075</v>
      </c>
      <c r="X67" s="8">
        <f t="shared" si="4"/>
        <v>1.6928174641847773</v>
      </c>
      <c r="Y67" s="8">
        <f t="shared" si="5"/>
        <v>1.4823116655296755</v>
      </c>
      <c r="Z67" s="8">
        <f t="shared" si="6"/>
        <v>1.2542637169866484</v>
      </c>
      <c r="AA67" s="8"/>
      <c r="AB67" s="13"/>
    </row>
    <row r="68" spans="1:28" ht="15.75" thickBot="1">
      <c r="B68">
        <v>815</v>
      </c>
      <c r="C68">
        <v>93</v>
      </c>
      <c r="D68">
        <v>87</v>
      </c>
      <c r="E68">
        <v>81</v>
      </c>
      <c r="F68">
        <v>87</v>
      </c>
      <c r="G68">
        <v>67</v>
      </c>
      <c r="H68">
        <v>59</v>
      </c>
      <c r="I68">
        <v>51</v>
      </c>
      <c r="J68">
        <v>12954</v>
      </c>
      <c r="K68">
        <v>3.64</v>
      </c>
      <c r="L68">
        <v>3.42</v>
      </c>
      <c r="M68">
        <v>3.2</v>
      </c>
      <c r="N68">
        <v>3.43</v>
      </c>
      <c r="O68">
        <v>2.63</v>
      </c>
      <c r="P68">
        <v>2.31</v>
      </c>
      <c r="Q68">
        <v>2.02</v>
      </c>
      <c r="S68" s="25"/>
      <c r="T68" s="14">
        <f t="shared" si="0"/>
        <v>2.5289485873089395</v>
      </c>
      <c r="U68" s="15">
        <f t="shared" si="1"/>
        <v>2.3761000463177395</v>
      </c>
      <c r="V68" s="15">
        <f t="shared" si="2"/>
        <v>2.22325150532654</v>
      </c>
      <c r="W68" s="15">
        <f t="shared" si="3"/>
        <v>2.383047707271885</v>
      </c>
      <c r="X68" s="15">
        <f t="shared" si="4"/>
        <v>1.8272348309402502</v>
      </c>
      <c r="Y68" s="15">
        <f t="shared" si="5"/>
        <v>1.6049096804075962</v>
      </c>
      <c r="Z68" s="15">
        <f t="shared" si="6"/>
        <v>1.4034275127373783</v>
      </c>
      <c r="AA68" s="15"/>
      <c r="AB68" s="16"/>
    </row>
    <row r="69" spans="1:28">
      <c r="A69" t="s">
        <v>55</v>
      </c>
      <c r="B69" t="s">
        <v>44</v>
      </c>
      <c r="T69" s="20"/>
      <c r="U69" s="21"/>
      <c r="V69" s="21"/>
      <c r="W69" s="21"/>
      <c r="X69" s="21"/>
      <c r="Y69" s="21"/>
      <c r="Z69" s="21"/>
      <c r="AA69" s="21"/>
      <c r="AB69" s="22"/>
    </row>
    <row r="70" spans="1:28" ht="15.75" thickBot="1">
      <c r="A70" t="s">
        <v>11</v>
      </c>
      <c r="B70" t="s">
        <v>62</v>
      </c>
      <c r="C70">
        <v>30.5</v>
      </c>
      <c r="D70">
        <v>31</v>
      </c>
      <c r="E70">
        <v>32</v>
      </c>
      <c r="F70" t="s">
        <v>63</v>
      </c>
      <c r="G70">
        <v>87</v>
      </c>
      <c r="H70">
        <v>90</v>
      </c>
      <c r="I70" t="s">
        <v>13</v>
      </c>
      <c r="J70" t="s">
        <v>14</v>
      </c>
      <c r="T70" s="17"/>
      <c r="U70" s="18"/>
      <c r="V70" s="18"/>
      <c r="W70" s="18"/>
      <c r="X70" s="18"/>
      <c r="Y70" s="18"/>
      <c r="Z70" s="18"/>
      <c r="AA70" s="18"/>
      <c r="AB70" s="19"/>
    </row>
    <row r="71" spans="1:28">
      <c r="B71">
        <v>646</v>
      </c>
      <c r="C71">
        <v>71</v>
      </c>
      <c r="D71">
        <v>71</v>
      </c>
      <c r="E71">
        <v>64</v>
      </c>
      <c r="F71">
        <v>69</v>
      </c>
      <c r="G71">
        <v>48</v>
      </c>
      <c r="H71">
        <v>41</v>
      </c>
      <c r="I71">
        <v>34</v>
      </c>
      <c r="J71">
        <v>10265</v>
      </c>
      <c r="K71">
        <v>2.8</v>
      </c>
      <c r="L71">
        <v>2.78</v>
      </c>
      <c r="M71">
        <v>2.52</v>
      </c>
      <c r="N71">
        <v>2.7</v>
      </c>
      <c r="O71">
        <v>1.89</v>
      </c>
      <c r="P71">
        <v>1.61</v>
      </c>
      <c r="Q71">
        <v>1.33</v>
      </c>
      <c r="S71" s="23" t="s">
        <v>136</v>
      </c>
      <c r="T71" s="9">
        <f t="shared" si="0"/>
        <v>2.4549439844130543</v>
      </c>
      <c r="U71" s="10">
        <f t="shared" si="1"/>
        <v>2.4374086702386752</v>
      </c>
      <c r="V71" s="10">
        <f t="shared" si="2"/>
        <v>2.2094495859717487</v>
      </c>
      <c r="W71" s="10">
        <f t="shared" si="3"/>
        <v>2.3672674135411591</v>
      </c>
      <c r="X71" s="10">
        <f t="shared" si="4"/>
        <v>1.6570871894788115</v>
      </c>
      <c r="Y71" s="10">
        <f t="shared" si="5"/>
        <v>1.4115927910375061</v>
      </c>
      <c r="Z71" s="10">
        <f t="shared" si="6"/>
        <v>1.1660983925962007</v>
      </c>
      <c r="AA71" s="10"/>
      <c r="AB71" s="11"/>
    </row>
    <row r="72" spans="1:28">
      <c r="B72">
        <v>816</v>
      </c>
      <c r="C72">
        <v>96</v>
      </c>
      <c r="D72">
        <v>92</v>
      </c>
      <c r="E72">
        <v>84</v>
      </c>
      <c r="F72">
        <v>89</v>
      </c>
      <c r="G72">
        <v>62</v>
      </c>
      <c r="H72">
        <v>52</v>
      </c>
      <c r="I72">
        <v>43</v>
      </c>
      <c r="J72">
        <v>12958</v>
      </c>
      <c r="K72">
        <v>3.76</v>
      </c>
      <c r="L72">
        <v>3.63</v>
      </c>
      <c r="M72">
        <v>3.3</v>
      </c>
      <c r="N72">
        <v>3.5</v>
      </c>
      <c r="O72">
        <v>2.46</v>
      </c>
      <c r="P72">
        <v>2.06</v>
      </c>
      <c r="Q72">
        <v>1.7</v>
      </c>
      <c r="S72" s="24"/>
      <c r="T72" s="12">
        <f t="shared" si="0"/>
        <v>2.6115141225497762</v>
      </c>
      <c r="U72" s="8">
        <f t="shared" si="1"/>
        <v>2.5212224108658745</v>
      </c>
      <c r="V72" s="8">
        <f t="shared" si="2"/>
        <v>2.2920203735144313</v>
      </c>
      <c r="W72" s="8">
        <f t="shared" si="3"/>
        <v>2.4309306991819724</v>
      </c>
      <c r="X72" s="8">
        <f t="shared" si="4"/>
        <v>1.7085970057107578</v>
      </c>
      <c r="Y72" s="8">
        <f t="shared" si="5"/>
        <v>1.4307763543756753</v>
      </c>
      <c r="Z72" s="8">
        <f t="shared" si="6"/>
        <v>1.1807377681741009</v>
      </c>
      <c r="AA72" s="8"/>
      <c r="AB72" s="13"/>
    </row>
    <row r="73" spans="1:28">
      <c r="A73" t="s">
        <v>64</v>
      </c>
      <c r="B73" t="s">
        <v>44</v>
      </c>
      <c r="S73" s="24"/>
      <c r="T73" s="12"/>
      <c r="U73" s="8"/>
      <c r="V73" s="8"/>
      <c r="W73" s="8"/>
      <c r="X73" s="8"/>
      <c r="Y73" s="8"/>
      <c r="Z73" s="8"/>
      <c r="AA73" s="8"/>
      <c r="AB73" s="13"/>
    </row>
    <row r="74" spans="1:28">
      <c r="A74" t="s">
        <v>11</v>
      </c>
      <c r="B74" t="s">
        <v>65</v>
      </c>
      <c r="C74">
        <v>30.5</v>
      </c>
      <c r="D74">
        <v>31</v>
      </c>
      <c r="E74">
        <v>32</v>
      </c>
      <c r="F74" t="s">
        <v>66</v>
      </c>
      <c r="G74">
        <v>87</v>
      </c>
      <c r="H74">
        <v>90</v>
      </c>
      <c r="I74" t="s">
        <v>13</v>
      </c>
      <c r="J74" t="s">
        <v>14</v>
      </c>
      <c r="S74" s="24"/>
      <c r="T74" s="12"/>
      <c r="U74" s="8"/>
      <c r="V74" s="8"/>
      <c r="W74" s="8"/>
      <c r="X74" s="8"/>
      <c r="Y74" s="8"/>
      <c r="Z74" s="8"/>
      <c r="AA74" s="8"/>
      <c r="AB74" s="13"/>
    </row>
    <row r="75" spans="1:28">
      <c r="B75">
        <v>642</v>
      </c>
      <c r="C75">
        <v>76</v>
      </c>
      <c r="D75">
        <v>74</v>
      </c>
      <c r="E75">
        <v>65</v>
      </c>
      <c r="F75">
        <v>71</v>
      </c>
      <c r="G75">
        <v>48</v>
      </c>
      <c r="H75">
        <v>41</v>
      </c>
      <c r="I75">
        <v>33</v>
      </c>
      <c r="J75">
        <v>10201</v>
      </c>
      <c r="K75">
        <v>3</v>
      </c>
      <c r="L75">
        <v>2.91</v>
      </c>
      <c r="M75">
        <v>2.56</v>
      </c>
      <c r="N75">
        <v>2.8</v>
      </c>
      <c r="O75">
        <v>1.89</v>
      </c>
      <c r="P75">
        <v>1.61</v>
      </c>
      <c r="Q75">
        <v>1.28</v>
      </c>
      <c r="S75" s="24"/>
      <c r="T75" s="12">
        <f t="shared" si="0"/>
        <v>2.6467993333986866</v>
      </c>
      <c r="U75" s="8">
        <f t="shared" si="1"/>
        <v>2.567395353396726</v>
      </c>
      <c r="V75" s="8">
        <f t="shared" si="2"/>
        <v>2.2586020978335459</v>
      </c>
      <c r="W75" s="8">
        <f t="shared" si="3"/>
        <v>2.4703460445054408</v>
      </c>
      <c r="X75" s="8">
        <f t="shared" si="4"/>
        <v>1.6674835800411725</v>
      </c>
      <c r="Y75" s="8">
        <f t="shared" si="5"/>
        <v>1.4204489755906284</v>
      </c>
      <c r="Z75" s="8">
        <f t="shared" si="6"/>
        <v>1.129301048916773</v>
      </c>
      <c r="AA75" s="8"/>
      <c r="AB75" s="13"/>
    </row>
    <row r="76" spans="1:28">
      <c r="B76">
        <v>799</v>
      </c>
      <c r="C76">
        <v>100</v>
      </c>
      <c r="D76">
        <v>95</v>
      </c>
      <c r="E76">
        <v>83</v>
      </c>
      <c r="F76">
        <v>91</v>
      </c>
      <c r="G76">
        <v>62</v>
      </c>
      <c r="H76">
        <v>52</v>
      </c>
      <c r="I76">
        <v>44</v>
      </c>
      <c r="J76">
        <v>12700</v>
      </c>
      <c r="K76">
        <v>3.92</v>
      </c>
      <c r="L76">
        <v>3.75</v>
      </c>
      <c r="M76">
        <v>3.26</v>
      </c>
      <c r="N76">
        <v>3.59</v>
      </c>
      <c r="O76">
        <v>2.44</v>
      </c>
      <c r="P76">
        <v>2.06</v>
      </c>
      <c r="Q76">
        <v>1.72</v>
      </c>
      <c r="S76" s="24"/>
      <c r="T76" s="12">
        <f t="shared" si="0"/>
        <v>2.7779527559055119</v>
      </c>
      <c r="U76" s="8">
        <f t="shared" si="1"/>
        <v>2.6574803149606301</v>
      </c>
      <c r="V76" s="8">
        <f t="shared" si="2"/>
        <v>2.3102362204724405</v>
      </c>
      <c r="W76" s="8">
        <f t="shared" si="3"/>
        <v>2.5440944881889762</v>
      </c>
      <c r="X76" s="8">
        <f t="shared" si="4"/>
        <v>1.7291338582677165</v>
      </c>
      <c r="Y76" s="8">
        <f t="shared" si="5"/>
        <v>1.4598425196850393</v>
      </c>
      <c r="Z76" s="8">
        <f t="shared" si="6"/>
        <v>1.2188976377952756</v>
      </c>
      <c r="AA76" s="8">
        <f>(U76/W76)*100</f>
        <v>104.45682451253484</v>
      </c>
      <c r="AB76" s="26">
        <f>AVERAGE(AA76:AA80)</f>
        <v>105.95334062302959</v>
      </c>
    </row>
    <row r="77" spans="1:28">
      <c r="A77" t="s">
        <v>64</v>
      </c>
      <c r="B77" t="s">
        <v>47</v>
      </c>
      <c r="S77" s="24"/>
      <c r="T77" s="12"/>
      <c r="U77" s="8"/>
      <c r="V77" s="8"/>
      <c r="W77" s="8"/>
      <c r="X77" s="8"/>
      <c r="Y77" s="8"/>
      <c r="Z77" s="8"/>
      <c r="AA77" s="8"/>
      <c r="AB77" s="13"/>
    </row>
    <row r="78" spans="1:28">
      <c r="A78" t="s">
        <v>11</v>
      </c>
      <c r="B78" t="s">
        <v>65</v>
      </c>
      <c r="C78">
        <v>30.5</v>
      </c>
      <c r="D78">
        <v>31</v>
      </c>
      <c r="E78">
        <v>32</v>
      </c>
      <c r="F78" t="s">
        <v>67</v>
      </c>
      <c r="G78">
        <v>87</v>
      </c>
      <c r="H78">
        <v>89</v>
      </c>
      <c r="I78" t="s">
        <v>13</v>
      </c>
      <c r="J78" t="s">
        <v>14</v>
      </c>
      <c r="S78" s="24"/>
      <c r="T78" s="12"/>
      <c r="U78" s="8"/>
      <c r="V78" s="8"/>
      <c r="W78" s="8"/>
      <c r="X78" s="8"/>
      <c r="Y78" s="8"/>
      <c r="Z78" s="8"/>
      <c r="AA78" s="8"/>
      <c r="AB78" s="13"/>
    </row>
    <row r="79" spans="1:28">
      <c r="B79">
        <v>647</v>
      </c>
      <c r="C79">
        <v>77</v>
      </c>
      <c r="D79">
        <v>69</v>
      </c>
      <c r="E79">
        <v>61</v>
      </c>
      <c r="F79">
        <v>74</v>
      </c>
      <c r="G79">
        <v>46</v>
      </c>
      <c r="H79">
        <v>40</v>
      </c>
      <c r="I79">
        <v>33</v>
      </c>
      <c r="J79">
        <v>10273</v>
      </c>
      <c r="K79">
        <v>3.03</v>
      </c>
      <c r="L79">
        <v>2.72</v>
      </c>
      <c r="M79">
        <v>2.42</v>
      </c>
      <c r="N79">
        <v>2.91</v>
      </c>
      <c r="O79">
        <v>1.82</v>
      </c>
      <c r="P79">
        <v>1.57</v>
      </c>
      <c r="Q79">
        <v>1.31</v>
      </c>
      <c r="S79" s="24"/>
      <c r="T79" s="12">
        <f t="shared" si="0"/>
        <v>2.6545312956293197</v>
      </c>
      <c r="U79" s="8">
        <f t="shared" si="1"/>
        <v>2.3829455855154289</v>
      </c>
      <c r="V79" s="8">
        <f t="shared" si="2"/>
        <v>2.1201207047600508</v>
      </c>
      <c r="W79" s="8">
        <f t="shared" si="3"/>
        <v>2.5494013433271685</v>
      </c>
      <c r="X79" s="8">
        <f t="shared" si="4"/>
        <v>1.5944709432492943</v>
      </c>
      <c r="Y79" s="8">
        <f t="shared" si="5"/>
        <v>1.3754502092864791</v>
      </c>
      <c r="Z79" s="8">
        <f t="shared" si="6"/>
        <v>1.1476686459651513</v>
      </c>
      <c r="AA79" s="8"/>
      <c r="AB79" s="13"/>
    </row>
    <row r="80" spans="1:28">
      <c r="B80">
        <v>800</v>
      </c>
      <c r="C80">
        <v>99</v>
      </c>
      <c r="D80">
        <v>89</v>
      </c>
      <c r="E80">
        <v>79</v>
      </c>
      <c r="F80">
        <v>95</v>
      </c>
      <c r="G80">
        <v>59</v>
      </c>
      <c r="H80">
        <v>50</v>
      </c>
      <c r="I80">
        <v>43</v>
      </c>
      <c r="J80">
        <v>12716</v>
      </c>
      <c r="K80">
        <v>3.91</v>
      </c>
      <c r="L80">
        <v>3.49</v>
      </c>
      <c r="M80">
        <v>3.1</v>
      </c>
      <c r="N80">
        <v>3.75</v>
      </c>
      <c r="O80">
        <v>2.3199999999999998</v>
      </c>
      <c r="P80">
        <v>1.98</v>
      </c>
      <c r="Q80">
        <v>1.68</v>
      </c>
      <c r="S80" s="24"/>
      <c r="T80" s="12">
        <f t="shared" si="0"/>
        <v>2.7673796791443852</v>
      </c>
      <c r="U80" s="8">
        <f t="shared" si="1"/>
        <v>2.4701163888015101</v>
      </c>
      <c r="V80" s="8">
        <f t="shared" si="2"/>
        <v>2.194086190625983</v>
      </c>
      <c r="W80" s="8">
        <f t="shared" si="3"/>
        <v>2.6541365209185277</v>
      </c>
      <c r="X80" s="8">
        <f t="shared" si="4"/>
        <v>1.6420257942749292</v>
      </c>
      <c r="Y80" s="8">
        <f t="shared" si="5"/>
        <v>1.4013840830449826</v>
      </c>
      <c r="Z80" s="8">
        <f t="shared" si="6"/>
        <v>1.1890531613715005</v>
      </c>
      <c r="AA80" s="8">
        <f>(W80/U80)*100</f>
        <v>107.44985673352434</v>
      </c>
      <c r="AB80" s="13"/>
    </row>
    <row r="81" spans="1:28">
      <c r="A81" t="s">
        <v>64</v>
      </c>
      <c r="B81" t="s">
        <v>50</v>
      </c>
      <c r="S81" s="24"/>
      <c r="T81" s="12"/>
      <c r="U81" s="8"/>
      <c r="V81" s="8"/>
      <c r="W81" s="8"/>
      <c r="X81" s="8"/>
      <c r="Y81" s="8"/>
      <c r="Z81" s="8"/>
      <c r="AA81" s="8"/>
      <c r="AB81" s="13"/>
    </row>
    <row r="82" spans="1:28">
      <c r="A82" t="s">
        <v>11</v>
      </c>
      <c r="B82" t="s">
        <v>68</v>
      </c>
      <c r="C82">
        <v>30.5</v>
      </c>
      <c r="D82">
        <v>31</v>
      </c>
      <c r="E82">
        <v>32</v>
      </c>
      <c r="F82" t="s">
        <v>69</v>
      </c>
      <c r="G82">
        <v>87</v>
      </c>
      <c r="H82">
        <v>89</v>
      </c>
      <c r="I82" t="s">
        <v>13</v>
      </c>
      <c r="J82" t="s">
        <v>14</v>
      </c>
      <c r="S82" s="24"/>
      <c r="T82" s="12"/>
      <c r="U82" s="8"/>
      <c r="V82" s="8"/>
      <c r="W82" s="8"/>
      <c r="X82" s="8"/>
      <c r="Y82" s="8"/>
      <c r="Z82" s="8"/>
      <c r="AA82" s="8"/>
      <c r="AB82" s="13"/>
    </row>
    <row r="83" spans="1:28">
      <c r="B83">
        <v>646</v>
      </c>
      <c r="C83">
        <v>66</v>
      </c>
      <c r="D83">
        <v>63</v>
      </c>
      <c r="E83">
        <v>58</v>
      </c>
      <c r="F83">
        <v>64</v>
      </c>
      <c r="G83">
        <v>43</v>
      </c>
      <c r="H83">
        <v>38</v>
      </c>
      <c r="I83">
        <v>32</v>
      </c>
      <c r="J83">
        <v>10261</v>
      </c>
      <c r="K83">
        <v>2.61</v>
      </c>
      <c r="L83">
        <v>2.46</v>
      </c>
      <c r="M83">
        <v>2.2599999999999998</v>
      </c>
      <c r="N83">
        <v>2.5</v>
      </c>
      <c r="O83">
        <v>1.7</v>
      </c>
      <c r="P83">
        <v>1.5</v>
      </c>
      <c r="Q83">
        <v>1.24</v>
      </c>
      <c r="S83" s="24"/>
      <c r="T83" s="12">
        <f t="shared" si="0"/>
        <v>2.2892505603742324</v>
      </c>
      <c r="U83" s="8">
        <f t="shared" si="1"/>
        <v>2.1576844362147938</v>
      </c>
      <c r="V83" s="8">
        <f t="shared" si="2"/>
        <v>1.982262937335542</v>
      </c>
      <c r="W83" s="8">
        <f t="shared" si="3"/>
        <v>2.192768735990644</v>
      </c>
      <c r="X83" s="8">
        <f t="shared" si="4"/>
        <v>1.491082740473638</v>
      </c>
      <c r="Y83" s="8">
        <f t="shared" si="5"/>
        <v>1.3156612415943865</v>
      </c>
      <c r="Z83" s="8">
        <f t="shared" si="6"/>
        <v>1.0876132930513596</v>
      </c>
      <c r="AA83" s="8"/>
      <c r="AB83" s="13"/>
    </row>
    <row r="84" spans="1:28" ht="15.75" thickBot="1">
      <c r="B84">
        <v>818</v>
      </c>
      <c r="C84">
        <v>87</v>
      </c>
      <c r="D84">
        <v>82</v>
      </c>
      <c r="E84">
        <v>76</v>
      </c>
      <c r="F84">
        <v>83</v>
      </c>
      <c r="G84">
        <v>58</v>
      </c>
      <c r="H84">
        <v>50</v>
      </c>
      <c r="I84">
        <v>42</v>
      </c>
      <c r="J84">
        <v>12994</v>
      </c>
      <c r="K84">
        <v>3.44</v>
      </c>
      <c r="L84">
        <v>3.24</v>
      </c>
      <c r="M84">
        <v>3</v>
      </c>
      <c r="N84">
        <v>3.28</v>
      </c>
      <c r="O84">
        <v>2.27</v>
      </c>
      <c r="P84">
        <v>1.96</v>
      </c>
      <c r="Q84">
        <v>1.64</v>
      </c>
      <c r="S84" s="25"/>
      <c r="T84" s="14">
        <f t="shared" si="0"/>
        <v>2.3826381406803141</v>
      </c>
      <c r="U84" s="15">
        <f t="shared" si="1"/>
        <v>2.2441126673849472</v>
      </c>
      <c r="V84" s="15">
        <f t="shared" si="2"/>
        <v>2.0778820994305063</v>
      </c>
      <c r="W84" s="15">
        <f t="shared" si="3"/>
        <v>2.2718177620440203</v>
      </c>
      <c r="X84" s="15">
        <f t="shared" si="4"/>
        <v>1.5722641219024165</v>
      </c>
      <c r="Y84" s="15">
        <f t="shared" si="5"/>
        <v>1.3575496382945975</v>
      </c>
      <c r="Z84" s="15">
        <f t="shared" si="6"/>
        <v>1.1359088810220102</v>
      </c>
      <c r="AA84" s="15"/>
      <c r="AB84" s="16"/>
    </row>
    <row r="85" spans="1:28">
      <c r="A85" t="s">
        <v>64</v>
      </c>
      <c r="B85" t="s">
        <v>44</v>
      </c>
      <c r="T85" s="20"/>
      <c r="U85" s="21"/>
      <c r="V85" s="21"/>
      <c r="W85" s="21"/>
      <c r="X85" s="21"/>
      <c r="Y85" s="21"/>
      <c r="Z85" s="21"/>
      <c r="AA85" s="21"/>
      <c r="AB85" s="22"/>
    </row>
    <row r="86" spans="1:28" ht="15.75" thickBot="1">
      <c r="A86" t="s">
        <v>11</v>
      </c>
      <c r="B86" t="s">
        <v>70</v>
      </c>
      <c r="C86">
        <v>30.5</v>
      </c>
      <c r="D86">
        <v>31</v>
      </c>
      <c r="E86">
        <v>31</v>
      </c>
      <c r="F86" t="s">
        <v>71</v>
      </c>
      <c r="G86">
        <v>87</v>
      </c>
      <c r="H86">
        <v>88</v>
      </c>
      <c r="I86" t="s">
        <v>13</v>
      </c>
      <c r="J86" t="s">
        <v>14</v>
      </c>
      <c r="T86" s="17"/>
      <c r="U86" s="18"/>
      <c r="V86" s="18"/>
      <c r="W86" s="18"/>
      <c r="X86" s="18"/>
      <c r="Y86" s="18"/>
      <c r="Z86" s="18"/>
      <c r="AA86" s="18"/>
      <c r="AB86" s="19"/>
    </row>
    <row r="87" spans="1:28">
      <c r="B87">
        <v>646</v>
      </c>
      <c r="C87">
        <v>54</v>
      </c>
      <c r="D87">
        <v>53</v>
      </c>
      <c r="E87">
        <v>48</v>
      </c>
      <c r="F87">
        <v>52</v>
      </c>
      <c r="G87">
        <v>40</v>
      </c>
      <c r="H87">
        <v>36</v>
      </c>
      <c r="I87">
        <v>30</v>
      </c>
      <c r="J87">
        <v>10269</v>
      </c>
      <c r="K87">
        <v>2.12</v>
      </c>
      <c r="L87">
        <v>2.0699999999999998</v>
      </c>
      <c r="M87">
        <v>1.9</v>
      </c>
      <c r="N87">
        <v>2.06</v>
      </c>
      <c r="O87">
        <v>1.58</v>
      </c>
      <c r="P87">
        <v>1.42</v>
      </c>
      <c r="Q87">
        <v>1.19</v>
      </c>
      <c r="S87" s="23" t="s">
        <v>137</v>
      </c>
      <c r="T87" s="9">
        <f t="shared" si="0"/>
        <v>1.8580192813321648</v>
      </c>
      <c r="U87" s="10">
        <f t="shared" si="1"/>
        <v>1.8141980718667836</v>
      </c>
      <c r="V87" s="10">
        <f t="shared" si="2"/>
        <v>1.6652059596844873</v>
      </c>
      <c r="W87" s="10">
        <f t="shared" si="3"/>
        <v>1.8054338299737074</v>
      </c>
      <c r="X87" s="10">
        <f t="shared" si="4"/>
        <v>1.3847502191060472</v>
      </c>
      <c r="Y87" s="10">
        <f t="shared" si="5"/>
        <v>1.2445223488168273</v>
      </c>
      <c r="Z87" s="10">
        <f t="shared" si="6"/>
        <v>1.0429447852760736</v>
      </c>
      <c r="AA87" s="10"/>
      <c r="AB87" s="11"/>
    </row>
    <row r="88" spans="1:28">
      <c r="B88">
        <v>815</v>
      </c>
      <c r="C88">
        <v>72</v>
      </c>
      <c r="D88">
        <v>68</v>
      </c>
      <c r="E88">
        <v>64</v>
      </c>
      <c r="F88">
        <v>68</v>
      </c>
      <c r="G88">
        <v>53</v>
      </c>
      <c r="H88">
        <v>46</v>
      </c>
      <c r="I88">
        <v>38</v>
      </c>
      <c r="J88">
        <v>12946</v>
      </c>
      <c r="K88">
        <v>2.81</v>
      </c>
      <c r="L88">
        <v>2.68</v>
      </c>
      <c r="M88">
        <v>2.5</v>
      </c>
      <c r="N88">
        <v>2.66</v>
      </c>
      <c r="O88">
        <v>2.0699999999999998</v>
      </c>
      <c r="P88">
        <v>1.81</v>
      </c>
      <c r="Q88">
        <v>1.5</v>
      </c>
      <c r="S88" s="24"/>
      <c r="T88" s="12">
        <f t="shared" si="0"/>
        <v>1.9534991503167001</v>
      </c>
      <c r="U88" s="8">
        <f t="shared" si="1"/>
        <v>1.8631237447860343</v>
      </c>
      <c r="V88" s="8">
        <f t="shared" si="2"/>
        <v>1.7379885678974201</v>
      </c>
      <c r="W88" s="8">
        <f t="shared" si="3"/>
        <v>1.8492198362428549</v>
      </c>
      <c r="X88" s="8">
        <f t="shared" si="4"/>
        <v>1.4390545342190637</v>
      </c>
      <c r="Y88" s="8">
        <f t="shared" si="5"/>
        <v>1.2583037231577321</v>
      </c>
      <c r="Z88" s="8">
        <f t="shared" si="6"/>
        <v>1.0427931407384521</v>
      </c>
      <c r="AA88" s="8"/>
      <c r="AB88" s="13"/>
    </row>
    <row r="89" spans="1:28">
      <c r="A89" t="s">
        <v>72</v>
      </c>
      <c r="B89" t="s">
        <v>44</v>
      </c>
      <c r="S89" s="24"/>
      <c r="T89" s="12"/>
      <c r="U89" s="8"/>
      <c r="V89" s="8"/>
      <c r="W89" s="8"/>
      <c r="X89" s="8"/>
      <c r="Y89" s="8"/>
      <c r="Z89" s="8"/>
      <c r="AA89" s="8"/>
      <c r="AB89" s="13"/>
    </row>
    <row r="90" spans="1:28">
      <c r="A90" t="s">
        <v>11</v>
      </c>
      <c r="B90" t="s">
        <v>73</v>
      </c>
      <c r="C90">
        <v>30.5</v>
      </c>
      <c r="D90">
        <v>31</v>
      </c>
      <c r="E90">
        <v>32</v>
      </c>
      <c r="F90" t="s">
        <v>74</v>
      </c>
      <c r="G90">
        <v>87</v>
      </c>
      <c r="H90">
        <v>89</v>
      </c>
      <c r="I90" t="s">
        <v>13</v>
      </c>
      <c r="J90" t="s">
        <v>14</v>
      </c>
      <c r="S90" s="24"/>
      <c r="T90" s="12"/>
      <c r="U90" s="8"/>
      <c r="V90" s="8"/>
      <c r="W90" s="8"/>
      <c r="X90" s="8"/>
      <c r="Y90" s="8"/>
      <c r="Z90" s="8"/>
      <c r="AA90" s="8"/>
      <c r="AB90" s="13"/>
    </row>
    <row r="91" spans="1:28">
      <c r="B91">
        <v>644</v>
      </c>
      <c r="C91">
        <v>69</v>
      </c>
      <c r="D91">
        <v>65</v>
      </c>
      <c r="E91">
        <v>57</v>
      </c>
      <c r="F91">
        <v>60</v>
      </c>
      <c r="G91">
        <v>42</v>
      </c>
      <c r="H91">
        <v>36</v>
      </c>
      <c r="I91">
        <v>30</v>
      </c>
      <c r="J91">
        <v>10229</v>
      </c>
      <c r="K91">
        <v>2.71</v>
      </c>
      <c r="L91">
        <v>2.54</v>
      </c>
      <c r="M91">
        <v>2.2200000000000002</v>
      </c>
      <c r="N91">
        <v>2.36</v>
      </c>
      <c r="O91">
        <v>1.65</v>
      </c>
      <c r="P91">
        <v>1.41</v>
      </c>
      <c r="Q91">
        <v>1.18</v>
      </c>
      <c r="S91" s="24"/>
      <c r="T91" s="12">
        <f t="shared" si="0"/>
        <v>2.384397301789031</v>
      </c>
      <c r="U91" s="8">
        <f t="shared" si="1"/>
        <v>2.2348225633004204</v>
      </c>
      <c r="V91" s="8">
        <f t="shared" si="2"/>
        <v>1.9532701143806823</v>
      </c>
      <c r="W91" s="8">
        <f t="shared" si="3"/>
        <v>2.0764493107830679</v>
      </c>
      <c r="X91" s="8">
        <f t="shared" si="4"/>
        <v>1.4517548147423991</v>
      </c>
      <c r="Y91" s="8">
        <f t="shared" si="5"/>
        <v>1.2405904780525956</v>
      </c>
      <c r="Z91" s="8">
        <f t="shared" si="6"/>
        <v>1.038224655391534</v>
      </c>
      <c r="AA91" s="8"/>
      <c r="AB91" s="13"/>
    </row>
    <row r="92" spans="1:28">
      <c r="B92">
        <v>807</v>
      </c>
      <c r="C92">
        <v>91</v>
      </c>
      <c r="D92">
        <v>85</v>
      </c>
      <c r="E92">
        <v>75</v>
      </c>
      <c r="F92">
        <v>80</v>
      </c>
      <c r="G92">
        <v>55</v>
      </c>
      <c r="H92">
        <v>47</v>
      </c>
      <c r="I92">
        <v>39</v>
      </c>
      <c r="J92">
        <v>12827</v>
      </c>
      <c r="K92">
        <v>3.59</v>
      </c>
      <c r="L92">
        <v>3.36</v>
      </c>
      <c r="M92">
        <v>2.94</v>
      </c>
      <c r="N92">
        <v>3.15</v>
      </c>
      <c r="O92">
        <v>2.17</v>
      </c>
      <c r="P92">
        <v>1.86</v>
      </c>
      <c r="Q92">
        <v>1.54</v>
      </c>
      <c r="S92" s="24"/>
      <c r="T92" s="12">
        <f t="shared" si="0"/>
        <v>2.5189054338504717</v>
      </c>
      <c r="U92" s="8">
        <f t="shared" si="1"/>
        <v>2.3575270912918063</v>
      </c>
      <c r="V92" s="8">
        <f t="shared" si="2"/>
        <v>2.0628362048803304</v>
      </c>
      <c r="W92" s="8">
        <f t="shared" si="3"/>
        <v>2.2101816480860683</v>
      </c>
      <c r="X92" s="8">
        <f t="shared" si="4"/>
        <v>1.5225695797926249</v>
      </c>
      <c r="Y92" s="8">
        <f t="shared" si="5"/>
        <v>1.30505963982225</v>
      </c>
      <c r="Z92" s="8">
        <f t="shared" si="6"/>
        <v>1.0805332501754112</v>
      </c>
      <c r="AA92" s="8">
        <f>(U92/W92)*100</f>
        <v>106.66666666666667</v>
      </c>
      <c r="AB92" s="26">
        <f>AVERAGE(AA92:AA96)</f>
        <v>106.52822151224707</v>
      </c>
    </row>
    <row r="93" spans="1:28">
      <c r="A93" t="s">
        <v>72</v>
      </c>
      <c r="B93" t="s">
        <v>47</v>
      </c>
      <c r="S93" s="24"/>
      <c r="T93" s="12"/>
      <c r="U93" s="8"/>
      <c r="V93" s="8"/>
      <c r="W93" s="8"/>
      <c r="X93" s="8"/>
      <c r="Y93" s="8"/>
      <c r="Z93" s="8"/>
      <c r="AA93" s="8"/>
      <c r="AB93" s="13"/>
    </row>
    <row r="94" spans="1:28">
      <c r="A94" t="s">
        <v>11</v>
      </c>
      <c r="B94" t="s">
        <v>73</v>
      </c>
      <c r="C94">
        <v>30.5</v>
      </c>
      <c r="D94">
        <v>31</v>
      </c>
      <c r="E94">
        <v>32</v>
      </c>
      <c r="F94" t="s">
        <v>75</v>
      </c>
      <c r="G94">
        <v>87</v>
      </c>
      <c r="H94">
        <v>90</v>
      </c>
      <c r="I94" t="s">
        <v>13</v>
      </c>
      <c r="J94" t="s">
        <v>14</v>
      </c>
      <c r="S94" s="24"/>
      <c r="T94" s="12"/>
      <c r="U94" s="8"/>
      <c r="V94" s="8"/>
      <c r="W94" s="8"/>
      <c r="X94" s="8"/>
      <c r="Y94" s="8"/>
      <c r="Z94" s="8"/>
      <c r="AA94" s="8"/>
      <c r="AB94" s="13"/>
    </row>
    <row r="95" spans="1:28">
      <c r="B95">
        <v>648</v>
      </c>
      <c r="C95">
        <v>70</v>
      </c>
      <c r="D95">
        <v>62</v>
      </c>
      <c r="E95">
        <v>55</v>
      </c>
      <c r="F95">
        <v>67</v>
      </c>
      <c r="G95">
        <v>42</v>
      </c>
      <c r="H95">
        <v>36</v>
      </c>
      <c r="I95">
        <v>29</v>
      </c>
      <c r="J95">
        <v>10289</v>
      </c>
      <c r="K95">
        <v>2.77</v>
      </c>
      <c r="L95">
        <v>2.4500000000000002</v>
      </c>
      <c r="M95">
        <v>2.1800000000000002</v>
      </c>
      <c r="N95">
        <v>2.63</v>
      </c>
      <c r="O95">
        <v>1.63</v>
      </c>
      <c r="P95">
        <v>1.4</v>
      </c>
      <c r="Q95">
        <v>1.1499999999999999</v>
      </c>
      <c r="S95" s="24"/>
      <c r="T95" s="12">
        <f t="shared" si="0"/>
        <v>2.4229759937797648</v>
      </c>
      <c r="U95" s="8">
        <f t="shared" si="1"/>
        <v>2.1430654096608026</v>
      </c>
      <c r="V95" s="8">
        <f t="shared" si="2"/>
        <v>1.9068908543104286</v>
      </c>
      <c r="W95" s="8">
        <f t="shared" si="3"/>
        <v>2.3005151132277191</v>
      </c>
      <c r="X95" s="8">
        <f t="shared" si="4"/>
        <v>1.4257945378559624</v>
      </c>
      <c r="Y95" s="8">
        <f t="shared" si="5"/>
        <v>1.2246088055204587</v>
      </c>
      <c r="Z95" s="8">
        <f t="shared" si="6"/>
        <v>1.0059286616775196</v>
      </c>
      <c r="AA95" s="8"/>
      <c r="AB95" s="13"/>
    </row>
    <row r="96" spans="1:28">
      <c r="B96">
        <v>802</v>
      </c>
      <c r="C96">
        <v>92</v>
      </c>
      <c r="D96">
        <v>80</v>
      </c>
      <c r="E96">
        <v>70</v>
      </c>
      <c r="F96">
        <v>85</v>
      </c>
      <c r="G96">
        <v>53</v>
      </c>
      <c r="H96">
        <v>45</v>
      </c>
      <c r="I96">
        <v>38</v>
      </c>
      <c r="J96">
        <v>12736</v>
      </c>
      <c r="K96">
        <v>3.61</v>
      </c>
      <c r="L96">
        <v>3.13</v>
      </c>
      <c r="M96">
        <v>2.77</v>
      </c>
      <c r="N96">
        <v>3.33</v>
      </c>
      <c r="O96">
        <v>2.09</v>
      </c>
      <c r="P96">
        <v>1.78</v>
      </c>
      <c r="Q96">
        <v>1.48</v>
      </c>
      <c r="S96" s="24"/>
      <c r="T96" s="12">
        <f t="shared" si="0"/>
        <v>2.5510364321608039</v>
      </c>
      <c r="U96" s="8">
        <f t="shared" si="1"/>
        <v>2.2118404522613067</v>
      </c>
      <c r="V96" s="8">
        <f t="shared" si="2"/>
        <v>1.9574434673366834</v>
      </c>
      <c r="W96" s="8">
        <f t="shared" si="3"/>
        <v>2.3531721105527637</v>
      </c>
      <c r="X96" s="8">
        <f t="shared" si="4"/>
        <v>1.4769158291457287</v>
      </c>
      <c r="Y96" s="8">
        <f t="shared" si="5"/>
        <v>1.2578517587939699</v>
      </c>
      <c r="Z96" s="8">
        <f t="shared" si="6"/>
        <v>1.045854271356784</v>
      </c>
      <c r="AA96" s="8">
        <f>(W96/U96)*100</f>
        <v>106.38977635782747</v>
      </c>
      <c r="AB96" s="13"/>
    </row>
    <row r="97" spans="1:28">
      <c r="A97" t="s">
        <v>72</v>
      </c>
      <c r="B97" t="s">
        <v>50</v>
      </c>
      <c r="S97" s="24"/>
      <c r="T97" s="12"/>
      <c r="U97" s="8"/>
      <c r="V97" s="8"/>
      <c r="W97" s="8"/>
      <c r="X97" s="8"/>
      <c r="Y97" s="8"/>
      <c r="Z97" s="8"/>
      <c r="AA97" s="8"/>
      <c r="AB97" s="13"/>
    </row>
    <row r="98" spans="1:28">
      <c r="A98" t="s">
        <v>11</v>
      </c>
      <c r="B98" t="s">
        <v>76</v>
      </c>
      <c r="C98">
        <v>30.5</v>
      </c>
      <c r="D98">
        <v>31</v>
      </c>
      <c r="E98">
        <v>32</v>
      </c>
      <c r="F98" t="s">
        <v>77</v>
      </c>
      <c r="G98">
        <v>87</v>
      </c>
      <c r="H98">
        <v>89</v>
      </c>
      <c r="I98" t="s">
        <v>13</v>
      </c>
      <c r="J98" t="s">
        <v>14</v>
      </c>
      <c r="S98" s="24"/>
      <c r="T98" s="12"/>
      <c r="U98" s="8"/>
      <c r="V98" s="8"/>
      <c r="W98" s="8"/>
      <c r="X98" s="8"/>
      <c r="Y98" s="8"/>
      <c r="Z98" s="8"/>
      <c r="AA98" s="8"/>
      <c r="AB98" s="13"/>
    </row>
    <row r="99" spans="1:28">
      <c r="B99">
        <v>651</v>
      </c>
      <c r="C99">
        <v>56</v>
      </c>
      <c r="D99">
        <v>52</v>
      </c>
      <c r="E99">
        <v>48</v>
      </c>
      <c r="F99">
        <v>53</v>
      </c>
      <c r="G99">
        <v>38</v>
      </c>
      <c r="H99">
        <v>33</v>
      </c>
      <c r="I99">
        <v>28</v>
      </c>
      <c r="J99">
        <v>10341</v>
      </c>
      <c r="K99">
        <v>2.2000000000000002</v>
      </c>
      <c r="L99">
        <v>2.06</v>
      </c>
      <c r="M99">
        <v>1.88</v>
      </c>
      <c r="N99">
        <v>2.08</v>
      </c>
      <c r="O99">
        <v>1.5</v>
      </c>
      <c r="P99">
        <v>1.31</v>
      </c>
      <c r="Q99">
        <v>1.1000000000000001</v>
      </c>
      <c r="S99" s="24"/>
      <c r="T99" s="12">
        <f t="shared" si="0"/>
        <v>1.9147084421235858</v>
      </c>
      <c r="U99" s="8">
        <f t="shared" si="1"/>
        <v>1.7928633594429939</v>
      </c>
      <c r="V99" s="8">
        <f t="shared" si="2"/>
        <v>1.6362053959965188</v>
      </c>
      <c r="W99" s="8">
        <f t="shared" si="3"/>
        <v>1.8102697998259356</v>
      </c>
      <c r="X99" s="8">
        <f t="shared" si="4"/>
        <v>1.3054830287206267</v>
      </c>
      <c r="Y99" s="8">
        <f t="shared" si="5"/>
        <v>1.1401218450826807</v>
      </c>
      <c r="Z99" s="8">
        <f t="shared" si="6"/>
        <v>0.95735422106179291</v>
      </c>
      <c r="AA99" s="8"/>
      <c r="AB99" s="13"/>
    </row>
    <row r="100" spans="1:28" ht="15.75" thickBot="1">
      <c r="B100">
        <v>817</v>
      </c>
      <c r="C100">
        <v>71</v>
      </c>
      <c r="D100">
        <v>66</v>
      </c>
      <c r="E100">
        <v>61</v>
      </c>
      <c r="F100">
        <v>66</v>
      </c>
      <c r="G100">
        <v>48</v>
      </c>
      <c r="H100">
        <v>42</v>
      </c>
      <c r="I100">
        <v>35</v>
      </c>
      <c r="J100">
        <v>12986</v>
      </c>
      <c r="K100">
        <v>2.79</v>
      </c>
      <c r="L100">
        <v>2.59</v>
      </c>
      <c r="M100">
        <v>2.38</v>
      </c>
      <c r="N100">
        <v>2.61</v>
      </c>
      <c r="O100">
        <v>1.88</v>
      </c>
      <c r="P100">
        <v>1.63</v>
      </c>
      <c r="Q100">
        <v>1.38</v>
      </c>
      <c r="S100" s="25"/>
      <c r="T100" s="14">
        <f t="shared" si="0"/>
        <v>1.9336208224241491</v>
      </c>
      <c r="U100" s="15">
        <f t="shared" si="1"/>
        <v>1.7950100107808409</v>
      </c>
      <c r="V100" s="15">
        <f t="shared" si="2"/>
        <v>1.6494686585553673</v>
      </c>
      <c r="W100" s="15">
        <f t="shared" si="3"/>
        <v>1.8088710919451718</v>
      </c>
      <c r="X100" s="15">
        <f t="shared" si="4"/>
        <v>1.3029416294470968</v>
      </c>
      <c r="Y100" s="15">
        <f t="shared" si="5"/>
        <v>1.1296781148929615</v>
      </c>
      <c r="Z100" s="15">
        <f t="shared" si="6"/>
        <v>0.9564146003388263</v>
      </c>
      <c r="AA100" s="15"/>
      <c r="AB100" s="16"/>
    </row>
    <row r="101" spans="1:28">
      <c r="A101" t="s">
        <v>72</v>
      </c>
      <c r="B101" t="s">
        <v>44</v>
      </c>
      <c r="T101" s="20"/>
      <c r="U101" s="21"/>
      <c r="V101" s="21"/>
      <c r="W101" s="21"/>
      <c r="X101" s="21"/>
      <c r="Y101" s="21"/>
      <c r="Z101" s="21"/>
      <c r="AA101" s="21"/>
      <c r="AB101" s="22"/>
    </row>
    <row r="102" spans="1:28" ht="15.75" thickBot="1">
      <c r="A102" t="s">
        <v>11</v>
      </c>
      <c r="B102" t="s">
        <v>78</v>
      </c>
      <c r="C102">
        <v>30.5</v>
      </c>
      <c r="D102">
        <v>31</v>
      </c>
      <c r="E102">
        <v>32</v>
      </c>
      <c r="F102" t="s">
        <v>79</v>
      </c>
      <c r="G102">
        <v>87</v>
      </c>
      <c r="H102">
        <v>89</v>
      </c>
      <c r="I102" t="s">
        <v>13</v>
      </c>
      <c r="J102" t="s">
        <v>14</v>
      </c>
      <c r="T102" s="17"/>
      <c r="U102" s="18"/>
      <c r="V102" s="18"/>
      <c r="W102" s="18"/>
      <c r="X102" s="18"/>
      <c r="Y102" s="18"/>
      <c r="Z102" s="18"/>
      <c r="AA102" s="18"/>
      <c r="AB102" s="19"/>
    </row>
    <row r="103" spans="1:28">
      <c r="B103">
        <v>645</v>
      </c>
      <c r="C103">
        <v>79</v>
      </c>
      <c r="D103">
        <v>78</v>
      </c>
      <c r="E103">
        <v>69</v>
      </c>
      <c r="F103">
        <v>71</v>
      </c>
      <c r="G103">
        <v>54</v>
      </c>
      <c r="H103">
        <v>47</v>
      </c>
      <c r="I103">
        <v>40</v>
      </c>
      <c r="J103">
        <v>10253</v>
      </c>
      <c r="K103">
        <v>3.11</v>
      </c>
      <c r="L103">
        <v>3.05</v>
      </c>
      <c r="M103">
        <v>2.72</v>
      </c>
      <c r="N103">
        <v>2.8</v>
      </c>
      <c r="O103">
        <v>2.12</v>
      </c>
      <c r="P103">
        <v>1.86</v>
      </c>
      <c r="Q103">
        <v>1.56</v>
      </c>
      <c r="S103" s="23" t="s">
        <v>138</v>
      </c>
      <c r="T103" s="9">
        <f t="shared" si="0"/>
        <v>2.7299327026236222</v>
      </c>
      <c r="U103" s="10">
        <f t="shared" si="1"/>
        <v>2.6772651906758997</v>
      </c>
      <c r="V103" s="10">
        <f t="shared" si="2"/>
        <v>2.3875938749634251</v>
      </c>
      <c r="W103" s="10">
        <f t="shared" si="3"/>
        <v>2.4578172242270555</v>
      </c>
      <c r="X103" s="10">
        <f t="shared" si="4"/>
        <v>1.8609187554861992</v>
      </c>
      <c r="Y103" s="10">
        <f t="shared" si="5"/>
        <v>1.6326928703794013</v>
      </c>
      <c r="Z103" s="10">
        <f t="shared" si="6"/>
        <v>1.3693553106407881</v>
      </c>
      <c r="AA103" s="10"/>
      <c r="AB103" s="11"/>
    </row>
    <row r="104" spans="1:28">
      <c r="B104">
        <v>812</v>
      </c>
      <c r="C104">
        <v>103</v>
      </c>
      <c r="D104">
        <v>100</v>
      </c>
      <c r="E104">
        <v>90</v>
      </c>
      <c r="F104">
        <v>93</v>
      </c>
      <c r="G104">
        <v>70</v>
      </c>
      <c r="H104">
        <v>61</v>
      </c>
      <c r="I104">
        <v>51</v>
      </c>
      <c r="J104">
        <v>12903</v>
      </c>
      <c r="K104">
        <v>4.07</v>
      </c>
      <c r="L104">
        <v>3.95</v>
      </c>
      <c r="M104">
        <v>3.56</v>
      </c>
      <c r="N104">
        <v>3.68</v>
      </c>
      <c r="O104">
        <v>2.74</v>
      </c>
      <c r="P104">
        <v>2.4</v>
      </c>
      <c r="Q104">
        <v>2.0099999999999998</v>
      </c>
      <c r="S104" s="24"/>
      <c r="T104" s="12">
        <f t="shared" ref="T104:T167" si="7">(K104*9000)/J104</f>
        <v>2.8388746803069052</v>
      </c>
      <c r="U104" s="8">
        <f t="shared" ref="U104:U167" si="8">(L104*9000)/J104</f>
        <v>2.7551732155312716</v>
      </c>
      <c r="V104" s="8">
        <f t="shared" ref="V104:V167" si="9">(M104*9000)/J104</f>
        <v>2.4831434550104627</v>
      </c>
      <c r="W104" s="8">
        <f t="shared" ref="W104:W167" si="10">(N104*9000)/J104</f>
        <v>2.5668449197860963</v>
      </c>
      <c r="X104" s="8">
        <f t="shared" ref="X104:X167" si="11">(O104*9000)/J104</f>
        <v>1.9111834457103003</v>
      </c>
      <c r="Y104" s="8">
        <f t="shared" ref="Y104:Y167" si="12">(P104*9000)/J104</f>
        <v>1.6740292955126714</v>
      </c>
      <c r="Z104" s="8">
        <f t="shared" ref="Z104:Z167" si="13">(Q104*9000)/J104</f>
        <v>1.4019995349918621</v>
      </c>
      <c r="AA104" s="8">
        <f>(U104/W104)*100</f>
        <v>107.33695652173911</v>
      </c>
      <c r="AB104" s="26">
        <f>AVERAGE(AA104:AA108)</f>
        <v>105.49139492753622</v>
      </c>
    </row>
    <row r="105" spans="1:28">
      <c r="A105" t="s">
        <v>80</v>
      </c>
      <c r="B105" t="s">
        <v>81</v>
      </c>
      <c r="C105" t="s">
        <v>47</v>
      </c>
      <c r="S105" s="24"/>
      <c r="T105" s="12"/>
      <c r="U105" s="8"/>
      <c r="V105" s="8"/>
      <c r="W105" s="8"/>
      <c r="X105" s="8"/>
      <c r="Y105" s="8"/>
      <c r="Z105" s="8"/>
      <c r="AA105" s="8"/>
      <c r="AB105" s="13"/>
    </row>
    <row r="106" spans="1:28">
      <c r="A106" t="s">
        <v>11</v>
      </c>
      <c r="B106" t="s">
        <v>82</v>
      </c>
      <c r="C106">
        <v>30.5</v>
      </c>
      <c r="D106">
        <v>31</v>
      </c>
      <c r="E106">
        <v>32</v>
      </c>
      <c r="F106" t="s">
        <v>83</v>
      </c>
      <c r="G106">
        <v>87</v>
      </c>
      <c r="H106">
        <v>90</v>
      </c>
      <c r="I106" t="s">
        <v>13</v>
      </c>
      <c r="J106" t="s">
        <v>14</v>
      </c>
      <c r="S106" s="24"/>
      <c r="T106" s="12"/>
      <c r="U106" s="8"/>
      <c r="V106" s="8"/>
      <c r="W106" s="8"/>
      <c r="X106" s="8"/>
      <c r="Y106" s="8"/>
      <c r="Z106" s="8"/>
      <c r="AA106" s="8"/>
      <c r="AB106" s="13"/>
    </row>
    <row r="107" spans="1:28">
      <c r="B107">
        <v>644</v>
      </c>
      <c r="C107">
        <v>83</v>
      </c>
      <c r="D107">
        <v>74</v>
      </c>
      <c r="E107">
        <v>67</v>
      </c>
      <c r="F107">
        <v>77</v>
      </c>
      <c r="G107">
        <v>53</v>
      </c>
      <c r="H107">
        <v>46</v>
      </c>
      <c r="I107">
        <v>39</v>
      </c>
      <c r="J107">
        <v>10229</v>
      </c>
      <c r="K107">
        <v>3.28</v>
      </c>
      <c r="L107">
        <v>2.92</v>
      </c>
      <c r="M107">
        <v>2.64</v>
      </c>
      <c r="N107">
        <v>3.04</v>
      </c>
      <c r="O107">
        <v>2.09</v>
      </c>
      <c r="P107">
        <v>1.82</v>
      </c>
      <c r="Q107">
        <v>1.54</v>
      </c>
      <c r="S107" s="24"/>
      <c r="T107" s="12">
        <f t="shared" si="7"/>
        <v>2.8859126014273144</v>
      </c>
      <c r="U107" s="8">
        <f t="shared" si="8"/>
        <v>2.5691660963926091</v>
      </c>
      <c r="V107" s="8">
        <f t="shared" si="9"/>
        <v>2.3228077035878383</v>
      </c>
      <c r="W107" s="8">
        <f t="shared" si="10"/>
        <v>2.6747482647375111</v>
      </c>
      <c r="X107" s="8">
        <f t="shared" si="11"/>
        <v>1.8388894320070388</v>
      </c>
      <c r="Y107" s="8">
        <f t="shared" si="12"/>
        <v>1.6013295532310099</v>
      </c>
      <c r="Z107" s="8">
        <f t="shared" si="13"/>
        <v>1.3549711604262391</v>
      </c>
      <c r="AA107" s="8"/>
      <c r="AB107" s="13"/>
    </row>
    <row r="108" spans="1:28" ht="15.75" thickBot="1">
      <c r="B108">
        <v>789</v>
      </c>
      <c r="C108">
        <v>108</v>
      </c>
      <c r="D108">
        <v>98</v>
      </c>
      <c r="E108">
        <v>89</v>
      </c>
      <c r="F108">
        <v>101</v>
      </c>
      <c r="G108">
        <v>70</v>
      </c>
      <c r="H108">
        <v>61</v>
      </c>
      <c r="I108">
        <v>51</v>
      </c>
      <c r="J108">
        <v>12541</v>
      </c>
      <c r="K108">
        <v>4.26</v>
      </c>
      <c r="L108">
        <v>3.84</v>
      </c>
      <c r="M108">
        <v>3.5</v>
      </c>
      <c r="N108">
        <v>3.98</v>
      </c>
      <c r="O108">
        <v>2.76</v>
      </c>
      <c r="P108">
        <v>2.38</v>
      </c>
      <c r="Q108">
        <v>2.02</v>
      </c>
      <c r="S108" s="25"/>
      <c r="T108" s="14">
        <f t="shared" si="7"/>
        <v>3.0571724742843474</v>
      </c>
      <c r="U108" s="15">
        <f t="shared" si="8"/>
        <v>2.7557611035802569</v>
      </c>
      <c r="V108" s="15">
        <f t="shared" si="9"/>
        <v>2.5117614225340881</v>
      </c>
      <c r="W108" s="15">
        <f t="shared" si="10"/>
        <v>2.8562315604816204</v>
      </c>
      <c r="X108" s="15">
        <f t="shared" si="11"/>
        <v>1.9807032931983093</v>
      </c>
      <c r="Y108" s="15">
        <f t="shared" si="12"/>
        <v>1.7079977673231799</v>
      </c>
      <c r="Z108" s="15">
        <f t="shared" si="13"/>
        <v>1.4496451638625309</v>
      </c>
      <c r="AA108" s="15">
        <f>(W108/U108)*100</f>
        <v>103.64583333333333</v>
      </c>
      <c r="AB108" s="16"/>
    </row>
    <row r="109" spans="1:28">
      <c r="A109" t="s">
        <v>80</v>
      </c>
      <c r="B109" t="s">
        <v>81</v>
      </c>
      <c r="C109" t="s">
        <v>50</v>
      </c>
      <c r="T109" s="20"/>
      <c r="U109" s="21"/>
      <c r="V109" s="21"/>
      <c r="W109" s="21"/>
      <c r="X109" s="21"/>
      <c r="Y109" s="21"/>
      <c r="Z109" s="21"/>
      <c r="AA109" s="21"/>
      <c r="AB109" s="22"/>
    </row>
    <row r="110" spans="1:28" ht="15.75" thickBot="1">
      <c r="A110" t="s">
        <v>11</v>
      </c>
      <c r="B110" t="s">
        <v>84</v>
      </c>
      <c r="C110">
        <v>30.5</v>
      </c>
      <c r="D110">
        <v>31</v>
      </c>
      <c r="E110">
        <v>32</v>
      </c>
      <c r="F110" t="s">
        <v>85</v>
      </c>
      <c r="G110">
        <v>87</v>
      </c>
      <c r="H110">
        <v>89</v>
      </c>
      <c r="I110" t="s">
        <v>13</v>
      </c>
      <c r="J110" t="s">
        <v>14</v>
      </c>
      <c r="T110" s="17"/>
      <c r="U110" s="18"/>
      <c r="V110" s="18"/>
      <c r="W110" s="18"/>
      <c r="X110" s="18"/>
      <c r="Y110" s="18"/>
      <c r="Z110" s="18"/>
      <c r="AA110" s="18"/>
      <c r="AB110" s="19"/>
    </row>
    <row r="111" spans="1:28">
      <c r="B111">
        <v>652</v>
      </c>
      <c r="C111">
        <v>56</v>
      </c>
      <c r="D111">
        <v>52</v>
      </c>
      <c r="E111">
        <v>48</v>
      </c>
      <c r="F111">
        <v>52</v>
      </c>
      <c r="G111">
        <v>38</v>
      </c>
      <c r="H111">
        <v>33</v>
      </c>
      <c r="I111">
        <v>28</v>
      </c>
      <c r="J111">
        <v>10364</v>
      </c>
      <c r="K111">
        <v>2.21</v>
      </c>
      <c r="L111">
        <v>2.04</v>
      </c>
      <c r="M111">
        <v>1.9</v>
      </c>
      <c r="N111">
        <v>2.04</v>
      </c>
      <c r="O111">
        <v>1.5</v>
      </c>
      <c r="P111">
        <v>1.3</v>
      </c>
      <c r="Q111">
        <v>1.1100000000000001</v>
      </c>
      <c r="S111" s="23" t="s">
        <v>139</v>
      </c>
      <c r="T111" s="9">
        <f t="shared" si="7"/>
        <v>1.9191431879583172</v>
      </c>
      <c r="U111" s="10">
        <f t="shared" si="8"/>
        <v>1.7715167888846006</v>
      </c>
      <c r="V111" s="10">
        <f t="shared" si="9"/>
        <v>1.6499421072944809</v>
      </c>
      <c r="W111" s="10">
        <f t="shared" si="10"/>
        <v>1.7715167888846006</v>
      </c>
      <c r="X111" s="10">
        <f t="shared" si="11"/>
        <v>1.3025858741798533</v>
      </c>
      <c r="Y111" s="10">
        <f t="shared" si="12"/>
        <v>1.1289077576225395</v>
      </c>
      <c r="Z111" s="10">
        <f t="shared" si="13"/>
        <v>0.9639135468930915</v>
      </c>
      <c r="AA111" s="10"/>
      <c r="AB111" s="11"/>
    </row>
    <row r="112" spans="1:28">
      <c r="B112">
        <v>822</v>
      </c>
      <c r="C112">
        <v>74</v>
      </c>
      <c r="D112">
        <v>68</v>
      </c>
      <c r="E112">
        <v>63</v>
      </c>
      <c r="F112">
        <v>68</v>
      </c>
      <c r="G112">
        <v>50</v>
      </c>
      <c r="H112">
        <v>44</v>
      </c>
      <c r="I112">
        <v>37</v>
      </c>
      <c r="J112">
        <v>13058</v>
      </c>
      <c r="K112">
        <v>2.91</v>
      </c>
      <c r="L112">
        <v>2.67</v>
      </c>
      <c r="M112">
        <v>2.48</v>
      </c>
      <c r="N112">
        <v>2.66</v>
      </c>
      <c r="O112">
        <v>1.97</v>
      </c>
      <c r="P112">
        <v>1.72</v>
      </c>
      <c r="Q112">
        <v>1.47</v>
      </c>
      <c r="S112" s="24"/>
      <c r="T112" s="12">
        <f t="shared" si="7"/>
        <v>2.0056670240465615</v>
      </c>
      <c r="U112" s="8">
        <f t="shared" si="8"/>
        <v>1.8402511870117935</v>
      </c>
      <c r="V112" s="8">
        <f t="shared" si="9"/>
        <v>1.7092969826926023</v>
      </c>
      <c r="W112" s="8">
        <f t="shared" si="10"/>
        <v>1.8333588604686781</v>
      </c>
      <c r="X112" s="8">
        <f t="shared" si="11"/>
        <v>1.3577883289937203</v>
      </c>
      <c r="Y112" s="8">
        <f t="shared" si="12"/>
        <v>1.1854801654158371</v>
      </c>
      <c r="Z112" s="8">
        <f t="shared" si="13"/>
        <v>1.0131720018379538</v>
      </c>
      <c r="AA112" s="8"/>
      <c r="AB112" s="13"/>
    </row>
    <row r="113" spans="1:28">
      <c r="A113" t="s">
        <v>86</v>
      </c>
      <c r="B113" t="s">
        <v>44</v>
      </c>
      <c r="S113" s="24"/>
      <c r="T113" s="12"/>
      <c r="U113" s="8"/>
      <c r="V113" s="8"/>
      <c r="W113" s="8"/>
      <c r="X113" s="8"/>
      <c r="Y113" s="8"/>
      <c r="Z113" s="8"/>
      <c r="AA113" s="8"/>
      <c r="AB113" s="13"/>
    </row>
    <row r="114" spans="1:28">
      <c r="A114" t="s">
        <v>11</v>
      </c>
      <c r="B114" t="s">
        <v>87</v>
      </c>
      <c r="C114">
        <v>30.5</v>
      </c>
      <c r="D114">
        <v>31</v>
      </c>
      <c r="E114">
        <v>31</v>
      </c>
      <c r="F114" t="s">
        <v>88</v>
      </c>
      <c r="G114">
        <v>87</v>
      </c>
      <c r="H114">
        <v>88</v>
      </c>
      <c r="I114" t="s">
        <v>13</v>
      </c>
      <c r="J114" t="s">
        <v>14</v>
      </c>
      <c r="S114" s="24"/>
      <c r="T114" s="12"/>
      <c r="U114" s="8"/>
      <c r="V114" s="8"/>
      <c r="W114" s="8"/>
      <c r="X114" s="8"/>
      <c r="Y114" s="8"/>
      <c r="Z114" s="8"/>
      <c r="AA114" s="8"/>
      <c r="AB114" s="13"/>
    </row>
    <row r="115" spans="1:28">
      <c r="B115">
        <v>644</v>
      </c>
      <c r="C115">
        <v>65</v>
      </c>
      <c r="D115">
        <v>57</v>
      </c>
      <c r="E115">
        <v>54</v>
      </c>
      <c r="F115">
        <v>61</v>
      </c>
      <c r="G115">
        <v>40</v>
      </c>
      <c r="H115">
        <v>34</v>
      </c>
      <c r="I115">
        <v>27</v>
      </c>
      <c r="J115">
        <v>10237</v>
      </c>
      <c r="K115">
        <v>2.5499999999999998</v>
      </c>
      <c r="L115">
        <v>2.2599999999999998</v>
      </c>
      <c r="M115">
        <v>2.11</v>
      </c>
      <c r="N115">
        <v>2.38</v>
      </c>
      <c r="O115">
        <v>1.59</v>
      </c>
      <c r="P115">
        <v>1.34</v>
      </c>
      <c r="Q115">
        <v>1.07</v>
      </c>
      <c r="S115" s="24"/>
      <c r="T115" s="12">
        <f t="shared" si="7"/>
        <v>2.2418677346878968</v>
      </c>
      <c r="U115" s="8">
        <f t="shared" si="8"/>
        <v>1.9869102276057435</v>
      </c>
      <c r="V115" s="8">
        <f t="shared" si="9"/>
        <v>1.8550356549770441</v>
      </c>
      <c r="W115" s="8">
        <f t="shared" si="10"/>
        <v>2.0924098857087037</v>
      </c>
      <c r="X115" s="8">
        <f t="shared" si="11"/>
        <v>1.3978704698642179</v>
      </c>
      <c r="Y115" s="8">
        <f t="shared" si="12"/>
        <v>1.1780795154830517</v>
      </c>
      <c r="Z115" s="8">
        <f t="shared" si="13"/>
        <v>0.94070528475139203</v>
      </c>
      <c r="AA115" s="8"/>
      <c r="AB115" s="13"/>
    </row>
    <row r="116" spans="1:28">
      <c r="B116">
        <v>820</v>
      </c>
      <c r="C116">
        <v>85</v>
      </c>
      <c r="D116">
        <v>76</v>
      </c>
      <c r="E116">
        <v>70</v>
      </c>
      <c r="F116">
        <v>80</v>
      </c>
      <c r="G116">
        <v>53</v>
      </c>
      <c r="H116">
        <v>45</v>
      </c>
      <c r="I116">
        <v>37</v>
      </c>
      <c r="J116">
        <v>13030</v>
      </c>
      <c r="K116">
        <v>3.33</v>
      </c>
      <c r="L116">
        <v>2.97</v>
      </c>
      <c r="M116">
        <v>2.77</v>
      </c>
      <c r="N116">
        <v>3.15</v>
      </c>
      <c r="O116">
        <v>2.08</v>
      </c>
      <c r="P116">
        <v>1.78</v>
      </c>
      <c r="Q116">
        <v>1.47</v>
      </c>
      <c r="S116" s="24"/>
      <c r="T116" s="12">
        <f t="shared" si="7"/>
        <v>2.3000767459708364</v>
      </c>
      <c r="U116" s="8">
        <f t="shared" si="8"/>
        <v>2.0514198004604758</v>
      </c>
      <c r="V116" s="8">
        <f t="shared" si="9"/>
        <v>1.9132770529547198</v>
      </c>
      <c r="W116" s="8">
        <f t="shared" si="10"/>
        <v>2.1757482732156563</v>
      </c>
      <c r="X116" s="8">
        <f t="shared" si="11"/>
        <v>1.4366845740598619</v>
      </c>
      <c r="Y116" s="8">
        <f t="shared" si="12"/>
        <v>1.2294704528012279</v>
      </c>
      <c r="Z116" s="8">
        <f t="shared" si="13"/>
        <v>1.0153491941673063</v>
      </c>
      <c r="AA116" s="8">
        <f>(U116/W116)*100</f>
        <v>94.285714285714278</v>
      </c>
      <c r="AB116" s="26">
        <f>AVERAGE(AA116:AA120)</f>
        <v>94.078341013824883</v>
      </c>
    </row>
    <row r="117" spans="1:28">
      <c r="A117" t="s">
        <v>86</v>
      </c>
      <c r="B117" t="s">
        <v>50</v>
      </c>
      <c r="C117" t="s">
        <v>89</v>
      </c>
      <c r="D117" t="s">
        <v>90</v>
      </c>
      <c r="E117" t="s">
        <v>91</v>
      </c>
      <c r="S117" s="24"/>
      <c r="T117" s="12"/>
      <c r="U117" s="8"/>
      <c r="V117" s="8"/>
      <c r="W117" s="8"/>
      <c r="X117" s="8"/>
      <c r="Y117" s="8"/>
      <c r="Z117" s="8"/>
      <c r="AA117" s="8"/>
      <c r="AB117" s="13"/>
    </row>
    <row r="118" spans="1:28">
      <c r="A118" t="s">
        <v>11</v>
      </c>
      <c r="B118" t="s">
        <v>92</v>
      </c>
      <c r="C118">
        <v>30.5</v>
      </c>
      <c r="D118">
        <v>31</v>
      </c>
      <c r="E118">
        <v>31</v>
      </c>
      <c r="F118" t="s">
        <v>93</v>
      </c>
      <c r="G118">
        <v>87</v>
      </c>
      <c r="H118">
        <v>87</v>
      </c>
      <c r="I118" t="s">
        <v>13</v>
      </c>
      <c r="J118" t="s">
        <v>14</v>
      </c>
      <c r="S118" s="24"/>
      <c r="T118" s="12"/>
      <c r="U118" s="8"/>
      <c r="V118" s="8"/>
      <c r="W118" s="8"/>
      <c r="X118" s="8"/>
      <c r="Y118" s="8"/>
      <c r="Z118" s="8"/>
      <c r="AA118" s="8"/>
      <c r="AB118" s="13"/>
    </row>
    <row r="119" spans="1:28">
      <c r="B119">
        <v>651</v>
      </c>
      <c r="C119">
        <v>65</v>
      </c>
      <c r="D119">
        <v>60</v>
      </c>
      <c r="E119">
        <v>53</v>
      </c>
      <c r="F119">
        <v>55</v>
      </c>
      <c r="G119">
        <v>40</v>
      </c>
      <c r="H119">
        <v>34</v>
      </c>
      <c r="I119">
        <v>29</v>
      </c>
      <c r="J119">
        <v>10337</v>
      </c>
      <c r="K119">
        <v>2.57</v>
      </c>
      <c r="L119">
        <v>2.37</v>
      </c>
      <c r="M119">
        <v>2.08</v>
      </c>
      <c r="N119">
        <v>2.17</v>
      </c>
      <c r="O119">
        <v>1.56</v>
      </c>
      <c r="P119">
        <v>1.34</v>
      </c>
      <c r="Q119">
        <v>1.1200000000000001</v>
      </c>
      <c r="S119" s="24"/>
      <c r="T119" s="12">
        <f t="shared" si="7"/>
        <v>2.2375931121215054</v>
      </c>
      <c r="U119" s="8">
        <f t="shared" si="8"/>
        <v>2.0634613524233338</v>
      </c>
      <c r="V119" s="8">
        <f t="shared" si="9"/>
        <v>1.8109703008609848</v>
      </c>
      <c r="W119" s="8">
        <f t="shared" si="10"/>
        <v>1.8893295927251621</v>
      </c>
      <c r="X119" s="8">
        <f t="shared" si="11"/>
        <v>1.3582277256457387</v>
      </c>
      <c r="Y119" s="8">
        <f t="shared" si="12"/>
        <v>1.1666827899777499</v>
      </c>
      <c r="Z119" s="8">
        <f t="shared" si="13"/>
        <v>0.97513785430976119</v>
      </c>
      <c r="AA119" s="8"/>
      <c r="AB119" s="13"/>
    </row>
    <row r="120" spans="1:28">
      <c r="B120">
        <v>817</v>
      </c>
      <c r="C120">
        <v>84</v>
      </c>
      <c r="D120">
        <v>79</v>
      </c>
      <c r="E120">
        <v>69</v>
      </c>
      <c r="F120">
        <v>74</v>
      </c>
      <c r="G120">
        <v>52</v>
      </c>
      <c r="H120">
        <v>44</v>
      </c>
      <c r="I120">
        <v>38</v>
      </c>
      <c r="J120">
        <v>12986</v>
      </c>
      <c r="K120">
        <v>3.31</v>
      </c>
      <c r="L120">
        <v>3.1</v>
      </c>
      <c r="M120">
        <v>2.72</v>
      </c>
      <c r="N120">
        <v>2.91</v>
      </c>
      <c r="O120">
        <v>2.0499999999999998</v>
      </c>
      <c r="P120">
        <v>1.75</v>
      </c>
      <c r="Q120">
        <v>1.48</v>
      </c>
      <c r="S120" s="24"/>
      <c r="T120" s="12">
        <f t="shared" si="7"/>
        <v>2.2940089326967503</v>
      </c>
      <c r="U120" s="8">
        <f t="shared" si="8"/>
        <v>2.1484675804712769</v>
      </c>
      <c r="V120" s="8">
        <f t="shared" si="9"/>
        <v>1.8851070383489912</v>
      </c>
      <c r="W120" s="8">
        <f t="shared" si="10"/>
        <v>2.0167873094101338</v>
      </c>
      <c r="X120" s="8">
        <f t="shared" si="11"/>
        <v>1.4207608193439087</v>
      </c>
      <c r="Y120" s="8">
        <f t="shared" si="12"/>
        <v>1.2128446018789465</v>
      </c>
      <c r="Z120" s="8">
        <f t="shared" si="13"/>
        <v>1.0257200061604805</v>
      </c>
      <c r="AA120" s="8">
        <f>(W120/U120)*100</f>
        <v>93.870967741935473</v>
      </c>
      <c r="AB120" s="13"/>
    </row>
    <row r="121" spans="1:28">
      <c r="A121" t="s">
        <v>86</v>
      </c>
      <c r="B121" t="s">
        <v>47</v>
      </c>
      <c r="C121" t="s">
        <v>89</v>
      </c>
      <c r="D121" t="s">
        <v>90</v>
      </c>
      <c r="E121" t="s">
        <v>91</v>
      </c>
      <c r="S121" s="24"/>
      <c r="T121" s="12"/>
      <c r="U121" s="8"/>
      <c r="V121" s="8"/>
      <c r="W121" s="8"/>
      <c r="X121" s="8"/>
      <c r="Y121" s="8"/>
      <c r="Z121" s="8"/>
      <c r="AA121" s="8"/>
      <c r="AB121" s="13"/>
    </row>
    <row r="122" spans="1:28">
      <c r="A122" t="s">
        <v>11</v>
      </c>
      <c r="B122" t="s">
        <v>94</v>
      </c>
      <c r="C122">
        <v>30.5</v>
      </c>
      <c r="D122">
        <v>31</v>
      </c>
      <c r="E122">
        <v>31</v>
      </c>
      <c r="F122" t="s">
        <v>95</v>
      </c>
      <c r="G122">
        <v>87</v>
      </c>
      <c r="H122">
        <v>88</v>
      </c>
      <c r="I122" t="s">
        <v>13</v>
      </c>
      <c r="J122" t="s">
        <v>14</v>
      </c>
      <c r="S122" s="24"/>
      <c r="T122" s="12"/>
      <c r="U122" s="8"/>
      <c r="V122" s="8"/>
      <c r="W122" s="8"/>
      <c r="X122" s="8"/>
      <c r="Y122" s="8"/>
      <c r="Z122" s="8"/>
      <c r="AA122" s="8"/>
      <c r="AB122" s="13"/>
    </row>
    <row r="123" spans="1:28">
      <c r="B123">
        <v>647</v>
      </c>
      <c r="C123">
        <v>58</v>
      </c>
      <c r="D123">
        <v>52</v>
      </c>
      <c r="E123">
        <v>51</v>
      </c>
      <c r="F123">
        <v>53</v>
      </c>
      <c r="G123">
        <v>39</v>
      </c>
      <c r="H123">
        <v>35</v>
      </c>
      <c r="I123">
        <v>29</v>
      </c>
      <c r="J123">
        <v>10281</v>
      </c>
      <c r="K123">
        <v>2.27</v>
      </c>
      <c r="L123">
        <v>2.06</v>
      </c>
      <c r="M123">
        <v>2</v>
      </c>
      <c r="N123">
        <v>2.1</v>
      </c>
      <c r="O123">
        <v>1.55</v>
      </c>
      <c r="P123">
        <v>1.39</v>
      </c>
      <c r="Q123">
        <v>1.1499999999999999</v>
      </c>
      <c r="S123" s="24"/>
      <c r="T123" s="12">
        <f t="shared" si="7"/>
        <v>1.9871607820250949</v>
      </c>
      <c r="U123" s="8">
        <f t="shared" si="8"/>
        <v>1.8033265246571346</v>
      </c>
      <c r="V123" s="8">
        <f t="shared" si="9"/>
        <v>1.7508024511234315</v>
      </c>
      <c r="W123" s="8">
        <f t="shared" si="10"/>
        <v>1.8383425736796031</v>
      </c>
      <c r="X123" s="8">
        <f t="shared" si="11"/>
        <v>1.3568718996206595</v>
      </c>
      <c r="Y123" s="8">
        <f t="shared" si="12"/>
        <v>1.2168077035307849</v>
      </c>
      <c r="Z123" s="8">
        <f t="shared" si="13"/>
        <v>1.0067114093959733</v>
      </c>
      <c r="AA123" s="8"/>
      <c r="AB123" s="13"/>
    </row>
    <row r="124" spans="1:28" ht="15.75" thickBot="1">
      <c r="B124">
        <v>814</v>
      </c>
      <c r="C124">
        <v>74</v>
      </c>
      <c r="D124">
        <v>68</v>
      </c>
      <c r="E124">
        <v>65</v>
      </c>
      <c r="F124">
        <v>69</v>
      </c>
      <c r="G124">
        <v>50</v>
      </c>
      <c r="H124">
        <v>46</v>
      </c>
      <c r="I124">
        <v>38</v>
      </c>
      <c r="J124">
        <v>12935</v>
      </c>
      <c r="K124">
        <v>2.91</v>
      </c>
      <c r="L124">
        <v>2.67</v>
      </c>
      <c r="M124">
        <v>2.56</v>
      </c>
      <c r="N124">
        <v>2.72</v>
      </c>
      <c r="O124">
        <v>1.95</v>
      </c>
      <c r="P124">
        <v>1.81</v>
      </c>
      <c r="Q124">
        <v>1.48</v>
      </c>
      <c r="S124" s="25"/>
      <c r="T124" s="14">
        <f t="shared" si="7"/>
        <v>2.0247390800154621</v>
      </c>
      <c r="U124" s="15">
        <f t="shared" si="8"/>
        <v>1.857750289911094</v>
      </c>
      <c r="V124" s="15">
        <f t="shared" si="9"/>
        <v>1.7812137611132586</v>
      </c>
      <c r="W124" s="15">
        <f t="shared" si="10"/>
        <v>1.8925396211828374</v>
      </c>
      <c r="X124" s="15">
        <f t="shared" si="11"/>
        <v>1.3567839195979901</v>
      </c>
      <c r="Y124" s="15">
        <f t="shared" si="12"/>
        <v>1.2593737920371086</v>
      </c>
      <c r="Z124" s="15">
        <f t="shared" si="13"/>
        <v>1.0297642056436027</v>
      </c>
      <c r="AA124" s="15"/>
      <c r="AB124" s="16"/>
    </row>
    <row r="125" spans="1:28">
      <c r="A125" t="s">
        <v>86</v>
      </c>
      <c r="B125" t="s">
        <v>44</v>
      </c>
      <c r="T125" s="20"/>
      <c r="U125" s="21"/>
      <c r="V125" s="21"/>
      <c r="W125" s="21"/>
      <c r="X125" s="21"/>
      <c r="Y125" s="21"/>
      <c r="Z125" s="21"/>
      <c r="AA125" s="21"/>
      <c r="AB125" s="22"/>
    </row>
    <row r="126" spans="1:28" ht="15.75" thickBot="1">
      <c r="A126" t="s">
        <v>11</v>
      </c>
      <c r="B126" t="s">
        <v>96</v>
      </c>
      <c r="C126">
        <v>30.5</v>
      </c>
      <c r="D126">
        <v>31</v>
      </c>
      <c r="E126">
        <v>32</v>
      </c>
      <c r="F126" t="s">
        <v>97</v>
      </c>
      <c r="G126">
        <v>87</v>
      </c>
      <c r="H126">
        <v>89</v>
      </c>
      <c r="I126" t="s">
        <v>13</v>
      </c>
      <c r="J126" t="s">
        <v>14</v>
      </c>
      <c r="T126" s="17"/>
      <c r="U126" s="18"/>
      <c r="V126" s="18"/>
      <c r="W126" s="18"/>
      <c r="X126" s="18"/>
      <c r="Y126" s="18"/>
      <c r="Z126" s="18"/>
      <c r="AA126" s="18"/>
      <c r="AB126" s="19"/>
    </row>
    <row r="127" spans="1:28">
      <c r="B127">
        <v>652</v>
      </c>
      <c r="C127">
        <v>52</v>
      </c>
      <c r="D127">
        <v>49</v>
      </c>
      <c r="E127">
        <v>45</v>
      </c>
      <c r="F127">
        <v>50</v>
      </c>
      <c r="G127">
        <v>33</v>
      </c>
      <c r="H127">
        <v>28</v>
      </c>
      <c r="I127">
        <v>24</v>
      </c>
      <c r="J127">
        <v>10352</v>
      </c>
      <c r="K127">
        <v>2.0499999999999998</v>
      </c>
      <c r="L127">
        <v>1.92</v>
      </c>
      <c r="M127">
        <v>1.76</v>
      </c>
      <c r="N127">
        <v>1.96</v>
      </c>
      <c r="O127">
        <v>1.31</v>
      </c>
      <c r="P127">
        <v>1.1100000000000001</v>
      </c>
      <c r="Q127">
        <v>0.93</v>
      </c>
      <c r="S127" s="23" t="s">
        <v>140</v>
      </c>
      <c r="T127" s="9">
        <f t="shared" si="7"/>
        <v>1.7822642967542504</v>
      </c>
      <c r="U127" s="10">
        <f t="shared" si="8"/>
        <v>1.669242658423493</v>
      </c>
      <c r="V127" s="10">
        <f t="shared" si="9"/>
        <v>1.5301391035548686</v>
      </c>
      <c r="W127" s="10">
        <f t="shared" si="10"/>
        <v>1.704018547140649</v>
      </c>
      <c r="X127" s="10">
        <f t="shared" si="11"/>
        <v>1.1389103554868625</v>
      </c>
      <c r="Y127" s="10">
        <f t="shared" si="12"/>
        <v>0.96503091190108192</v>
      </c>
      <c r="Z127" s="10">
        <f t="shared" si="13"/>
        <v>0.80853941267387941</v>
      </c>
      <c r="AA127" s="10"/>
      <c r="AB127" s="11"/>
    </row>
    <row r="128" spans="1:28">
      <c r="B128">
        <v>820</v>
      </c>
      <c r="C128">
        <v>69</v>
      </c>
      <c r="D128">
        <v>63</v>
      </c>
      <c r="E128">
        <v>57</v>
      </c>
      <c r="F128">
        <v>64</v>
      </c>
      <c r="G128">
        <v>43</v>
      </c>
      <c r="H128">
        <v>36</v>
      </c>
      <c r="I128">
        <v>30</v>
      </c>
      <c r="J128">
        <v>13022</v>
      </c>
      <c r="K128">
        <v>2.71</v>
      </c>
      <c r="L128">
        <v>2.4700000000000002</v>
      </c>
      <c r="M128">
        <v>2.2400000000000002</v>
      </c>
      <c r="N128">
        <v>2.5099999999999998</v>
      </c>
      <c r="O128">
        <v>1.67</v>
      </c>
      <c r="P128">
        <v>1.43</v>
      </c>
      <c r="Q128">
        <v>1.19</v>
      </c>
      <c r="S128" s="24"/>
      <c r="T128" s="12">
        <f t="shared" si="7"/>
        <v>1.8729841806174168</v>
      </c>
      <c r="U128" s="8">
        <f t="shared" si="8"/>
        <v>1.7071110428505607</v>
      </c>
      <c r="V128" s="8">
        <f t="shared" si="9"/>
        <v>1.5481492858239905</v>
      </c>
      <c r="W128" s="8">
        <f t="shared" si="10"/>
        <v>1.734756565811703</v>
      </c>
      <c r="X128" s="8">
        <f t="shared" si="11"/>
        <v>1.1542005836277069</v>
      </c>
      <c r="Y128" s="8">
        <f t="shared" si="12"/>
        <v>0.98832744586085086</v>
      </c>
      <c r="Z128" s="8">
        <f t="shared" si="13"/>
        <v>0.82245430809399478</v>
      </c>
      <c r="AA128" s="8"/>
      <c r="AB128" s="13"/>
    </row>
    <row r="129" spans="1:28">
      <c r="A129" t="s">
        <v>98</v>
      </c>
      <c r="B129" t="s">
        <v>44</v>
      </c>
      <c r="S129" s="24"/>
      <c r="T129" s="12"/>
      <c r="U129" s="8"/>
      <c r="V129" s="8"/>
      <c r="W129" s="8"/>
      <c r="X129" s="8"/>
      <c r="Y129" s="8"/>
      <c r="Z129" s="8"/>
      <c r="AA129" s="8"/>
      <c r="AB129" s="13"/>
    </row>
    <row r="130" spans="1:28">
      <c r="A130" t="s">
        <v>11</v>
      </c>
      <c r="B130" t="s">
        <v>99</v>
      </c>
      <c r="C130">
        <v>30.5</v>
      </c>
      <c r="D130">
        <v>31</v>
      </c>
      <c r="E130">
        <v>32</v>
      </c>
      <c r="F130" t="s">
        <v>100</v>
      </c>
      <c r="G130">
        <v>87</v>
      </c>
      <c r="H130">
        <v>89</v>
      </c>
      <c r="I130" t="s">
        <v>13</v>
      </c>
      <c r="J130" t="s">
        <v>14</v>
      </c>
      <c r="S130" s="24"/>
      <c r="T130" s="12"/>
      <c r="U130" s="8"/>
      <c r="V130" s="8"/>
      <c r="W130" s="8"/>
      <c r="X130" s="8"/>
      <c r="Y130" s="8"/>
      <c r="Z130" s="8"/>
      <c r="AA130" s="8"/>
      <c r="AB130" s="13"/>
    </row>
    <row r="131" spans="1:28">
      <c r="B131">
        <v>650</v>
      </c>
      <c r="C131">
        <v>54</v>
      </c>
      <c r="D131">
        <v>51</v>
      </c>
      <c r="E131">
        <v>45</v>
      </c>
      <c r="F131">
        <v>49</v>
      </c>
      <c r="G131">
        <v>33</v>
      </c>
      <c r="H131">
        <v>28</v>
      </c>
      <c r="I131">
        <v>24</v>
      </c>
      <c r="J131">
        <v>10329</v>
      </c>
      <c r="K131">
        <v>2.13</v>
      </c>
      <c r="L131">
        <v>2</v>
      </c>
      <c r="M131">
        <v>1.75</v>
      </c>
      <c r="N131">
        <v>1.94</v>
      </c>
      <c r="O131">
        <v>1.31</v>
      </c>
      <c r="P131">
        <v>1.1200000000000001</v>
      </c>
      <c r="Q131">
        <v>0.94</v>
      </c>
      <c r="S131" s="24"/>
      <c r="T131" s="12">
        <f t="shared" si="7"/>
        <v>1.8559395875689806</v>
      </c>
      <c r="U131" s="8">
        <f t="shared" si="8"/>
        <v>1.7426662794074934</v>
      </c>
      <c r="V131" s="8">
        <f t="shared" si="9"/>
        <v>1.5248329944815568</v>
      </c>
      <c r="W131" s="8">
        <f t="shared" si="10"/>
        <v>1.6903862910252687</v>
      </c>
      <c r="X131" s="8">
        <f t="shared" si="11"/>
        <v>1.1414464130119082</v>
      </c>
      <c r="Y131" s="8">
        <f t="shared" si="12"/>
        <v>0.97589311646819654</v>
      </c>
      <c r="Z131" s="8">
        <f t="shared" si="13"/>
        <v>0.8190531513215219</v>
      </c>
      <c r="AA131" s="8"/>
      <c r="AB131" s="13"/>
    </row>
    <row r="132" spans="1:28">
      <c r="B132">
        <v>813</v>
      </c>
      <c r="C132">
        <v>72</v>
      </c>
      <c r="D132">
        <v>66</v>
      </c>
      <c r="E132">
        <v>58</v>
      </c>
      <c r="F132">
        <v>64</v>
      </c>
      <c r="G132">
        <v>43</v>
      </c>
      <c r="H132">
        <v>37</v>
      </c>
      <c r="I132">
        <v>31</v>
      </c>
      <c r="J132">
        <v>12919</v>
      </c>
      <c r="K132">
        <v>2.82</v>
      </c>
      <c r="L132">
        <v>2.59</v>
      </c>
      <c r="M132">
        <v>2.2999999999999998</v>
      </c>
      <c r="N132">
        <v>2.5099999999999998</v>
      </c>
      <c r="O132">
        <v>1.71</v>
      </c>
      <c r="P132">
        <v>1.46</v>
      </c>
      <c r="Q132">
        <v>1.23</v>
      </c>
      <c r="S132" s="24"/>
      <c r="T132" s="12">
        <f t="shared" si="7"/>
        <v>1.964548339654772</v>
      </c>
      <c r="U132" s="8">
        <f t="shared" si="8"/>
        <v>1.8043192197538509</v>
      </c>
      <c r="V132" s="8">
        <f t="shared" si="9"/>
        <v>1.6022911990092112</v>
      </c>
      <c r="W132" s="8">
        <f t="shared" si="10"/>
        <v>1.7485873519622259</v>
      </c>
      <c r="X132" s="8">
        <f t="shared" si="11"/>
        <v>1.1912686740459788</v>
      </c>
      <c r="Y132" s="8">
        <f t="shared" si="12"/>
        <v>1.0171065871971514</v>
      </c>
      <c r="Z132" s="8">
        <f t="shared" si="13"/>
        <v>0.85687746729623038</v>
      </c>
      <c r="AA132" s="8">
        <f>(U132/W132)*100</f>
        <v>103.18725099601596</v>
      </c>
      <c r="AB132" s="26">
        <f>AVERAGE(AA132:AA136)</f>
        <v>103.62614582321123</v>
      </c>
    </row>
    <row r="133" spans="1:28">
      <c r="A133" t="s">
        <v>98</v>
      </c>
      <c r="B133" t="s">
        <v>47</v>
      </c>
      <c r="S133" s="24"/>
      <c r="T133" s="12"/>
      <c r="U133" s="8"/>
      <c r="V133" s="8"/>
      <c r="W133" s="8"/>
      <c r="X133" s="8"/>
      <c r="Y133" s="8"/>
      <c r="Z133" s="8"/>
      <c r="AA133" s="8"/>
      <c r="AB133" s="13"/>
    </row>
    <row r="134" spans="1:28">
      <c r="A134" t="s">
        <v>11</v>
      </c>
      <c r="B134" t="s">
        <v>101</v>
      </c>
      <c r="C134">
        <v>30.5</v>
      </c>
      <c r="D134">
        <v>31</v>
      </c>
      <c r="E134">
        <v>31</v>
      </c>
      <c r="F134" t="s">
        <v>100</v>
      </c>
      <c r="G134">
        <v>87</v>
      </c>
      <c r="H134">
        <v>88</v>
      </c>
      <c r="I134" t="s">
        <v>13</v>
      </c>
      <c r="J134" t="s">
        <v>14</v>
      </c>
      <c r="S134" s="24"/>
      <c r="T134" s="12"/>
      <c r="U134" s="8"/>
      <c r="V134" s="8"/>
      <c r="W134" s="8"/>
      <c r="X134" s="8"/>
      <c r="Y134" s="8"/>
      <c r="Z134" s="8"/>
      <c r="AA134" s="8"/>
      <c r="AB134" s="13"/>
    </row>
    <row r="135" spans="1:28">
      <c r="B135">
        <v>641</v>
      </c>
      <c r="C135">
        <v>52</v>
      </c>
      <c r="D135">
        <v>47</v>
      </c>
      <c r="E135">
        <v>43</v>
      </c>
      <c r="F135">
        <v>49</v>
      </c>
      <c r="G135">
        <v>33</v>
      </c>
      <c r="H135">
        <v>28</v>
      </c>
      <c r="I135">
        <v>23</v>
      </c>
      <c r="J135">
        <v>10182</v>
      </c>
      <c r="K135">
        <v>2.04</v>
      </c>
      <c r="L135">
        <v>1.86</v>
      </c>
      <c r="M135">
        <v>1.67</v>
      </c>
      <c r="N135">
        <v>1.92</v>
      </c>
      <c r="O135">
        <v>1.28</v>
      </c>
      <c r="P135">
        <v>1.1000000000000001</v>
      </c>
      <c r="Q135">
        <v>0.91</v>
      </c>
      <c r="S135" s="24"/>
      <c r="T135" s="12">
        <f t="shared" si="7"/>
        <v>1.8031820860341781</v>
      </c>
      <c r="U135" s="8">
        <f t="shared" si="8"/>
        <v>1.6440777843252798</v>
      </c>
      <c r="V135" s="8">
        <f t="shared" si="9"/>
        <v>1.4761343547436654</v>
      </c>
      <c r="W135" s="8">
        <f t="shared" si="10"/>
        <v>1.6971125515615793</v>
      </c>
      <c r="X135" s="8">
        <f t="shared" si="11"/>
        <v>1.1314083677077196</v>
      </c>
      <c r="Y135" s="8">
        <f t="shared" si="12"/>
        <v>0.97230406599882147</v>
      </c>
      <c r="Z135" s="8">
        <f t="shared" si="13"/>
        <v>0.80436063641720679</v>
      </c>
      <c r="AA135" s="8"/>
      <c r="AB135" s="13"/>
    </row>
    <row r="136" spans="1:28">
      <c r="B136">
        <v>815</v>
      </c>
      <c r="C136">
        <v>69</v>
      </c>
      <c r="D136">
        <v>63</v>
      </c>
      <c r="E136">
        <v>56</v>
      </c>
      <c r="F136">
        <v>65</v>
      </c>
      <c r="G136">
        <v>43</v>
      </c>
      <c r="H136">
        <v>37</v>
      </c>
      <c r="I136">
        <v>31</v>
      </c>
      <c r="J136">
        <v>12954</v>
      </c>
      <c r="K136">
        <v>2.7</v>
      </c>
      <c r="L136">
        <v>2.46</v>
      </c>
      <c r="M136">
        <v>2.2200000000000002</v>
      </c>
      <c r="N136">
        <v>2.56</v>
      </c>
      <c r="O136">
        <v>1.7</v>
      </c>
      <c r="P136">
        <v>1.47</v>
      </c>
      <c r="Q136">
        <v>1.23</v>
      </c>
      <c r="S136" s="24"/>
      <c r="T136" s="12">
        <f t="shared" si="7"/>
        <v>1.8758684576192681</v>
      </c>
      <c r="U136" s="8">
        <f t="shared" si="8"/>
        <v>1.7091245947197777</v>
      </c>
      <c r="V136" s="8">
        <f t="shared" si="9"/>
        <v>1.5423807318202871</v>
      </c>
      <c r="W136" s="8">
        <f t="shared" si="10"/>
        <v>1.778601204261232</v>
      </c>
      <c r="X136" s="8">
        <f t="shared" si="11"/>
        <v>1.1811023622047243</v>
      </c>
      <c r="Y136" s="8">
        <f t="shared" si="12"/>
        <v>1.0213061602593794</v>
      </c>
      <c r="Z136" s="8">
        <f t="shared" si="13"/>
        <v>0.85456229735988887</v>
      </c>
      <c r="AA136" s="8">
        <f>(W136/U136)*100</f>
        <v>104.06504065040649</v>
      </c>
      <c r="AB136" s="13"/>
    </row>
    <row r="137" spans="1:28">
      <c r="A137" t="s">
        <v>98</v>
      </c>
      <c r="B137" t="s">
        <v>50</v>
      </c>
      <c r="S137" s="24"/>
      <c r="T137" s="12"/>
      <c r="U137" s="8"/>
      <c r="V137" s="8"/>
      <c r="W137" s="8"/>
      <c r="X137" s="8"/>
      <c r="Y137" s="8"/>
      <c r="Z137" s="8"/>
      <c r="AA137" s="8"/>
      <c r="AB137" s="13"/>
    </row>
    <row r="138" spans="1:28">
      <c r="A138" t="s">
        <v>11</v>
      </c>
      <c r="B138" t="s">
        <v>102</v>
      </c>
      <c r="C138">
        <v>30.5</v>
      </c>
      <c r="D138">
        <v>31</v>
      </c>
      <c r="E138">
        <v>32</v>
      </c>
      <c r="F138" t="s">
        <v>103</v>
      </c>
      <c r="G138">
        <v>87</v>
      </c>
      <c r="H138">
        <v>90</v>
      </c>
      <c r="I138" t="s">
        <v>13</v>
      </c>
      <c r="J138" t="s">
        <v>14</v>
      </c>
      <c r="S138" s="24"/>
      <c r="T138" s="12"/>
      <c r="U138" s="8"/>
      <c r="V138" s="8"/>
      <c r="W138" s="8"/>
      <c r="X138" s="8"/>
      <c r="Y138" s="8"/>
      <c r="Z138" s="8"/>
      <c r="AA138" s="8"/>
      <c r="AB138" s="13"/>
    </row>
    <row r="139" spans="1:28">
      <c r="B139">
        <v>647</v>
      </c>
      <c r="C139">
        <v>51</v>
      </c>
      <c r="D139">
        <v>48</v>
      </c>
      <c r="E139">
        <v>47</v>
      </c>
      <c r="F139">
        <v>48</v>
      </c>
      <c r="G139">
        <v>34</v>
      </c>
      <c r="H139">
        <v>28</v>
      </c>
      <c r="I139">
        <v>23</v>
      </c>
      <c r="J139">
        <v>10277</v>
      </c>
      <c r="K139">
        <v>2.0099999999999998</v>
      </c>
      <c r="L139">
        <v>1.91</v>
      </c>
      <c r="M139">
        <v>1.83</v>
      </c>
      <c r="N139">
        <v>1.89</v>
      </c>
      <c r="O139">
        <v>1.32</v>
      </c>
      <c r="P139">
        <v>1.1100000000000001</v>
      </c>
      <c r="Q139">
        <v>0.91</v>
      </c>
      <c r="S139" s="24"/>
      <c r="T139" s="12">
        <f t="shared" si="7"/>
        <v>1.7602413155590149</v>
      </c>
      <c r="U139" s="8">
        <f t="shared" si="8"/>
        <v>1.6726671207550841</v>
      </c>
      <c r="V139" s="8">
        <f t="shared" si="9"/>
        <v>1.6026077649119392</v>
      </c>
      <c r="W139" s="8">
        <f t="shared" si="10"/>
        <v>1.6551522817942979</v>
      </c>
      <c r="X139" s="8">
        <f t="shared" si="11"/>
        <v>1.1559793714118907</v>
      </c>
      <c r="Y139" s="8">
        <f t="shared" si="12"/>
        <v>0.97207356232363529</v>
      </c>
      <c r="Z139" s="8">
        <f t="shared" si="13"/>
        <v>0.79692517271577312</v>
      </c>
      <c r="AA139" s="8"/>
      <c r="AB139" s="13"/>
    </row>
    <row r="140" spans="1:28" ht="15.75" thickBot="1">
      <c r="B140">
        <v>817</v>
      </c>
      <c r="C140">
        <v>68</v>
      </c>
      <c r="D140">
        <v>64</v>
      </c>
      <c r="E140">
        <v>61</v>
      </c>
      <c r="F140">
        <v>62</v>
      </c>
      <c r="G140">
        <v>45</v>
      </c>
      <c r="H140">
        <v>38</v>
      </c>
      <c r="I140">
        <v>28</v>
      </c>
      <c r="J140">
        <v>12978</v>
      </c>
      <c r="K140">
        <v>2.67</v>
      </c>
      <c r="L140">
        <v>2.5099999999999998</v>
      </c>
      <c r="M140">
        <v>2.41</v>
      </c>
      <c r="N140">
        <v>2.44</v>
      </c>
      <c r="O140">
        <v>1.76</v>
      </c>
      <c r="P140">
        <v>1.49</v>
      </c>
      <c r="Q140">
        <v>1.1200000000000001</v>
      </c>
      <c r="S140" s="25"/>
      <c r="T140" s="14">
        <f t="shared" si="7"/>
        <v>1.8515950069348128</v>
      </c>
      <c r="U140" s="15">
        <f t="shared" si="8"/>
        <v>1.7406380027739248</v>
      </c>
      <c r="V140" s="15">
        <f t="shared" si="9"/>
        <v>1.6712898751733702</v>
      </c>
      <c r="W140" s="15">
        <f t="shared" si="10"/>
        <v>1.6920943134535367</v>
      </c>
      <c r="X140" s="15">
        <f t="shared" si="11"/>
        <v>1.2205270457697641</v>
      </c>
      <c r="Y140" s="15">
        <f t="shared" si="12"/>
        <v>1.0332871012482663</v>
      </c>
      <c r="Z140" s="15">
        <f t="shared" si="13"/>
        <v>0.77669902912621369</v>
      </c>
      <c r="AA140" s="15"/>
      <c r="AB140" s="16"/>
    </row>
    <row r="141" spans="1:28">
      <c r="A141" t="s">
        <v>98</v>
      </c>
      <c r="B141" t="s">
        <v>44</v>
      </c>
      <c r="T141" s="20"/>
      <c r="U141" s="21"/>
      <c r="V141" s="21"/>
      <c r="W141" s="21"/>
      <c r="X141" s="21"/>
      <c r="Y141" s="21"/>
      <c r="Z141" s="21"/>
      <c r="AA141" s="21"/>
      <c r="AB141" s="22"/>
    </row>
    <row r="142" spans="1:28" ht="15.75" thickBot="1">
      <c r="A142" t="s">
        <v>11</v>
      </c>
      <c r="B142" t="s">
        <v>104</v>
      </c>
      <c r="C142">
        <v>30.5</v>
      </c>
      <c r="D142">
        <v>31</v>
      </c>
      <c r="E142">
        <v>32</v>
      </c>
      <c r="F142" t="s">
        <v>105</v>
      </c>
      <c r="G142">
        <v>87</v>
      </c>
      <c r="H142">
        <v>90</v>
      </c>
      <c r="I142" t="s">
        <v>13</v>
      </c>
      <c r="J142" t="s">
        <v>14</v>
      </c>
      <c r="T142" s="17"/>
      <c r="U142" s="18"/>
      <c r="V142" s="18"/>
      <c r="W142" s="18"/>
      <c r="X142" s="18"/>
      <c r="Y142" s="18"/>
      <c r="Z142" s="18"/>
      <c r="AA142" s="18"/>
      <c r="AB142" s="19"/>
    </row>
    <row r="143" spans="1:28">
      <c r="B143">
        <v>645</v>
      </c>
      <c r="C143">
        <v>64</v>
      </c>
      <c r="D143">
        <v>60</v>
      </c>
      <c r="E143">
        <v>58</v>
      </c>
      <c r="F143">
        <v>62</v>
      </c>
      <c r="G143">
        <v>45</v>
      </c>
      <c r="H143">
        <v>39</v>
      </c>
      <c r="I143">
        <v>34</v>
      </c>
      <c r="J143">
        <v>10245</v>
      </c>
      <c r="K143">
        <v>2.5299999999999998</v>
      </c>
      <c r="L143">
        <v>2.36</v>
      </c>
      <c r="M143">
        <v>2.2799999999999998</v>
      </c>
      <c r="N143">
        <v>2.4500000000000002</v>
      </c>
      <c r="O143">
        <v>1.78</v>
      </c>
      <c r="P143">
        <v>1.53</v>
      </c>
      <c r="Q143">
        <v>1.32</v>
      </c>
      <c r="S143" s="23" t="s">
        <v>141</v>
      </c>
      <c r="T143" s="9">
        <f t="shared" si="7"/>
        <v>2.2225475841874083</v>
      </c>
      <c r="U143" s="10">
        <f t="shared" si="8"/>
        <v>2.0732064421669105</v>
      </c>
      <c r="V143" s="10">
        <f t="shared" si="9"/>
        <v>2.0029282576866763</v>
      </c>
      <c r="W143" s="10">
        <f t="shared" si="10"/>
        <v>2.152269399707174</v>
      </c>
      <c r="X143" s="10">
        <f t="shared" si="11"/>
        <v>1.5636896046852122</v>
      </c>
      <c r="Y143" s="10">
        <f t="shared" si="12"/>
        <v>1.3440702781844802</v>
      </c>
      <c r="Z143" s="10">
        <f t="shared" si="13"/>
        <v>1.1595900439238653</v>
      </c>
      <c r="AA143" s="10"/>
      <c r="AB143" s="11"/>
    </row>
    <row r="144" spans="1:28">
      <c r="B144">
        <v>815</v>
      </c>
      <c r="C144">
        <v>85</v>
      </c>
      <c r="D144">
        <v>78</v>
      </c>
      <c r="E144">
        <v>73</v>
      </c>
      <c r="F144">
        <v>80</v>
      </c>
      <c r="G144">
        <v>57</v>
      </c>
      <c r="H144">
        <v>49</v>
      </c>
      <c r="I144">
        <v>42</v>
      </c>
      <c r="J144">
        <v>12943</v>
      </c>
      <c r="K144">
        <v>3.34</v>
      </c>
      <c r="L144">
        <v>3.06</v>
      </c>
      <c r="M144">
        <v>2.86</v>
      </c>
      <c r="N144">
        <v>3.14</v>
      </c>
      <c r="O144">
        <v>2.2599999999999998</v>
      </c>
      <c r="P144">
        <v>1.94</v>
      </c>
      <c r="Q144">
        <v>1.65</v>
      </c>
      <c r="S144" s="24"/>
      <c r="T144" s="12">
        <f t="shared" si="7"/>
        <v>2.3224909217337557</v>
      </c>
      <c r="U144" s="8">
        <f t="shared" si="8"/>
        <v>2.1277910839836203</v>
      </c>
      <c r="V144" s="8">
        <f t="shared" si="9"/>
        <v>1.9887197713049525</v>
      </c>
      <c r="W144" s="8">
        <f t="shared" si="10"/>
        <v>2.1834196090550875</v>
      </c>
      <c r="X144" s="8">
        <f t="shared" si="11"/>
        <v>1.5715058332689482</v>
      </c>
      <c r="Y144" s="8">
        <f t="shared" si="12"/>
        <v>1.3489917329830796</v>
      </c>
      <c r="Z144" s="8">
        <f t="shared" si="13"/>
        <v>1.1473383295990109</v>
      </c>
      <c r="AA144" s="8"/>
      <c r="AB144" s="13"/>
    </row>
    <row r="145" spans="1:28">
      <c r="A145" t="s">
        <v>106</v>
      </c>
      <c r="B145" t="s">
        <v>44</v>
      </c>
      <c r="S145" s="24"/>
      <c r="T145" s="12"/>
      <c r="U145" s="8"/>
      <c r="V145" s="8"/>
      <c r="W145" s="8"/>
      <c r="X145" s="8"/>
      <c r="Y145" s="8"/>
      <c r="Z145" s="8"/>
      <c r="AA145" s="8"/>
      <c r="AB145" s="13"/>
    </row>
    <row r="146" spans="1:28">
      <c r="A146" t="s">
        <v>106</v>
      </c>
      <c r="B146" t="s">
        <v>44</v>
      </c>
      <c r="S146" s="24"/>
      <c r="T146" s="12"/>
      <c r="U146" s="8"/>
      <c r="V146" s="8"/>
      <c r="W146" s="8"/>
      <c r="X146" s="8"/>
      <c r="Y146" s="8"/>
      <c r="Z146" s="8"/>
      <c r="AA146" s="8"/>
      <c r="AB146" s="13"/>
    </row>
    <row r="147" spans="1:28">
      <c r="A147" t="s">
        <v>11</v>
      </c>
      <c r="B147" t="s">
        <v>107</v>
      </c>
      <c r="C147">
        <v>30.5</v>
      </c>
      <c r="D147">
        <v>31</v>
      </c>
      <c r="E147">
        <v>32</v>
      </c>
      <c r="F147" t="s">
        <v>108</v>
      </c>
      <c r="G147">
        <v>87</v>
      </c>
      <c r="H147">
        <v>90</v>
      </c>
      <c r="I147" t="s">
        <v>13</v>
      </c>
      <c r="J147" t="s">
        <v>14</v>
      </c>
      <c r="S147" s="24"/>
      <c r="T147" s="12"/>
      <c r="U147" s="8"/>
      <c r="V147" s="8"/>
      <c r="W147" s="8"/>
      <c r="X147" s="8"/>
      <c r="Y147" s="8"/>
      <c r="Z147" s="8"/>
      <c r="AA147" s="8"/>
      <c r="AB147" s="13"/>
    </row>
    <row r="148" spans="1:28">
      <c r="B148">
        <v>638</v>
      </c>
      <c r="C148">
        <v>67</v>
      </c>
      <c r="D148">
        <v>63</v>
      </c>
      <c r="E148">
        <v>57</v>
      </c>
      <c r="F148">
        <v>61</v>
      </c>
      <c r="G148">
        <v>45</v>
      </c>
      <c r="H148">
        <v>38</v>
      </c>
      <c r="I148">
        <v>33</v>
      </c>
      <c r="J148">
        <v>10134</v>
      </c>
      <c r="K148">
        <v>2.63</v>
      </c>
      <c r="L148">
        <v>2.4900000000000002</v>
      </c>
      <c r="M148">
        <v>2.2400000000000002</v>
      </c>
      <c r="N148">
        <v>2.38</v>
      </c>
      <c r="O148">
        <v>1.79</v>
      </c>
      <c r="P148">
        <v>1.48</v>
      </c>
      <c r="Q148">
        <v>1.31</v>
      </c>
      <c r="S148" s="24"/>
      <c r="T148" s="12">
        <f t="shared" si="7"/>
        <v>2.3357015985790408</v>
      </c>
      <c r="U148" s="8">
        <f t="shared" si="8"/>
        <v>2.2113676731793963</v>
      </c>
      <c r="V148" s="8">
        <f t="shared" si="9"/>
        <v>1.9893428063943166</v>
      </c>
      <c r="W148" s="8">
        <f t="shared" si="10"/>
        <v>2.1136767317939609</v>
      </c>
      <c r="X148" s="8">
        <f t="shared" si="11"/>
        <v>1.5896980461811723</v>
      </c>
      <c r="Y148" s="8">
        <f t="shared" si="12"/>
        <v>1.3143872113676731</v>
      </c>
      <c r="Z148" s="8">
        <f t="shared" si="13"/>
        <v>1.1634103019538189</v>
      </c>
      <c r="AA148" s="8"/>
      <c r="AB148" s="13"/>
    </row>
    <row r="149" spans="1:28">
      <c r="B149">
        <v>811</v>
      </c>
      <c r="C149">
        <v>87</v>
      </c>
      <c r="D149">
        <v>84</v>
      </c>
      <c r="E149">
        <v>75</v>
      </c>
      <c r="F149">
        <v>79</v>
      </c>
      <c r="G149">
        <v>59</v>
      </c>
      <c r="H149">
        <v>52</v>
      </c>
      <c r="I149">
        <v>44</v>
      </c>
      <c r="J149">
        <v>12883</v>
      </c>
      <c r="K149">
        <v>3.43</v>
      </c>
      <c r="L149">
        <v>3.3</v>
      </c>
      <c r="M149">
        <v>2.96</v>
      </c>
      <c r="N149">
        <v>3.13</v>
      </c>
      <c r="O149">
        <v>2.33</v>
      </c>
      <c r="P149">
        <v>2.0499999999999998</v>
      </c>
      <c r="Q149">
        <v>1.71</v>
      </c>
      <c r="S149" s="24"/>
      <c r="T149" s="12">
        <f t="shared" si="7"/>
        <v>2.396181013739036</v>
      </c>
      <c r="U149" s="8">
        <f t="shared" si="8"/>
        <v>2.3053636575331833</v>
      </c>
      <c r="V149" s="8">
        <f t="shared" si="9"/>
        <v>2.0678413413024916</v>
      </c>
      <c r="W149" s="8">
        <f t="shared" si="10"/>
        <v>2.1866024994178375</v>
      </c>
      <c r="X149" s="8">
        <f t="shared" si="11"/>
        <v>1.6277264612279749</v>
      </c>
      <c r="Y149" s="8">
        <f t="shared" si="12"/>
        <v>1.4321198478615229</v>
      </c>
      <c r="Z149" s="8">
        <f t="shared" si="13"/>
        <v>1.1945975316308313</v>
      </c>
      <c r="AA149" s="8">
        <f>(U149/W149)*100</f>
        <v>105.43130990415335</v>
      </c>
      <c r="AB149" s="26">
        <f>AVERAGE(AA149:AA153)</f>
        <v>102.10959434601607</v>
      </c>
    </row>
    <row r="150" spans="1:28">
      <c r="A150" t="s">
        <v>106</v>
      </c>
      <c r="B150" t="s">
        <v>47</v>
      </c>
      <c r="S150" s="24"/>
      <c r="T150" s="12"/>
      <c r="U150" s="8"/>
      <c r="V150" s="8"/>
      <c r="W150" s="8"/>
      <c r="X150" s="8"/>
      <c r="Y150" s="8"/>
      <c r="Z150" s="8"/>
      <c r="AA150" s="8"/>
      <c r="AB150" s="13"/>
    </row>
    <row r="151" spans="1:28">
      <c r="A151" t="s">
        <v>11</v>
      </c>
      <c r="B151" t="s">
        <v>109</v>
      </c>
      <c r="C151">
        <v>30.5</v>
      </c>
      <c r="D151">
        <v>31</v>
      </c>
      <c r="E151">
        <v>32</v>
      </c>
      <c r="F151" t="s">
        <v>110</v>
      </c>
      <c r="G151">
        <v>87</v>
      </c>
      <c r="H151">
        <v>90</v>
      </c>
      <c r="I151" t="s">
        <v>13</v>
      </c>
      <c r="J151" t="s">
        <v>14</v>
      </c>
      <c r="S151" s="24"/>
      <c r="T151" s="12"/>
      <c r="U151" s="8"/>
      <c r="V151" s="8"/>
      <c r="W151" s="8"/>
      <c r="X151" s="8"/>
      <c r="Y151" s="8"/>
      <c r="Z151" s="8"/>
      <c r="AA151" s="8"/>
      <c r="AB151" s="13"/>
    </row>
    <row r="152" spans="1:28">
      <c r="B152">
        <v>646</v>
      </c>
      <c r="C152">
        <v>68</v>
      </c>
      <c r="D152">
        <v>64</v>
      </c>
      <c r="E152">
        <v>60</v>
      </c>
      <c r="F152">
        <v>64</v>
      </c>
      <c r="G152">
        <v>46</v>
      </c>
      <c r="H152">
        <v>40</v>
      </c>
      <c r="I152">
        <v>34</v>
      </c>
      <c r="J152">
        <v>10269</v>
      </c>
      <c r="K152">
        <v>2.67</v>
      </c>
      <c r="L152">
        <v>2.5099999999999998</v>
      </c>
      <c r="M152">
        <v>2.34</v>
      </c>
      <c r="N152">
        <v>2.5</v>
      </c>
      <c r="O152">
        <v>1.82</v>
      </c>
      <c r="P152">
        <v>1.58</v>
      </c>
      <c r="Q152">
        <v>1.32</v>
      </c>
      <c r="S152" s="24"/>
      <c r="T152" s="12">
        <f t="shared" si="7"/>
        <v>2.3400525854513585</v>
      </c>
      <c r="U152" s="8">
        <f t="shared" si="8"/>
        <v>2.199824715162138</v>
      </c>
      <c r="V152" s="8">
        <f t="shared" si="9"/>
        <v>2.0508326029798423</v>
      </c>
      <c r="W152" s="8">
        <f t="shared" si="10"/>
        <v>2.1910604732690624</v>
      </c>
      <c r="X152" s="8">
        <f t="shared" si="11"/>
        <v>1.5950920245398772</v>
      </c>
      <c r="Y152" s="8">
        <f t="shared" si="12"/>
        <v>1.3847502191060472</v>
      </c>
      <c r="Z152" s="8">
        <f t="shared" si="13"/>
        <v>1.1568799298860648</v>
      </c>
      <c r="AA152" s="8"/>
      <c r="AB152" s="13"/>
    </row>
    <row r="153" spans="1:28">
      <c r="B153">
        <v>815</v>
      </c>
      <c r="C153">
        <v>90</v>
      </c>
      <c r="D153">
        <v>84</v>
      </c>
      <c r="E153">
        <v>78</v>
      </c>
      <c r="F153">
        <v>83</v>
      </c>
      <c r="G153">
        <v>61</v>
      </c>
      <c r="H153">
        <v>53</v>
      </c>
      <c r="I153">
        <v>44</v>
      </c>
      <c r="J153">
        <v>12943</v>
      </c>
      <c r="K153">
        <v>3.56</v>
      </c>
      <c r="L153">
        <v>3.3</v>
      </c>
      <c r="M153">
        <v>3.06</v>
      </c>
      <c r="N153">
        <v>3.26</v>
      </c>
      <c r="O153">
        <v>2.39</v>
      </c>
      <c r="P153">
        <v>2.08</v>
      </c>
      <c r="Q153">
        <v>1.72</v>
      </c>
      <c r="S153" s="24"/>
      <c r="T153" s="12">
        <f t="shared" si="7"/>
        <v>2.4754693656802904</v>
      </c>
      <c r="U153" s="8">
        <f t="shared" si="8"/>
        <v>2.2946766591980219</v>
      </c>
      <c r="V153" s="8">
        <f t="shared" si="9"/>
        <v>2.1277910839836203</v>
      </c>
      <c r="W153" s="8">
        <f t="shared" si="10"/>
        <v>2.2668623966622881</v>
      </c>
      <c r="X153" s="8">
        <f t="shared" si="11"/>
        <v>1.6619021865100827</v>
      </c>
      <c r="Y153" s="8">
        <f t="shared" si="12"/>
        <v>1.4463416518581473</v>
      </c>
      <c r="Z153" s="8">
        <f t="shared" si="13"/>
        <v>1.1960132890365449</v>
      </c>
      <c r="AA153" s="8">
        <f>(W153/U153)*100</f>
        <v>98.787878787878782</v>
      </c>
      <c r="AB153" s="13"/>
    </row>
    <row r="154" spans="1:28">
      <c r="A154" t="s">
        <v>106</v>
      </c>
      <c r="B154" t="s">
        <v>50</v>
      </c>
      <c r="S154" s="24"/>
      <c r="T154" s="12"/>
      <c r="U154" s="8"/>
      <c r="V154" s="8"/>
      <c r="W154" s="8"/>
      <c r="X154" s="8"/>
      <c r="Y154" s="8"/>
      <c r="Z154" s="8"/>
      <c r="AA154" s="8"/>
      <c r="AB154" s="13"/>
    </row>
    <row r="155" spans="1:28">
      <c r="A155" t="s">
        <v>11</v>
      </c>
      <c r="B155" t="s">
        <v>111</v>
      </c>
      <c r="C155">
        <v>30.5</v>
      </c>
      <c r="D155">
        <v>31</v>
      </c>
      <c r="E155">
        <v>32</v>
      </c>
      <c r="F155" t="s">
        <v>112</v>
      </c>
      <c r="G155">
        <v>87</v>
      </c>
      <c r="H155">
        <v>89</v>
      </c>
      <c r="I155" t="s">
        <v>13</v>
      </c>
      <c r="J155" t="s">
        <v>14</v>
      </c>
      <c r="S155" s="24"/>
      <c r="T155" s="12"/>
      <c r="U155" s="8"/>
      <c r="V155" s="8"/>
      <c r="W155" s="8"/>
      <c r="X155" s="8"/>
      <c r="Y155" s="8"/>
      <c r="Z155" s="8"/>
      <c r="AA155" s="8"/>
      <c r="AB155" s="13"/>
    </row>
    <row r="156" spans="1:28">
      <c r="B156">
        <v>650</v>
      </c>
      <c r="C156">
        <v>67</v>
      </c>
      <c r="D156">
        <v>64</v>
      </c>
      <c r="E156">
        <v>59</v>
      </c>
      <c r="F156">
        <v>61</v>
      </c>
      <c r="G156">
        <v>45</v>
      </c>
      <c r="H156">
        <v>39</v>
      </c>
      <c r="I156">
        <v>34</v>
      </c>
      <c r="J156">
        <v>10321</v>
      </c>
      <c r="K156">
        <v>2.63</v>
      </c>
      <c r="L156">
        <v>2.52</v>
      </c>
      <c r="M156">
        <v>2.31</v>
      </c>
      <c r="N156">
        <v>2.4</v>
      </c>
      <c r="O156">
        <v>1.79</v>
      </c>
      <c r="P156">
        <v>1.54</v>
      </c>
      <c r="Q156">
        <v>1.33</v>
      </c>
      <c r="S156" s="24"/>
      <c r="T156" s="12">
        <f t="shared" si="7"/>
        <v>2.2933824241837031</v>
      </c>
      <c r="U156" s="8">
        <f t="shared" si="8"/>
        <v>2.1974614862900883</v>
      </c>
      <c r="V156" s="8">
        <f t="shared" si="9"/>
        <v>2.0143396957659143</v>
      </c>
      <c r="W156" s="8">
        <f t="shared" si="10"/>
        <v>2.0928204631334175</v>
      </c>
      <c r="X156" s="8">
        <f t="shared" si="11"/>
        <v>1.5608952620870071</v>
      </c>
      <c r="Y156" s="8">
        <f t="shared" si="12"/>
        <v>1.3428931305106095</v>
      </c>
      <c r="Z156" s="8">
        <f t="shared" si="13"/>
        <v>1.1597713399864353</v>
      </c>
      <c r="AA156" s="8"/>
      <c r="AB156" s="13"/>
    </row>
    <row r="157" spans="1:28" ht="15.75" thickBot="1">
      <c r="B157">
        <v>813</v>
      </c>
      <c r="C157">
        <v>88</v>
      </c>
      <c r="D157">
        <v>84</v>
      </c>
      <c r="E157">
        <v>77</v>
      </c>
      <c r="F157">
        <v>81</v>
      </c>
      <c r="G157">
        <v>59</v>
      </c>
      <c r="H157">
        <v>51</v>
      </c>
      <c r="I157">
        <v>44</v>
      </c>
      <c r="J157">
        <v>12919</v>
      </c>
      <c r="K157">
        <v>3.48</v>
      </c>
      <c r="L157">
        <v>3.31</v>
      </c>
      <c r="M157">
        <v>3.05</v>
      </c>
      <c r="N157">
        <v>3.18</v>
      </c>
      <c r="O157">
        <v>2.33</v>
      </c>
      <c r="P157">
        <v>2.0099999999999998</v>
      </c>
      <c r="Q157">
        <v>1.71</v>
      </c>
      <c r="S157" s="25"/>
      <c r="T157" s="14">
        <f t="shared" si="7"/>
        <v>2.4243362489356763</v>
      </c>
      <c r="U157" s="15">
        <f t="shared" si="8"/>
        <v>2.3059060298784737</v>
      </c>
      <c r="V157" s="15">
        <f t="shared" si="9"/>
        <v>2.124777459555693</v>
      </c>
      <c r="W157" s="15">
        <f t="shared" si="10"/>
        <v>2.2153417447170836</v>
      </c>
      <c r="X157" s="15">
        <f t="shared" si="11"/>
        <v>1.6231906494310706</v>
      </c>
      <c r="Y157" s="15">
        <f t="shared" si="12"/>
        <v>1.4002631782645714</v>
      </c>
      <c r="Z157" s="15">
        <f t="shared" si="13"/>
        <v>1.1912686740459788</v>
      </c>
      <c r="AA157" s="15"/>
      <c r="AB157" s="16"/>
    </row>
    <row r="158" spans="1:28">
      <c r="A158" t="s">
        <v>106</v>
      </c>
      <c r="B158" t="s">
        <v>44</v>
      </c>
      <c r="T158" s="20"/>
      <c r="U158" s="21"/>
      <c r="V158" s="21"/>
      <c r="W158" s="21"/>
      <c r="X158" s="21"/>
      <c r="Y158" s="21"/>
      <c r="Z158" s="21"/>
      <c r="AA158" s="21"/>
      <c r="AB158" s="22"/>
    </row>
    <row r="159" spans="1:28" ht="15.75" thickBot="1">
      <c r="A159" t="s">
        <v>11</v>
      </c>
      <c r="B159" t="s">
        <v>113</v>
      </c>
      <c r="C159">
        <v>30.5</v>
      </c>
      <c r="D159">
        <v>31</v>
      </c>
      <c r="E159">
        <v>32</v>
      </c>
      <c r="F159" t="s">
        <v>114</v>
      </c>
      <c r="G159">
        <v>87</v>
      </c>
      <c r="H159">
        <v>89</v>
      </c>
      <c r="I159" t="s">
        <v>13</v>
      </c>
      <c r="J159" t="s">
        <v>14</v>
      </c>
      <c r="T159" s="17"/>
      <c r="U159" s="18"/>
      <c r="V159" s="18"/>
      <c r="W159" s="18"/>
      <c r="X159" s="18"/>
      <c r="Y159" s="18"/>
      <c r="Z159" s="18"/>
      <c r="AA159" s="18"/>
      <c r="AB159" s="19"/>
    </row>
    <row r="160" spans="1:28">
      <c r="B160">
        <v>648</v>
      </c>
      <c r="C160">
        <v>64</v>
      </c>
      <c r="D160">
        <v>60</v>
      </c>
      <c r="E160">
        <v>54</v>
      </c>
      <c r="F160">
        <v>62</v>
      </c>
      <c r="G160">
        <v>42</v>
      </c>
      <c r="H160">
        <v>37</v>
      </c>
      <c r="I160">
        <v>31</v>
      </c>
      <c r="J160">
        <v>10297</v>
      </c>
      <c r="K160">
        <v>2.5</v>
      </c>
      <c r="L160">
        <v>2.35</v>
      </c>
      <c r="M160">
        <v>2.11</v>
      </c>
      <c r="N160">
        <v>2.4300000000000002</v>
      </c>
      <c r="O160">
        <v>1.67</v>
      </c>
      <c r="P160">
        <v>1.44</v>
      </c>
      <c r="Q160">
        <v>1.22</v>
      </c>
      <c r="S160" s="23" t="s">
        <v>142</v>
      </c>
      <c r="T160" s="9">
        <f t="shared" si="7"/>
        <v>2.1851024570263182</v>
      </c>
      <c r="U160" s="10">
        <f t="shared" si="8"/>
        <v>2.0539963096047393</v>
      </c>
      <c r="V160" s="10">
        <f t="shared" si="9"/>
        <v>1.8442264737302128</v>
      </c>
      <c r="W160" s="10">
        <f t="shared" si="10"/>
        <v>2.1239195882295814</v>
      </c>
      <c r="X160" s="10">
        <f t="shared" si="11"/>
        <v>1.4596484412935806</v>
      </c>
      <c r="Y160" s="10">
        <f t="shared" si="12"/>
        <v>1.2586190152471595</v>
      </c>
      <c r="Z160" s="10">
        <f t="shared" si="13"/>
        <v>1.0663299990288433</v>
      </c>
      <c r="AA160" s="10"/>
      <c r="AB160" s="11"/>
    </row>
    <row r="161" spans="1:28">
      <c r="B161">
        <v>822</v>
      </c>
      <c r="C161">
        <v>84</v>
      </c>
      <c r="D161">
        <v>78</v>
      </c>
      <c r="E161">
        <v>72</v>
      </c>
      <c r="F161">
        <v>78</v>
      </c>
      <c r="G161">
        <v>56</v>
      </c>
      <c r="H161">
        <v>49</v>
      </c>
      <c r="I161">
        <v>39</v>
      </c>
      <c r="J161">
        <v>13062</v>
      </c>
      <c r="K161">
        <v>3.29</v>
      </c>
      <c r="L161">
        <v>3.06</v>
      </c>
      <c r="M161">
        <v>2.81</v>
      </c>
      <c r="N161">
        <v>3.06</v>
      </c>
      <c r="O161">
        <v>2.2000000000000002</v>
      </c>
      <c r="P161">
        <v>1.91</v>
      </c>
      <c r="Q161">
        <v>1.54</v>
      </c>
      <c r="S161" s="24"/>
      <c r="T161" s="12">
        <f t="shared" si="7"/>
        <v>2.266881028938907</v>
      </c>
      <c r="U161" s="8">
        <f t="shared" si="8"/>
        <v>2.1084060633899862</v>
      </c>
      <c r="V161" s="8">
        <f t="shared" si="9"/>
        <v>1.9361506660542029</v>
      </c>
      <c r="W161" s="8">
        <f t="shared" si="10"/>
        <v>2.1084060633899862</v>
      </c>
      <c r="X161" s="8">
        <f t="shared" si="11"/>
        <v>1.515847496554892</v>
      </c>
      <c r="Y161" s="8">
        <f t="shared" si="12"/>
        <v>1.3160312356453836</v>
      </c>
      <c r="Z161" s="8">
        <f t="shared" si="13"/>
        <v>1.0610932475884245</v>
      </c>
      <c r="AA161" s="8"/>
      <c r="AB161" s="13"/>
    </row>
    <row r="162" spans="1:28">
      <c r="A162" t="s">
        <v>115</v>
      </c>
      <c r="B162" t="s">
        <v>44</v>
      </c>
      <c r="S162" s="24"/>
      <c r="T162" s="12"/>
      <c r="U162" s="8"/>
      <c r="V162" s="8"/>
      <c r="W162" s="8"/>
      <c r="X162" s="8"/>
      <c r="Y162" s="8"/>
      <c r="Z162" s="8"/>
      <c r="AA162" s="8"/>
      <c r="AB162" s="13"/>
    </row>
    <row r="163" spans="1:28">
      <c r="A163" t="s">
        <v>11</v>
      </c>
      <c r="B163" t="s">
        <v>116</v>
      </c>
      <c r="C163">
        <v>30.5</v>
      </c>
      <c r="D163">
        <v>31</v>
      </c>
      <c r="E163">
        <v>32</v>
      </c>
      <c r="F163" t="s">
        <v>117</v>
      </c>
      <c r="G163">
        <v>87</v>
      </c>
      <c r="H163">
        <v>89</v>
      </c>
      <c r="I163" t="s">
        <v>13</v>
      </c>
      <c r="J163" t="s">
        <v>14</v>
      </c>
      <c r="S163" s="24"/>
      <c r="T163" s="12"/>
      <c r="U163" s="8"/>
      <c r="V163" s="8"/>
      <c r="W163" s="8"/>
      <c r="X163" s="8"/>
      <c r="Y163" s="8"/>
      <c r="Z163" s="8"/>
      <c r="AA163" s="8"/>
      <c r="AB163" s="13"/>
    </row>
    <row r="164" spans="1:28">
      <c r="B164">
        <v>650</v>
      </c>
      <c r="C164">
        <v>63</v>
      </c>
      <c r="D164">
        <v>59</v>
      </c>
      <c r="E164">
        <v>52</v>
      </c>
      <c r="F164">
        <v>57</v>
      </c>
      <c r="G164">
        <v>40</v>
      </c>
      <c r="H164">
        <v>34</v>
      </c>
      <c r="I164">
        <v>29</v>
      </c>
      <c r="J164">
        <v>10329</v>
      </c>
      <c r="K164">
        <v>2.4900000000000002</v>
      </c>
      <c r="L164">
        <v>2.31</v>
      </c>
      <c r="M164">
        <v>2.04</v>
      </c>
      <c r="N164">
        <v>2.2599999999999998</v>
      </c>
      <c r="O164">
        <v>1.56</v>
      </c>
      <c r="P164">
        <v>1.35</v>
      </c>
      <c r="Q164">
        <v>1.1299999999999999</v>
      </c>
      <c r="S164" s="24"/>
      <c r="T164" s="12">
        <f t="shared" si="7"/>
        <v>2.1696195178623299</v>
      </c>
      <c r="U164" s="8">
        <f t="shared" si="8"/>
        <v>2.0127795527156551</v>
      </c>
      <c r="V164" s="8">
        <f t="shared" si="9"/>
        <v>1.7775196049956434</v>
      </c>
      <c r="W164" s="8">
        <f t="shared" si="10"/>
        <v>1.9692128957304673</v>
      </c>
      <c r="X164" s="8">
        <f t="shared" si="11"/>
        <v>1.359279697937845</v>
      </c>
      <c r="Y164" s="8">
        <f t="shared" si="12"/>
        <v>1.176299738600058</v>
      </c>
      <c r="Z164" s="8">
        <f t="shared" si="13"/>
        <v>0.98460644786523366</v>
      </c>
      <c r="AA164" s="8"/>
      <c r="AB164" s="13"/>
    </row>
    <row r="165" spans="1:28">
      <c r="B165">
        <v>822</v>
      </c>
      <c r="C165">
        <v>83</v>
      </c>
      <c r="D165">
        <v>78</v>
      </c>
      <c r="E165">
        <v>68</v>
      </c>
      <c r="F165">
        <v>75</v>
      </c>
      <c r="G165">
        <v>52</v>
      </c>
      <c r="H165">
        <v>45</v>
      </c>
      <c r="I165">
        <v>38</v>
      </c>
      <c r="J165">
        <v>13058</v>
      </c>
      <c r="K165">
        <v>3.28</v>
      </c>
      <c r="L165">
        <v>3.05</v>
      </c>
      <c r="M165">
        <v>2.68</v>
      </c>
      <c r="N165">
        <v>2.97</v>
      </c>
      <c r="O165">
        <v>2.06</v>
      </c>
      <c r="P165">
        <v>1.79</v>
      </c>
      <c r="Q165">
        <v>1.51</v>
      </c>
      <c r="S165" s="24"/>
      <c r="T165" s="12">
        <f t="shared" si="7"/>
        <v>2.2606831061418289</v>
      </c>
      <c r="U165" s="8">
        <f t="shared" si="8"/>
        <v>2.1021595956501762</v>
      </c>
      <c r="V165" s="8">
        <f t="shared" si="9"/>
        <v>1.8471435135549088</v>
      </c>
      <c r="W165" s="8">
        <f t="shared" si="10"/>
        <v>2.0470209833052535</v>
      </c>
      <c r="X165" s="8">
        <f t="shared" si="11"/>
        <v>1.4198192678817583</v>
      </c>
      <c r="Y165" s="8">
        <f t="shared" si="12"/>
        <v>1.2337264512176445</v>
      </c>
      <c r="Z165" s="8">
        <f t="shared" si="13"/>
        <v>1.0407413080104151</v>
      </c>
      <c r="AA165" s="8">
        <f>(U165/W165)*100</f>
        <v>102.6936026936027</v>
      </c>
      <c r="AB165" s="26">
        <f>AVERAGE(AA165:AA169)</f>
        <v>103.07690515302973</v>
      </c>
    </row>
    <row r="166" spans="1:28">
      <c r="A166" t="s">
        <v>115</v>
      </c>
      <c r="B166" t="s">
        <v>47</v>
      </c>
      <c r="S166" s="24"/>
      <c r="T166" s="12"/>
      <c r="U166" s="8"/>
      <c r="V166" s="8"/>
      <c r="W166" s="8"/>
      <c r="X166" s="8"/>
      <c r="Y166" s="8"/>
      <c r="Z166" s="8"/>
      <c r="AA166" s="8"/>
      <c r="AB166" s="13"/>
    </row>
    <row r="167" spans="1:28">
      <c r="A167" t="s">
        <v>11</v>
      </c>
      <c r="B167" t="s">
        <v>118</v>
      </c>
      <c r="C167">
        <v>30.5</v>
      </c>
      <c r="D167">
        <v>31</v>
      </c>
      <c r="E167">
        <v>32</v>
      </c>
      <c r="F167" t="s">
        <v>119</v>
      </c>
      <c r="G167">
        <v>87</v>
      </c>
      <c r="H167">
        <v>90</v>
      </c>
      <c r="I167" t="s">
        <v>13</v>
      </c>
      <c r="J167" t="s">
        <v>14</v>
      </c>
      <c r="S167" s="24"/>
      <c r="T167" s="12"/>
      <c r="U167" s="8"/>
      <c r="V167" s="8"/>
      <c r="W167" s="8"/>
      <c r="X167" s="8"/>
      <c r="Y167" s="8"/>
      <c r="Z167" s="8"/>
      <c r="AA167" s="8"/>
      <c r="AB167" s="13"/>
    </row>
    <row r="168" spans="1:28">
      <c r="B168">
        <v>643</v>
      </c>
      <c r="C168">
        <v>62</v>
      </c>
      <c r="D168">
        <v>55</v>
      </c>
      <c r="E168">
        <v>51</v>
      </c>
      <c r="F168">
        <v>58</v>
      </c>
      <c r="G168">
        <v>39</v>
      </c>
      <c r="H168">
        <v>34</v>
      </c>
      <c r="I168">
        <v>29</v>
      </c>
      <c r="J168">
        <v>10221</v>
      </c>
      <c r="K168">
        <v>2.44</v>
      </c>
      <c r="L168">
        <v>2.16</v>
      </c>
      <c r="M168">
        <v>1.99</v>
      </c>
      <c r="N168">
        <v>2.2999999999999998</v>
      </c>
      <c r="O168">
        <v>1.52</v>
      </c>
      <c r="P168">
        <v>1.35</v>
      </c>
      <c r="Q168">
        <v>1.1200000000000001</v>
      </c>
      <c r="S168" s="24"/>
      <c r="T168" s="12">
        <f t="shared" ref="T168:T173" si="14">(K168*9000)/J168</f>
        <v>2.1485177575579688</v>
      </c>
      <c r="U168" s="8">
        <f t="shared" ref="U168:U173" si="15">(L168*9000)/J168</f>
        <v>1.9019665394775462</v>
      </c>
      <c r="V168" s="8">
        <f t="shared" ref="V168:V173" si="16">(M168*9000)/J168</f>
        <v>1.7522747285001468</v>
      </c>
      <c r="W168" s="8">
        <f t="shared" ref="W168:W173" si="17">(N168*9000)/J168</f>
        <v>2.0252421485177576</v>
      </c>
      <c r="X168" s="8">
        <f t="shared" ref="X168:X173" si="18">(O168*9000)/J168</f>
        <v>1.3384208981508658</v>
      </c>
      <c r="Y168" s="8">
        <f t="shared" ref="Y168:Y173" si="19">(P168*9000)/J168</f>
        <v>1.1887290871734664</v>
      </c>
      <c r="Z168" s="8">
        <f t="shared" ref="Z168:Z173" si="20">(Q168*9000)/J168</f>
        <v>0.98620487232169085</v>
      </c>
      <c r="AA168" s="8"/>
      <c r="AB168" s="13"/>
    </row>
    <row r="169" spans="1:28">
      <c r="B169">
        <v>815</v>
      </c>
      <c r="C169">
        <v>80</v>
      </c>
      <c r="D169">
        <v>73</v>
      </c>
      <c r="E169">
        <v>68</v>
      </c>
      <c r="F169">
        <v>76</v>
      </c>
      <c r="G169">
        <v>51</v>
      </c>
      <c r="H169">
        <v>45</v>
      </c>
      <c r="I169">
        <v>38</v>
      </c>
      <c r="J169">
        <v>12950</v>
      </c>
      <c r="K169">
        <v>3.16</v>
      </c>
      <c r="L169">
        <v>2.89</v>
      </c>
      <c r="M169">
        <v>2.66</v>
      </c>
      <c r="N169">
        <v>2.99</v>
      </c>
      <c r="O169">
        <v>2.0099999999999998</v>
      </c>
      <c r="P169">
        <v>1.76</v>
      </c>
      <c r="Q169">
        <v>1.48</v>
      </c>
      <c r="S169" s="24"/>
      <c r="T169" s="12">
        <f t="shared" si="14"/>
        <v>2.1961389961389961</v>
      </c>
      <c r="U169" s="8">
        <f t="shared" si="15"/>
        <v>2.0084942084942083</v>
      </c>
      <c r="V169" s="8">
        <f t="shared" si="16"/>
        <v>1.8486486486486486</v>
      </c>
      <c r="W169" s="8">
        <f t="shared" si="17"/>
        <v>2.0779922779922781</v>
      </c>
      <c r="X169" s="8">
        <f t="shared" si="18"/>
        <v>1.3969111969111967</v>
      </c>
      <c r="Y169" s="8">
        <f t="shared" si="19"/>
        <v>1.2231660231660231</v>
      </c>
      <c r="Z169" s="8">
        <f t="shared" si="20"/>
        <v>1.0285714285714285</v>
      </c>
      <c r="AA169" s="8">
        <f>(W169/U169)*100</f>
        <v>103.46020761245676</v>
      </c>
      <c r="AB169" s="13"/>
    </row>
    <row r="170" spans="1:28">
      <c r="A170" t="s">
        <v>115</v>
      </c>
      <c r="B170" t="s">
        <v>120</v>
      </c>
      <c r="S170" s="24"/>
      <c r="T170" s="12"/>
      <c r="U170" s="8"/>
      <c r="V170" s="8"/>
      <c r="W170" s="8"/>
      <c r="X170" s="8"/>
      <c r="Y170" s="8"/>
      <c r="Z170" s="8"/>
      <c r="AA170" s="8"/>
      <c r="AB170" s="13"/>
    </row>
    <row r="171" spans="1:28">
      <c r="A171" t="s">
        <v>11</v>
      </c>
      <c r="B171" t="s">
        <v>12</v>
      </c>
      <c r="C171">
        <v>30.5</v>
      </c>
      <c r="D171">
        <v>31</v>
      </c>
      <c r="E171">
        <v>33</v>
      </c>
      <c r="F171" t="s">
        <v>121</v>
      </c>
      <c r="G171">
        <v>87</v>
      </c>
      <c r="H171">
        <v>90</v>
      </c>
      <c r="I171" t="s">
        <v>13</v>
      </c>
      <c r="J171" t="s">
        <v>14</v>
      </c>
      <c r="S171" s="24"/>
      <c r="T171" s="12"/>
      <c r="U171" s="8"/>
      <c r="V171" s="8"/>
      <c r="W171" s="8"/>
      <c r="X171" s="8"/>
      <c r="Y171" s="8"/>
      <c r="Z171" s="8"/>
      <c r="AA171" s="8"/>
      <c r="AB171" s="13"/>
    </row>
    <row r="172" spans="1:28">
      <c r="B172">
        <v>645</v>
      </c>
      <c r="C172">
        <v>59</v>
      </c>
      <c r="D172">
        <v>55</v>
      </c>
      <c r="E172">
        <v>50</v>
      </c>
      <c r="F172">
        <v>54</v>
      </c>
      <c r="G172">
        <v>42</v>
      </c>
      <c r="H172">
        <v>37</v>
      </c>
      <c r="I172">
        <v>33</v>
      </c>
      <c r="J172">
        <v>10249</v>
      </c>
      <c r="K172">
        <v>2.3199999999999998</v>
      </c>
      <c r="L172">
        <v>2.15</v>
      </c>
      <c r="M172">
        <v>1.98</v>
      </c>
      <c r="N172">
        <v>2.12</v>
      </c>
      <c r="O172">
        <v>1.66</v>
      </c>
      <c r="P172">
        <v>1.44</v>
      </c>
      <c r="Q172">
        <v>1.29</v>
      </c>
      <c r="S172" s="24"/>
      <c r="T172" s="12">
        <f t="shared" si="14"/>
        <v>2.0372719289686798</v>
      </c>
      <c r="U172" s="8">
        <f t="shared" si="15"/>
        <v>1.8879890721045955</v>
      </c>
      <c r="V172" s="8">
        <f t="shared" si="16"/>
        <v>1.7387062152405113</v>
      </c>
      <c r="W172" s="8">
        <f t="shared" si="17"/>
        <v>1.8616450385403454</v>
      </c>
      <c r="X172" s="8">
        <f t="shared" si="18"/>
        <v>1.4577031905551761</v>
      </c>
      <c r="Y172" s="8">
        <f t="shared" si="19"/>
        <v>1.2645136110840083</v>
      </c>
      <c r="Z172" s="8">
        <f t="shared" si="20"/>
        <v>1.1327934432627573</v>
      </c>
      <c r="AA172" s="8"/>
      <c r="AB172" s="13"/>
    </row>
    <row r="173" spans="1:28" ht="15.75" thickBot="1">
      <c r="B173">
        <v>821</v>
      </c>
      <c r="C173">
        <v>77</v>
      </c>
      <c r="D173">
        <v>73</v>
      </c>
      <c r="E173">
        <v>68</v>
      </c>
      <c r="F173">
        <v>71</v>
      </c>
      <c r="G173">
        <v>54</v>
      </c>
      <c r="H173">
        <v>47</v>
      </c>
      <c r="I173">
        <v>38</v>
      </c>
      <c r="J173">
        <v>13046</v>
      </c>
      <c r="K173">
        <v>3.04</v>
      </c>
      <c r="L173">
        <v>2.87</v>
      </c>
      <c r="M173">
        <v>2.69</v>
      </c>
      <c r="N173">
        <v>2.81</v>
      </c>
      <c r="O173">
        <v>2.13</v>
      </c>
      <c r="P173">
        <v>1.85</v>
      </c>
      <c r="Q173">
        <v>1.48</v>
      </c>
      <c r="S173" s="25"/>
      <c r="T173" s="14">
        <f t="shared" si="14"/>
        <v>2.0971945423884715</v>
      </c>
      <c r="U173" s="15">
        <f t="shared" si="15"/>
        <v>1.9799172160049057</v>
      </c>
      <c r="V173" s="15">
        <f t="shared" si="16"/>
        <v>1.8557412233634831</v>
      </c>
      <c r="W173" s="15">
        <f t="shared" si="17"/>
        <v>1.9385252184577648</v>
      </c>
      <c r="X173" s="15">
        <f t="shared" si="18"/>
        <v>1.4694159129235014</v>
      </c>
      <c r="Y173" s="15">
        <f t="shared" si="19"/>
        <v>1.2762532577035106</v>
      </c>
      <c r="Z173" s="15">
        <f t="shared" si="20"/>
        <v>1.0210026061628086</v>
      </c>
      <c r="AA173" s="15"/>
      <c r="AB173" s="16"/>
    </row>
    <row r="174" spans="1:28">
      <c r="A174" t="s">
        <v>115</v>
      </c>
      <c r="B174" t="s">
        <v>44</v>
      </c>
    </row>
    <row r="175" spans="1:28">
      <c r="A175" t="s">
        <v>122</v>
      </c>
    </row>
    <row r="176" spans="1:28">
      <c r="A176" t="s">
        <v>123</v>
      </c>
    </row>
  </sheetData>
  <mergeCells count="10">
    <mergeCell ref="T37:Z37"/>
    <mergeCell ref="S160:S173"/>
    <mergeCell ref="S143:S157"/>
    <mergeCell ref="S127:S140"/>
    <mergeCell ref="S111:S124"/>
    <mergeCell ref="S103:S108"/>
    <mergeCell ref="S87:S100"/>
    <mergeCell ref="S71:S84"/>
    <mergeCell ref="S55:S68"/>
    <mergeCell ref="S39:S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24i102b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2010-10-04T20:17:52Z</dcterms:created>
  <dcterms:modified xsi:type="dcterms:W3CDTF">2012-02-21T01:26:48Z</dcterms:modified>
</cp:coreProperties>
</file>