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23580" windowHeight="12465"/>
  </bookViews>
  <sheets>
    <sheet name="24I102LTE083010" sheetId="1" r:id="rId1"/>
  </sheets>
  <calcPr calcId="125725"/>
</workbook>
</file>

<file path=xl/calcChain.xml><?xml version="1.0" encoding="utf-8"?>
<calcChain xmlns="http://schemas.openxmlformats.org/spreadsheetml/2006/main">
  <c r="AA148" i="1"/>
  <c r="AB145"/>
  <c r="AA145"/>
  <c r="AA135"/>
  <c r="AA132"/>
  <c r="AB132" s="1"/>
  <c r="AA122"/>
  <c r="AA119"/>
  <c r="AB119" s="1"/>
  <c r="AA109"/>
  <c r="AA106"/>
  <c r="AB106" s="1"/>
  <c r="AB95"/>
  <c r="AA99"/>
  <c r="AA95"/>
  <c r="T135"/>
  <c r="U135"/>
  <c r="V135"/>
  <c r="W135"/>
  <c r="X135"/>
  <c r="Y135"/>
  <c r="Z135"/>
  <c r="T103"/>
  <c r="U103"/>
  <c r="V103"/>
  <c r="W103"/>
  <c r="X103"/>
  <c r="Y103"/>
  <c r="Z103"/>
  <c r="T105"/>
  <c r="U105"/>
  <c r="V105"/>
  <c r="W105"/>
  <c r="X105"/>
  <c r="Y105"/>
  <c r="Z105"/>
  <c r="T106"/>
  <c r="U106"/>
  <c r="V106"/>
  <c r="W106"/>
  <c r="X106"/>
  <c r="Y106"/>
  <c r="Z106"/>
  <c r="T108"/>
  <c r="U108"/>
  <c r="V108"/>
  <c r="W108"/>
  <c r="X108"/>
  <c r="Y108"/>
  <c r="Z108"/>
  <c r="T109"/>
  <c r="U109"/>
  <c r="V109"/>
  <c r="W109"/>
  <c r="X109"/>
  <c r="Y109"/>
  <c r="Z109"/>
  <c r="T111"/>
  <c r="U111"/>
  <c r="V111"/>
  <c r="W111"/>
  <c r="X111"/>
  <c r="Y111"/>
  <c r="Z111"/>
  <c r="T112"/>
  <c r="U112"/>
  <c r="V112"/>
  <c r="W112"/>
  <c r="X112"/>
  <c r="Y112"/>
  <c r="Z112"/>
  <c r="T115"/>
  <c r="U115"/>
  <c r="V115"/>
  <c r="W115"/>
  <c r="X115"/>
  <c r="Y115"/>
  <c r="Z115"/>
  <c r="T116"/>
  <c r="U116"/>
  <c r="V116"/>
  <c r="W116"/>
  <c r="X116"/>
  <c r="Y116"/>
  <c r="Z116"/>
  <c r="T118"/>
  <c r="U118"/>
  <c r="V118"/>
  <c r="W118"/>
  <c r="X118"/>
  <c r="Y118"/>
  <c r="Z118"/>
  <c r="T119"/>
  <c r="U119"/>
  <c r="V119"/>
  <c r="W119"/>
  <c r="X119"/>
  <c r="Y119"/>
  <c r="Z119"/>
  <c r="T121"/>
  <c r="U121"/>
  <c r="V121"/>
  <c r="W121"/>
  <c r="X121"/>
  <c r="Y121"/>
  <c r="Z121"/>
  <c r="T122"/>
  <c r="U122"/>
  <c r="V122"/>
  <c r="W122"/>
  <c r="X122"/>
  <c r="Y122"/>
  <c r="Z122"/>
  <c r="T124"/>
  <c r="U124"/>
  <c r="V124"/>
  <c r="W124"/>
  <c r="X124"/>
  <c r="Y124"/>
  <c r="Z124"/>
  <c r="T125"/>
  <c r="U125"/>
  <c r="V125"/>
  <c r="W125"/>
  <c r="X125"/>
  <c r="Y125"/>
  <c r="Z125"/>
  <c r="T128"/>
  <c r="U128"/>
  <c r="V128"/>
  <c r="W128"/>
  <c r="X128"/>
  <c r="Y128"/>
  <c r="Z128"/>
  <c r="T129"/>
  <c r="U129"/>
  <c r="V129"/>
  <c r="W129"/>
  <c r="X129"/>
  <c r="Y129"/>
  <c r="Z129"/>
  <c r="T131"/>
  <c r="U131"/>
  <c r="V131"/>
  <c r="W131"/>
  <c r="X131"/>
  <c r="Y131"/>
  <c r="Z131"/>
  <c r="T132"/>
  <c r="U132"/>
  <c r="V132"/>
  <c r="W132"/>
  <c r="X132"/>
  <c r="Y132"/>
  <c r="Z132"/>
  <c r="T134"/>
  <c r="U134"/>
  <c r="V134"/>
  <c r="W134"/>
  <c r="X134"/>
  <c r="Y134"/>
  <c r="Z134"/>
  <c r="T137"/>
  <c r="U137"/>
  <c r="V137"/>
  <c r="W137"/>
  <c r="X137"/>
  <c r="Y137"/>
  <c r="Z137"/>
  <c r="T138"/>
  <c r="U138"/>
  <c r="V138"/>
  <c r="W138"/>
  <c r="X138"/>
  <c r="Y138"/>
  <c r="Z138"/>
  <c r="T141"/>
  <c r="U141"/>
  <c r="V141"/>
  <c r="W141"/>
  <c r="X141"/>
  <c r="Y141"/>
  <c r="Z141"/>
  <c r="T142"/>
  <c r="U142"/>
  <c r="V142"/>
  <c r="W142"/>
  <c r="X142"/>
  <c r="Y142"/>
  <c r="Z142"/>
  <c r="T144"/>
  <c r="U144"/>
  <c r="V144"/>
  <c r="W144"/>
  <c r="X144"/>
  <c r="Y144"/>
  <c r="Z144"/>
  <c r="T145"/>
  <c r="U145"/>
  <c r="V145"/>
  <c r="W145"/>
  <c r="X145"/>
  <c r="Y145"/>
  <c r="Z145"/>
  <c r="T147"/>
  <c r="U147"/>
  <c r="V147"/>
  <c r="W147"/>
  <c r="X147"/>
  <c r="Y147"/>
  <c r="Z147"/>
  <c r="T148"/>
  <c r="U148"/>
  <c r="V148"/>
  <c r="W148"/>
  <c r="X148"/>
  <c r="Y148"/>
  <c r="Z148"/>
  <c r="T150"/>
  <c r="U150"/>
  <c r="V150"/>
  <c r="W150"/>
  <c r="X150"/>
  <c r="Y150"/>
  <c r="Z150"/>
  <c r="T151"/>
  <c r="U151"/>
  <c r="V151"/>
  <c r="W151"/>
  <c r="X151"/>
  <c r="Y151"/>
  <c r="Z151"/>
  <c r="T99"/>
  <c r="U99"/>
  <c r="V99"/>
  <c r="W99"/>
  <c r="X99"/>
  <c r="Y99"/>
  <c r="Z99"/>
  <c r="T90"/>
  <c r="U90"/>
  <c r="V90"/>
  <c r="W90"/>
  <c r="X90"/>
  <c r="Y90"/>
  <c r="Z90"/>
  <c r="T87"/>
  <c r="U87"/>
  <c r="V87"/>
  <c r="W87"/>
  <c r="X87"/>
  <c r="Y87"/>
  <c r="Z87"/>
  <c r="T77"/>
  <c r="U77"/>
  <c r="V77"/>
  <c r="W77"/>
  <c r="X77"/>
  <c r="Y77"/>
  <c r="Z77"/>
  <c r="T75"/>
  <c r="U75"/>
  <c r="V75"/>
  <c r="W75"/>
  <c r="AA75" s="1"/>
  <c r="X75"/>
  <c r="Y75"/>
  <c r="Z75"/>
  <c r="Z74"/>
  <c r="Y74"/>
  <c r="X74"/>
  <c r="W74"/>
  <c r="V74"/>
  <c r="U74"/>
  <c r="T74"/>
  <c r="Z102"/>
  <c r="Y102"/>
  <c r="X102"/>
  <c r="W102"/>
  <c r="V102"/>
  <c r="U102"/>
  <c r="T102"/>
  <c r="Z98"/>
  <c r="Y98"/>
  <c r="X98"/>
  <c r="W98"/>
  <c r="V98"/>
  <c r="U98"/>
  <c r="T98"/>
  <c r="Z95"/>
  <c r="Y95"/>
  <c r="X95"/>
  <c r="W95"/>
  <c r="V95"/>
  <c r="U95"/>
  <c r="T95"/>
  <c r="Z94"/>
  <c r="Y94"/>
  <c r="X94"/>
  <c r="W94"/>
  <c r="V94"/>
  <c r="U94"/>
  <c r="T94"/>
  <c r="Z91"/>
  <c r="Y91"/>
  <c r="X91"/>
  <c r="W91"/>
  <c r="V91"/>
  <c r="U91"/>
  <c r="T91"/>
  <c r="Z88"/>
  <c r="Y88"/>
  <c r="X88"/>
  <c r="W88"/>
  <c r="V88"/>
  <c r="U88"/>
  <c r="T88"/>
  <c r="Z85"/>
  <c r="Y85"/>
  <c r="X85"/>
  <c r="W85"/>
  <c r="V85"/>
  <c r="U85"/>
  <c r="AA85" s="1"/>
  <c r="T85"/>
  <c r="Z84"/>
  <c r="Y84"/>
  <c r="X84"/>
  <c r="W84"/>
  <c r="V84"/>
  <c r="U84"/>
  <c r="T84"/>
  <c r="Z82"/>
  <c r="Y82"/>
  <c r="X82"/>
  <c r="W82"/>
  <c r="V82"/>
  <c r="U82"/>
  <c r="T82"/>
  <c r="Z81"/>
  <c r="Y81"/>
  <c r="X81"/>
  <c r="W81"/>
  <c r="V81"/>
  <c r="U81"/>
  <c r="T81"/>
  <c r="Z78"/>
  <c r="Y78"/>
  <c r="X78"/>
  <c r="W78"/>
  <c r="V78"/>
  <c r="U78"/>
  <c r="T78"/>
  <c r="Z72"/>
  <c r="Y72"/>
  <c r="X72"/>
  <c r="W72"/>
  <c r="V72"/>
  <c r="U72"/>
  <c r="AA72" s="1"/>
  <c r="T72"/>
  <c r="Z71"/>
  <c r="Y71"/>
  <c r="X71"/>
  <c r="W71"/>
  <c r="V71"/>
  <c r="U71"/>
  <c r="T71"/>
  <c r="Z69"/>
  <c r="Y69"/>
  <c r="X69"/>
  <c r="W69"/>
  <c r="V69"/>
  <c r="U69"/>
  <c r="T69"/>
  <c r="Z68"/>
  <c r="Y68"/>
  <c r="X68"/>
  <c r="W68"/>
  <c r="V68"/>
  <c r="U68"/>
  <c r="T68"/>
  <c r="Z65"/>
  <c r="Y65"/>
  <c r="X65"/>
  <c r="W65"/>
  <c r="V65"/>
  <c r="U65"/>
  <c r="T65"/>
  <c r="Z64"/>
  <c r="Y64"/>
  <c r="X64"/>
  <c r="W64"/>
  <c r="V64"/>
  <c r="U64"/>
  <c r="T64"/>
  <c r="Z62"/>
  <c r="Y62"/>
  <c r="X62"/>
  <c r="W62"/>
  <c r="V62"/>
  <c r="U62"/>
  <c r="T62"/>
  <c r="Z61"/>
  <c r="Y61"/>
  <c r="X61"/>
  <c r="W61"/>
  <c r="V61"/>
  <c r="U61"/>
  <c r="T61"/>
  <c r="Z59"/>
  <c r="Y59"/>
  <c r="X59"/>
  <c r="W59"/>
  <c r="V59"/>
  <c r="U59"/>
  <c r="AA59" s="1"/>
  <c r="T59"/>
  <c r="Z58"/>
  <c r="Y58"/>
  <c r="X58"/>
  <c r="W58"/>
  <c r="V58"/>
  <c r="U58"/>
  <c r="T58"/>
  <c r="Z56"/>
  <c r="Y56"/>
  <c r="X56"/>
  <c r="W56"/>
  <c r="V56"/>
  <c r="U56"/>
  <c r="T56"/>
  <c r="Z55"/>
  <c r="Y55"/>
  <c r="X55"/>
  <c r="W55"/>
  <c r="V55"/>
  <c r="U55"/>
  <c r="T55"/>
  <c r="Z52"/>
  <c r="Y52"/>
  <c r="X52"/>
  <c r="W52"/>
  <c r="V52"/>
  <c r="U52"/>
  <c r="T52"/>
  <c r="Z51"/>
  <c r="Y51"/>
  <c r="X51"/>
  <c r="W51"/>
  <c r="V51"/>
  <c r="U51"/>
  <c r="T51"/>
  <c r="Z49"/>
  <c r="Y49"/>
  <c r="X49"/>
  <c r="W49"/>
  <c r="V49"/>
  <c r="U49"/>
  <c r="T49"/>
  <c r="Z48"/>
  <c r="Y48"/>
  <c r="X48"/>
  <c r="W48"/>
  <c r="V48"/>
  <c r="U48"/>
  <c r="T48"/>
  <c r="Z46"/>
  <c r="Y46"/>
  <c r="X46"/>
  <c r="W46"/>
  <c r="V46"/>
  <c r="U46"/>
  <c r="AA46" s="1"/>
  <c r="T46"/>
  <c r="Z45"/>
  <c r="Y45"/>
  <c r="X45"/>
  <c r="W45"/>
  <c r="V45"/>
  <c r="U45"/>
  <c r="T45"/>
  <c r="Z43"/>
  <c r="Y43"/>
  <c r="X43"/>
  <c r="W43"/>
  <c r="V43"/>
  <c r="U43"/>
  <c r="T43"/>
  <c r="Z42"/>
  <c r="Y42"/>
  <c r="X42"/>
  <c r="W42"/>
  <c r="V42"/>
  <c r="U42"/>
  <c r="T42"/>
  <c r="AA49" l="1"/>
  <c r="AB72"/>
  <c r="AA88"/>
  <c r="AB85"/>
  <c r="AB46"/>
  <c r="AB59"/>
  <c r="AA62"/>
</calcChain>
</file>

<file path=xl/sharedStrings.xml><?xml version="1.0" encoding="utf-8"?>
<sst xmlns="http://schemas.openxmlformats.org/spreadsheetml/2006/main" count="222" uniqueCount="95">
  <si>
    <t>1234............................................................................</t>
  </si>
  <si>
    <t>BB231111111111111111111111111111111111111111111111111111111111114444444444444444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</si>
  <si>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</si>
  <si>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</si>
  <si>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'DCJ</t>
  </si>
  <si>
    <t>24_I_10_LTE</t>
  </si>
  <si>
    <t>2_FWD</t>
  </si>
  <si>
    <t>R80</t>
  </si>
  <si>
    <t>100831I10_2LTE36F20</t>
  </si>
  <si>
    <t>711031008002-04669708.5502211</t>
  </si>
  <si>
    <t>C:\24_I_10_LTE</t>
  </si>
  <si>
    <t>2_FWD\</t>
  </si>
  <si>
    <t>.FWD</t>
  </si>
  <si>
    <t>I</t>
  </si>
  <si>
    <t>II</t>
  </si>
  <si>
    <t>S</t>
  </si>
  <si>
    <t>Heights</t>
  </si>
  <si>
    <t>............................</t>
  </si>
  <si>
    <t>800.208027463758.001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</si>
  <si>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</si>
  <si>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</si>
  <si>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</si>
  <si>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</si>
  <si>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</si>
  <si>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</si>
  <si>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</si>
  <si>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</si>
  <si>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</si>
  <si>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DAVID</t>
  </si>
  <si>
    <t>GALLEGOS</t>
  </si>
  <si>
    <t>11020600........................</t>
  </si>
  <si>
    <t>...............</t>
  </si>
  <si>
    <t>*0000</t>
  </si>
  <si>
    <t>SH</t>
  </si>
  <si>
    <t>................................</t>
  </si>
  <si>
    <t>0Peak...32</t>
  </si>
  <si>
    <t>......</t>
  </si>
  <si>
    <t>MOON</t>
  </si>
  <si>
    <t>PROJECT</t>
  </si>
  <si>
    <t>I60220</t>
  </si>
  <si>
    <t>I60221</t>
  </si>
  <si>
    <t>I60222</t>
  </si>
  <si>
    <t>I60223</t>
  </si>
  <si>
    <t>'L</t>
  </si>
  <si>
    <t>I60225</t>
  </si>
  <si>
    <t>I60226</t>
  </si>
  <si>
    <t>I60227</t>
  </si>
  <si>
    <t>I60228</t>
  </si>
  <si>
    <t>'M</t>
  </si>
  <si>
    <t>I60231</t>
  </si>
  <si>
    <t>I60233</t>
  </si>
  <si>
    <t>I60234</t>
  </si>
  <si>
    <t>I60236</t>
  </si>
  <si>
    <t>I60238</t>
  </si>
  <si>
    <t>I60240</t>
  </si>
  <si>
    <t>I60241</t>
  </si>
  <si>
    <t>I60242</t>
  </si>
  <si>
    <t>'UCJ</t>
  </si>
  <si>
    <t>I60243</t>
  </si>
  <si>
    <t>I60245</t>
  </si>
  <si>
    <t>I60246</t>
  </si>
  <si>
    <t>I60247</t>
  </si>
  <si>
    <t>I60248</t>
  </si>
  <si>
    <t>I60249</t>
  </si>
  <si>
    <t>I60250</t>
  </si>
  <si>
    <t>I60251</t>
  </si>
  <si>
    <t>I60252</t>
  </si>
  <si>
    <t>I60253</t>
  </si>
  <si>
    <t>I60254</t>
  </si>
  <si>
    <t>I60255</t>
  </si>
  <si>
    <t>I60256</t>
  </si>
  <si>
    <t>I60258</t>
  </si>
  <si>
    <t>I60301</t>
  </si>
  <si>
    <t>I60302</t>
  </si>
  <si>
    <t>EOF</t>
  </si>
  <si>
    <t>_x001A_</t>
  </si>
  <si>
    <t>9000 LBS</t>
  </si>
  <si>
    <t>W1</t>
  </si>
  <si>
    <t>W2</t>
  </si>
  <si>
    <t>W3</t>
  </si>
  <si>
    <t>W4</t>
  </si>
  <si>
    <t>W5</t>
  </si>
  <si>
    <t>W6</t>
  </si>
  <si>
    <t>W7</t>
  </si>
  <si>
    <t>LTE</t>
  </si>
  <si>
    <t>Avg. LTE</t>
  </si>
  <si>
    <t>M-I-1</t>
  </si>
  <si>
    <t>L-I-1</t>
  </si>
  <si>
    <t>M-I-2</t>
  </si>
  <si>
    <t>L-I-2</t>
  </si>
  <si>
    <t>TCJ</t>
  </si>
  <si>
    <t>M-II-1</t>
  </si>
  <si>
    <t>L-II-1</t>
  </si>
  <si>
    <t>M-II-2</t>
  </si>
  <si>
    <t>L-II-2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</si>
</sst>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2" fontId="16" fillId="0" borderId="10" xfId="0" applyNumberFormat="1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6" fillId="0" borderId="13" xfId="0" applyNumberFormat="1" applyFont="1" applyBorder="1" applyAlignment="1">
      <alignment horizontal="center"/>
    </xf>
    <xf numFmtId="2" fontId="16" fillId="0" borderId="13" xfId="0" applyNumberFormat="1" applyFont="1" applyFill="1" applyBorder="1" applyAlignment="1">
      <alignment horizontal="center"/>
    </xf>
    <xf numFmtId="164" fontId="16" fillId="0" borderId="13" xfId="0" applyNumberFormat="1" applyFont="1" applyFill="1" applyBorder="1" applyAlignment="1">
      <alignment horizontal="center"/>
    </xf>
    <xf numFmtId="0" fontId="16" fillId="0" borderId="14" xfId="0" applyFont="1" applyBorder="1" applyAlignment="1">
      <alignment horizontal="center" vertic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16" fillId="0" borderId="19" xfId="0" applyFont="1" applyBorder="1" applyAlignment="1">
      <alignment horizontal="center" vertic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16" fillId="33" borderId="22" xfId="0" applyNumberFormat="1" applyFont="1" applyFill="1" applyBorder="1" applyAlignment="1">
      <alignment horizontal="center"/>
    </xf>
    <xf numFmtId="0" fontId="16" fillId="0" borderId="24" xfId="0" applyFont="1" applyBorder="1" applyAlignment="1">
      <alignment horizontal="center" vertic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0" fontId="0" fillId="0" borderId="0" xfId="0" applyBorder="1" applyAlignment="1"/>
    <xf numFmtId="2" fontId="0" fillId="0" borderId="0" xfId="0" applyNumberFormat="1" applyBorder="1" applyAlignment="1">
      <alignment horizontal="center"/>
    </xf>
    <xf numFmtId="0" fontId="16" fillId="0" borderId="0" xfId="0" applyFont="1" applyBorder="1" applyAlignment="1">
      <alignment vertical="center"/>
    </xf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0" fillId="0" borderId="27" xfId="0" applyBorder="1"/>
    <xf numFmtId="164" fontId="0" fillId="0" borderId="34" xfId="0" applyNumberFormat="1" applyBorder="1" applyAlignment="1">
      <alignment horizontal="center"/>
    </xf>
    <xf numFmtId="0" fontId="0" fillId="0" borderId="34" xfId="0" applyBorder="1"/>
    <xf numFmtId="164" fontId="0" fillId="0" borderId="31" xfId="0" applyNumberFormat="1" applyBorder="1" applyAlignment="1">
      <alignment horizontal="center"/>
    </xf>
    <xf numFmtId="0" fontId="0" fillId="0" borderId="31" xfId="0" applyBorder="1"/>
    <xf numFmtId="0" fontId="0" fillId="0" borderId="17" xfId="0" applyBorder="1"/>
    <xf numFmtId="2" fontId="0" fillId="0" borderId="35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0" fontId="0" fillId="0" borderId="23" xfId="0" applyBorder="1"/>
    <xf numFmtId="0" fontId="0" fillId="0" borderId="35" xfId="0" applyBorder="1"/>
    <xf numFmtId="0" fontId="0" fillId="0" borderId="36" xfId="0" applyBorder="1"/>
    <xf numFmtId="0" fontId="0" fillId="0" borderId="18" xfId="0" applyBorder="1"/>
    <xf numFmtId="0" fontId="0" fillId="0" borderId="2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cols>
    <col min="18" max="18" width="4.28515625" customWidth="1"/>
    <col min="19" max="19" width="6.42578125" bestFit="1" customWidth="1"/>
    <col min="20" max="27" width="7.7109375" bestFit="1" customWidth="1"/>
    <col min="28" max="28" width="8.140625" bestFit="1" customWidth="1"/>
  </cols>
  <sheetData>
    <row r="1" spans="1:14">
      <c r="A1" t="s">
        <v>5</v>
      </c>
      <c r="B1" t="s">
        <v>6</v>
      </c>
    </row>
    <row r="4" spans="1:14">
      <c r="A4" t="s">
        <v>7</v>
      </c>
      <c r="B4">
        <v>152</v>
      </c>
      <c r="C4" t="s">
        <v>8</v>
      </c>
    </row>
    <row r="5" spans="1:14">
      <c r="A5" t="s">
        <v>9</v>
      </c>
      <c r="B5">
        <v>8</v>
      </c>
    </row>
    <row r="6" spans="1:14">
      <c r="A6">
        <v>150</v>
      </c>
      <c r="B6">
        <v>0</v>
      </c>
      <c r="C6">
        <v>305</v>
      </c>
      <c r="D6">
        <v>610</v>
      </c>
      <c r="E6">
        <v>914</v>
      </c>
      <c r="F6">
        <v>121915241829</v>
      </c>
      <c r="G6">
        <v>5.9</v>
      </c>
      <c r="H6">
        <v>0</v>
      </c>
      <c r="I6">
        <v>12</v>
      </c>
      <c r="J6">
        <v>24</v>
      </c>
      <c r="K6">
        <v>36</v>
      </c>
      <c r="L6">
        <v>48</v>
      </c>
      <c r="M6">
        <v>60</v>
      </c>
      <c r="N6">
        <v>72</v>
      </c>
    </row>
    <row r="7" spans="1:14">
      <c r="A7" t="s">
        <v>10</v>
      </c>
      <c r="B7" t="s">
        <v>11</v>
      </c>
      <c r="C7" t="s">
        <v>12</v>
      </c>
    </row>
    <row r="8" spans="1:14">
      <c r="A8">
        <v>24</v>
      </c>
      <c r="B8" t="s">
        <v>13</v>
      </c>
      <c r="C8">
        <v>10</v>
      </c>
      <c r="D8" t="s">
        <v>14</v>
      </c>
    </row>
    <row r="9" spans="1:14">
      <c r="A9" t="s">
        <v>15</v>
      </c>
      <c r="B9">
        <v>966</v>
      </c>
      <c r="C9">
        <v>40</v>
      </c>
      <c r="D9">
        <v>153</v>
      </c>
      <c r="E9">
        <v>104</v>
      </c>
      <c r="F9" t="s">
        <v>16</v>
      </c>
      <c r="G9" t="s">
        <v>17</v>
      </c>
    </row>
    <row r="10" spans="1:14">
      <c r="A10" t="s">
        <v>15</v>
      </c>
      <c r="B10">
        <v>966</v>
      </c>
      <c r="C10">
        <v>40</v>
      </c>
      <c r="D10">
        <v>153</v>
      </c>
      <c r="E10">
        <v>104</v>
      </c>
      <c r="F10" t="s">
        <v>16</v>
      </c>
      <c r="G10" t="s">
        <v>17</v>
      </c>
    </row>
    <row r="11" spans="1:14">
      <c r="A11" t="s">
        <v>18</v>
      </c>
      <c r="B11">
        <v>0.183</v>
      </c>
    </row>
    <row r="12" spans="1:14">
      <c r="A12">
        <v>18</v>
      </c>
      <c r="B12">
        <v>15</v>
      </c>
      <c r="C12">
        <v>3.5</v>
      </c>
      <c r="D12">
        <v>5</v>
      </c>
      <c r="E12">
        <v>3</v>
      </c>
      <c r="F12">
        <v>15</v>
      </c>
      <c r="G12">
        <v>3</v>
      </c>
      <c r="H12">
        <v>8</v>
      </c>
    </row>
    <row r="13" spans="1:14">
      <c r="A13" t="s">
        <v>19</v>
      </c>
      <c r="B13">
        <v>424</v>
      </c>
      <c r="C13">
        <v>1.0369999999999999</v>
      </c>
      <c r="D13">
        <v>83.6</v>
      </c>
    </row>
    <row r="14" spans="1:14">
      <c r="A14" t="s">
        <v>20</v>
      </c>
      <c r="B14">
        <v>538</v>
      </c>
      <c r="C14">
        <v>1.0129999999999999</v>
      </c>
      <c r="D14">
        <v>1.004</v>
      </c>
    </row>
    <row r="15" spans="1:14">
      <c r="A15" t="s">
        <v>21</v>
      </c>
      <c r="B15">
        <v>975</v>
      </c>
      <c r="C15">
        <v>1.04</v>
      </c>
      <c r="D15">
        <v>0.97970000000000002</v>
      </c>
    </row>
    <row r="16" spans="1:14">
      <c r="A16" t="s">
        <v>22</v>
      </c>
      <c r="B16">
        <v>543</v>
      </c>
      <c r="C16">
        <v>1.0980000000000001</v>
      </c>
      <c r="D16">
        <v>1.044</v>
      </c>
    </row>
    <row r="17" spans="1:5">
      <c r="A17" t="s">
        <v>23</v>
      </c>
      <c r="B17">
        <v>952</v>
      </c>
      <c r="C17">
        <v>1.0920000000000001</v>
      </c>
      <c r="D17">
        <v>0.98370000000000002</v>
      </c>
    </row>
    <row r="18" spans="1:5">
      <c r="A18" t="s">
        <v>24</v>
      </c>
      <c r="B18">
        <v>1212</v>
      </c>
      <c r="C18">
        <v>1.087</v>
      </c>
      <c r="D18">
        <v>1.0209999999999999</v>
      </c>
    </row>
    <row r="19" spans="1:5">
      <c r="A19" t="s">
        <v>25</v>
      </c>
      <c r="B19">
        <v>3545</v>
      </c>
      <c r="C19">
        <v>1.24</v>
      </c>
      <c r="D19">
        <v>0.98299999999999998</v>
      </c>
    </row>
    <row r="20" spans="1:5">
      <c r="A20" t="s">
        <v>26</v>
      </c>
      <c r="B20">
        <v>545</v>
      </c>
      <c r="C20">
        <v>1.2030000000000001</v>
      </c>
      <c r="D20">
        <v>1.004</v>
      </c>
    </row>
    <row r="21" spans="1:5">
      <c r="A21" t="s">
        <v>27</v>
      </c>
      <c r="B21">
        <v>549</v>
      </c>
      <c r="C21">
        <v>1.125</v>
      </c>
      <c r="D21">
        <v>0.98370000000000002</v>
      </c>
    </row>
    <row r="22" spans="1:5">
      <c r="A22" t="s">
        <v>27</v>
      </c>
      <c r="B22">
        <v>2453</v>
      </c>
      <c r="C22">
        <v>0.96699999999999997</v>
      </c>
      <c r="D22">
        <v>1.016</v>
      </c>
    </row>
    <row r="23" spans="1:5">
      <c r="B23">
        <v>0</v>
      </c>
      <c r="C23">
        <v>1.0089999999999999</v>
      </c>
    </row>
    <row r="24" spans="1:5">
      <c r="A24" t="s">
        <v>28</v>
      </c>
      <c r="B24" t="s">
        <v>29</v>
      </c>
    </row>
    <row r="25" spans="1:5">
      <c r="A25" t="s">
        <v>30</v>
      </c>
    </row>
    <row r="26" spans="1:5">
      <c r="A26">
        <v>0</v>
      </c>
      <c r="B26">
        <v>0</v>
      </c>
      <c r="C26">
        <v>0</v>
      </c>
      <c r="D26">
        <v>0</v>
      </c>
      <c r="E26" t="s">
        <v>31</v>
      </c>
    </row>
    <row r="27" spans="1:5">
      <c r="A27" t="s">
        <v>32</v>
      </c>
      <c r="B27">
        <v>0</v>
      </c>
    </row>
    <row r="28" spans="1:5">
      <c r="A28">
        <v>17026</v>
      </c>
      <c r="B28" t="s">
        <v>33</v>
      </c>
      <c r="C28">
        <v>21</v>
      </c>
    </row>
    <row r="29" spans="1:5">
      <c r="B29">
        <v>26</v>
      </c>
      <c r="C29" t="s">
        <v>33</v>
      </c>
    </row>
    <row r="30" spans="1:5">
      <c r="A30" t="s">
        <v>32</v>
      </c>
      <c r="B30">
        <v>0</v>
      </c>
    </row>
    <row r="31" spans="1:5">
      <c r="A31" t="s">
        <v>34</v>
      </c>
    </row>
    <row r="32" spans="1:5">
      <c r="B32">
        <v>0</v>
      </c>
      <c r="C32" t="s">
        <v>35</v>
      </c>
      <c r="D32">
        <v>0</v>
      </c>
      <c r="E32" t="s">
        <v>36</v>
      </c>
    </row>
    <row r="33" spans="1:28">
      <c r="A33" t="s">
        <v>0</v>
      </c>
    </row>
    <row r="34" spans="1:28">
      <c r="A34" t="s">
        <v>1</v>
      </c>
    </row>
    <row r="35" spans="1:28">
      <c r="A35" t="s">
        <v>2</v>
      </c>
    </row>
    <row r="36" spans="1:28">
      <c r="A36" t="s">
        <v>3</v>
      </c>
    </row>
    <row r="37" spans="1:28">
      <c r="A37" t="s">
        <v>2</v>
      </c>
    </row>
    <row r="38" spans="1:28">
      <c r="A38" t="s">
        <v>2</v>
      </c>
    </row>
    <row r="39" spans="1:28" ht="15.75" thickBot="1">
      <c r="A39" t="s">
        <v>37</v>
      </c>
      <c r="B39">
        <v>2</v>
      </c>
      <c r="C39" t="s">
        <v>38</v>
      </c>
    </row>
    <row r="40" spans="1:28" ht="15.75" thickBot="1">
      <c r="A40" t="s">
        <v>32</v>
      </c>
      <c r="B40">
        <v>0</v>
      </c>
      <c r="T40" s="1" t="s">
        <v>76</v>
      </c>
      <c r="U40" s="2"/>
      <c r="V40" s="2"/>
      <c r="W40" s="2"/>
      <c r="X40" s="2"/>
      <c r="Y40" s="2"/>
      <c r="Z40" s="3"/>
      <c r="AA40" s="4"/>
      <c r="AB40" s="5"/>
    </row>
    <row r="41" spans="1:28" ht="15.75" thickBot="1">
      <c r="A41" t="s">
        <v>15</v>
      </c>
      <c r="B41">
        <v>7</v>
      </c>
      <c r="C41">
        <v>38</v>
      </c>
      <c r="D41" t="s">
        <v>39</v>
      </c>
      <c r="E41">
        <v>99</v>
      </c>
      <c r="F41" t="s">
        <v>16</v>
      </c>
      <c r="G41" t="s">
        <v>17</v>
      </c>
      <c r="T41" s="6" t="s">
        <v>77</v>
      </c>
      <c r="U41" s="6" t="s">
        <v>78</v>
      </c>
      <c r="V41" s="6" t="s">
        <v>79</v>
      </c>
      <c r="W41" s="6" t="s">
        <v>80</v>
      </c>
      <c r="X41" s="6" t="s">
        <v>81</v>
      </c>
      <c r="Y41" s="6" t="s">
        <v>82</v>
      </c>
      <c r="Z41" s="6" t="s">
        <v>83</v>
      </c>
      <c r="AA41" s="7" t="s">
        <v>84</v>
      </c>
      <c r="AB41" s="8" t="s">
        <v>85</v>
      </c>
    </row>
    <row r="42" spans="1:28">
      <c r="B42">
        <v>619</v>
      </c>
      <c r="C42">
        <v>50</v>
      </c>
      <c r="D42">
        <v>46</v>
      </c>
      <c r="E42">
        <v>44</v>
      </c>
      <c r="F42">
        <v>48</v>
      </c>
      <c r="G42">
        <v>34</v>
      </c>
      <c r="H42">
        <v>34</v>
      </c>
      <c r="I42">
        <v>28</v>
      </c>
      <c r="J42">
        <v>9836</v>
      </c>
      <c r="K42">
        <v>1.98</v>
      </c>
      <c r="L42">
        <v>1.8</v>
      </c>
      <c r="M42">
        <v>1.73</v>
      </c>
      <c r="N42">
        <v>1.88</v>
      </c>
      <c r="O42">
        <v>1.34</v>
      </c>
      <c r="P42">
        <v>1.33</v>
      </c>
      <c r="Q42">
        <v>1.1200000000000001</v>
      </c>
      <c r="S42" s="9" t="s">
        <v>87</v>
      </c>
      <c r="T42" s="10">
        <f>(K42*9000)/J42</f>
        <v>1.8117120780805205</v>
      </c>
      <c r="U42" s="11">
        <f>(L42*9000)/J42</f>
        <v>1.6470109800732005</v>
      </c>
      <c r="V42" s="11">
        <f>(M42*9000)/J42</f>
        <v>1.5829605530703539</v>
      </c>
      <c r="W42" s="11">
        <f>(N42*9000)/J42</f>
        <v>1.7202114680764538</v>
      </c>
      <c r="X42" s="11">
        <f>(O42*9000)/J42</f>
        <v>1.2261081740544937</v>
      </c>
      <c r="Y42" s="11">
        <f>(P42*9000)/J42</f>
        <v>1.216958113054087</v>
      </c>
      <c r="Z42" s="12">
        <f>(Q42*9000)/J42</f>
        <v>1.0248068320455472</v>
      </c>
      <c r="AA42" s="13"/>
      <c r="AB42" s="14"/>
    </row>
    <row r="43" spans="1:28">
      <c r="B43">
        <v>760</v>
      </c>
      <c r="C43">
        <v>65</v>
      </c>
      <c r="D43">
        <v>60</v>
      </c>
      <c r="E43">
        <v>58</v>
      </c>
      <c r="F43">
        <v>63</v>
      </c>
      <c r="G43">
        <v>44</v>
      </c>
      <c r="H43">
        <v>44</v>
      </c>
      <c r="I43">
        <v>36</v>
      </c>
      <c r="J43">
        <v>12080</v>
      </c>
      <c r="K43">
        <v>2.56</v>
      </c>
      <c r="L43">
        <v>2.35</v>
      </c>
      <c r="M43">
        <v>2.27</v>
      </c>
      <c r="N43">
        <v>2.4700000000000002</v>
      </c>
      <c r="O43">
        <v>1.75</v>
      </c>
      <c r="P43">
        <v>1.72</v>
      </c>
      <c r="Q43">
        <v>1.41</v>
      </c>
      <c r="S43" s="15"/>
      <c r="T43" s="16">
        <f t="shared" ref="T43:T102" si="0">(K43*9000)/J43</f>
        <v>1.9072847682119205</v>
      </c>
      <c r="U43" s="17">
        <f t="shared" ref="U43:U102" si="1">(L43*9000)/J43</f>
        <v>1.7508278145695364</v>
      </c>
      <c r="V43" s="17">
        <f t="shared" ref="V43:V102" si="2">(M43*9000)/J43</f>
        <v>1.6912251655629138</v>
      </c>
      <c r="W43" s="17">
        <f t="shared" ref="W43:W102" si="3">(N43*9000)/J43</f>
        <v>1.8402317880794703</v>
      </c>
      <c r="X43" s="17">
        <f t="shared" ref="X43:X102" si="4">(O43*9000)/J43</f>
        <v>1.3038079470198676</v>
      </c>
      <c r="Y43" s="17">
        <f t="shared" ref="Y43:Y102" si="5">(P43*9000)/J43</f>
        <v>1.2814569536423841</v>
      </c>
      <c r="Z43" s="18">
        <f t="shared" ref="Z43:Z102" si="6">(Q43*9000)/J43</f>
        <v>1.0504966887417218</v>
      </c>
      <c r="AA43" s="19"/>
      <c r="AB43" s="20"/>
    </row>
    <row r="44" spans="1:28">
      <c r="A44" t="s">
        <v>15</v>
      </c>
      <c r="B44">
        <v>16</v>
      </c>
      <c r="C44">
        <v>38</v>
      </c>
      <c r="D44" t="s">
        <v>40</v>
      </c>
      <c r="E44">
        <v>99</v>
      </c>
      <c r="F44" t="s">
        <v>16</v>
      </c>
      <c r="G44" t="s">
        <v>17</v>
      </c>
      <c r="S44" s="15"/>
      <c r="T44" s="16"/>
      <c r="U44" s="17"/>
      <c r="V44" s="17"/>
      <c r="W44" s="17"/>
      <c r="X44" s="17"/>
      <c r="Y44" s="17"/>
      <c r="Z44" s="18"/>
      <c r="AA44" s="19"/>
      <c r="AB44" s="20"/>
    </row>
    <row r="45" spans="1:28">
      <c r="B45">
        <v>616</v>
      </c>
      <c r="C45">
        <v>53</v>
      </c>
      <c r="D45">
        <v>48</v>
      </c>
      <c r="E45">
        <v>46</v>
      </c>
      <c r="F45">
        <v>49</v>
      </c>
      <c r="G45">
        <v>36</v>
      </c>
      <c r="H45">
        <v>36</v>
      </c>
      <c r="I45">
        <v>31</v>
      </c>
      <c r="J45">
        <v>9780</v>
      </c>
      <c r="K45">
        <v>2.0699999999999998</v>
      </c>
      <c r="L45">
        <v>1.91</v>
      </c>
      <c r="M45">
        <v>1.82</v>
      </c>
      <c r="N45">
        <v>1.93</v>
      </c>
      <c r="O45">
        <v>1.41</v>
      </c>
      <c r="P45">
        <v>1.41</v>
      </c>
      <c r="Q45">
        <v>1.2</v>
      </c>
      <c r="S45" s="15"/>
      <c r="T45" s="16">
        <f t="shared" si="0"/>
        <v>1.9049079754601228</v>
      </c>
      <c r="U45" s="17">
        <f t="shared" si="1"/>
        <v>1.7576687116564418</v>
      </c>
      <c r="V45" s="17">
        <f t="shared" si="2"/>
        <v>1.6748466257668713</v>
      </c>
      <c r="W45" s="17">
        <f t="shared" si="3"/>
        <v>1.7760736196319018</v>
      </c>
      <c r="X45" s="17">
        <f t="shared" si="4"/>
        <v>1.2975460122699387</v>
      </c>
      <c r="Y45" s="17">
        <f t="shared" si="5"/>
        <v>1.2975460122699387</v>
      </c>
      <c r="Z45" s="18">
        <f t="shared" si="6"/>
        <v>1.1042944785276074</v>
      </c>
      <c r="AA45" s="19"/>
      <c r="AB45" s="20"/>
    </row>
    <row r="46" spans="1:28">
      <c r="B46">
        <v>762</v>
      </c>
      <c r="C46">
        <v>67</v>
      </c>
      <c r="D46">
        <v>63</v>
      </c>
      <c r="E46">
        <v>60</v>
      </c>
      <c r="F46">
        <v>64</v>
      </c>
      <c r="G46">
        <v>47</v>
      </c>
      <c r="H46">
        <v>47</v>
      </c>
      <c r="I46">
        <v>39</v>
      </c>
      <c r="J46">
        <v>12100</v>
      </c>
      <c r="K46">
        <v>2.64</v>
      </c>
      <c r="L46">
        <v>2.4900000000000002</v>
      </c>
      <c r="M46">
        <v>2.38</v>
      </c>
      <c r="N46">
        <v>2.5299999999999998</v>
      </c>
      <c r="O46">
        <v>1.84</v>
      </c>
      <c r="P46">
        <v>1.84</v>
      </c>
      <c r="Q46">
        <v>1.55</v>
      </c>
      <c r="S46" s="15"/>
      <c r="T46" s="16">
        <f t="shared" si="0"/>
        <v>1.9636363636363636</v>
      </c>
      <c r="U46" s="17">
        <f t="shared" si="1"/>
        <v>1.8520661157024796</v>
      </c>
      <c r="V46" s="17">
        <f t="shared" si="2"/>
        <v>1.7702479338842976</v>
      </c>
      <c r="W46" s="17">
        <f t="shared" si="3"/>
        <v>1.8818181818181818</v>
      </c>
      <c r="X46" s="17">
        <f t="shared" si="4"/>
        <v>1.368595041322314</v>
      </c>
      <c r="Y46" s="17">
        <f t="shared" si="5"/>
        <v>1.368595041322314</v>
      </c>
      <c r="Z46" s="18">
        <f t="shared" si="6"/>
        <v>1.1528925619834711</v>
      </c>
      <c r="AA46" s="19">
        <f>(U46/W46)*100</f>
        <v>98.418972332015812</v>
      </c>
      <c r="AB46" s="21">
        <f>AVERAGE(AA46:AA49)</f>
        <v>97.775059936499702</v>
      </c>
    </row>
    <row r="47" spans="1:28">
      <c r="A47" t="s">
        <v>15</v>
      </c>
      <c r="B47">
        <v>18</v>
      </c>
      <c r="C47">
        <v>38</v>
      </c>
      <c r="D47" t="s">
        <v>41</v>
      </c>
      <c r="E47">
        <v>99</v>
      </c>
      <c r="F47" t="s">
        <v>16</v>
      </c>
      <c r="G47" t="s">
        <v>17</v>
      </c>
      <c r="S47" s="15"/>
      <c r="T47" s="16"/>
      <c r="U47" s="17"/>
      <c r="V47" s="17"/>
      <c r="W47" s="17"/>
      <c r="X47" s="17"/>
      <c r="Y47" s="17"/>
      <c r="Z47" s="18"/>
      <c r="AA47" s="19"/>
      <c r="AB47" s="20"/>
    </row>
    <row r="48" spans="1:28">
      <c r="B48">
        <v>625</v>
      </c>
      <c r="C48">
        <v>56</v>
      </c>
      <c r="D48">
        <v>49</v>
      </c>
      <c r="E48">
        <v>47</v>
      </c>
      <c r="F48">
        <v>50</v>
      </c>
      <c r="G48">
        <v>37</v>
      </c>
      <c r="H48">
        <v>37</v>
      </c>
      <c r="I48">
        <v>32</v>
      </c>
      <c r="J48">
        <v>9935</v>
      </c>
      <c r="K48">
        <v>2.19</v>
      </c>
      <c r="L48">
        <v>1.94</v>
      </c>
      <c r="M48">
        <v>1.85</v>
      </c>
      <c r="N48">
        <v>1.95</v>
      </c>
      <c r="O48">
        <v>1.45</v>
      </c>
      <c r="P48">
        <v>1.46</v>
      </c>
      <c r="Q48">
        <v>1.24</v>
      </c>
      <c r="S48" s="15"/>
      <c r="T48" s="16">
        <f t="shared" si="0"/>
        <v>1.9838953195772522</v>
      </c>
      <c r="U48" s="17">
        <f t="shared" si="1"/>
        <v>1.7574232511323604</v>
      </c>
      <c r="V48" s="17">
        <f t="shared" si="2"/>
        <v>1.6758933064921993</v>
      </c>
      <c r="W48" s="17">
        <f t="shared" si="3"/>
        <v>1.766482133870156</v>
      </c>
      <c r="X48" s="17">
        <f t="shared" si="4"/>
        <v>1.3135379969803724</v>
      </c>
      <c r="Y48" s="17">
        <f t="shared" si="5"/>
        <v>1.3225968797181682</v>
      </c>
      <c r="Z48" s="18">
        <f t="shared" si="6"/>
        <v>1.1233014594866633</v>
      </c>
      <c r="AA48" s="19"/>
      <c r="AB48" s="20"/>
    </row>
    <row r="49" spans="1:28">
      <c r="B49">
        <v>760</v>
      </c>
      <c r="C49">
        <v>68</v>
      </c>
      <c r="D49">
        <v>62</v>
      </c>
      <c r="E49">
        <v>58</v>
      </c>
      <c r="F49">
        <v>60</v>
      </c>
      <c r="G49">
        <v>46</v>
      </c>
      <c r="H49">
        <v>48</v>
      </c>
      <c r="I49">
        <v>40</v>
      </c>
      <c r="J49">
        <v>12080</v>
      </c>
      <c r="K49">
        <v>2.67</v>
      </c>
      <c r="L49">
        <v>2.44</v>
      </c>
      <c r="M49">
        <v>2.2799999999999998</v>
      </c>
      <c r="N49">
        <v>2.37</v>
      </c>
      <c r="O49">
        <v>1.82</v>
      </c>
      <c r="P49">
        <v>1.9</v>
      </c>
      <c r="Q49">
        <v>1.57</v>
      </c>
      <c r="S49" s="15"/>
      <c r="T49" s="16">
        <f t="shared" si="0"/>
        <v>1.9892384105960266</v>
      </c>
      <c r="U49" s="17">
        <f t="shared" si="1"/>
        <v>1.8178807947019868</v>
      </c>
      <c r="V49" s="17">
        <f t="shared" si="2"/>
        <v>1.6986754966887416</v>
      </c>
      <c r="W49" s="17">
        <f t="shared" si="3"/>
        <v>1.7657284768211921</v>
      </c>
      <c r="X49" s="17">
        <f t="shared" si="4"/>
        <v>1.3559602649006623</v>
      </c>
      <c r="Y49" s="17">
        <f t="shared" si="5"/>
        <v>1.4155629139072847</v>
      </c>
      <c r="Z49" s="18">
        <f t="shared" si="6"/>
        <v>1.1697019867549669</v>
      </c>
      <c r="AA49" s="19">
        <f>(W49/U49)*100</f>
        <v>97.131147540983591</v>
      </c>
      <c r="AB49" s="20"/>
    </row>
    <row r="50" spans="1:28">
      <c r="A50" t="s">
        <v>15</v>
      </c>
      <c r="B50">
        <v>22</v>
      </c>
      <c r="C50">
        <v>38</v>
      </c>
      <c r="D50" t="s">
        <v>42</v>
      </c>
      <c r="E50">
        <v>99</v>
      </c>
      <c r="F50" t="s">
        <v>16</v>
      </c>
      <c r="G50" t="s">
        <v>17</v>
      </c>
      <c r="S50" s="15"/>
      <c r="T50" s="16"/>
      <c r="U50" s="17"/>
      <c r="V50" s="17"/>
      <c r="W50" s="17"/>
      <c r="X50" s="17"/>
      <c r="Y50" s="17"/>
      <c r="Z50" s="18"/>
      <c r="AA50" s="19"/>
      <c r="AB50" s="20"/>
    </row>
    <row r="51" spans="1:28">
      <c r="B51">
        <v>626</v>
      </c>
      <c r="C51">
        <v>49</v>
      </c>
      <c r="D51">
        <v>49</v>
      </c>
      <c r="E51">
        <v>48</v>
      </c>
      <c r="F51">
        <v>52</v>
      </c>
      <c r="G51">
        <v>37</v>
      </c>
      <c r="H51">
        <v>38</v>
      </c>
      <c r="I51">
        <v>31</v>
      </c>
      <c r="J51">
        <v>9939</v>
      </c>
      <c r="K51">
        <v>1.93</v>
      </c>
      <c r="L51">
        <v>1.93</v>
      </c>
      <c r="M51">
        <v>1.87</v>
      </c>
      <c r="N51">
        <v>2.0499999999999998</v>
      </c>
      <c r="O51">
        <v>1.47</v>
      </c>
      <c r="P51">
        <v>1.48</v>
      </c>
      <c r="Q51">
        <v>1.22</v>
      </c>
      <c r="S51" s="15"/>
      <c r="T51" s="16">
        <f t="shared" si="0"/>
        <v>1.7476607304557803</v>
      </c>
      <c r="U51" s="17">
        <f t="shared" si="1"/>
        <v>1.7476607304557803</v>
      </c>
      <c r="V51" s="17">
        <f t="shared" si="2"/>
        <v>1.6933293087835799</v>
      </c>
      <c r="W51" s="17">
        <f t="shared" si="3"/>
        <v>1.8563235738001811</v>
      </c>
      <c r="X51" s="17">
        <f t="shared" si="4"/>
        <v>1.3311198309689103</v>
      </c>
      <c r="Y51" s="17">
        <f t="shared" si="5"/>
        <v>1.340175067914277</v>
      </c>
      <c r="Z51" s="18">
        <f t="shared" si="6"/>
        <v>1.104738907334742</v>
      </c>
      <c r="AA51" s="19"/>
      <c r="AB51" s="20"/>
    </row>
    <row r="52" spans="1:28" ht="15.75" thickBot="1">
      <c r="B52">
        <v>763</v>
      </c>
      <c r="C52">
        <v>72</v>
      </c>
      <c r="D52">
        <v>63</v>
      </c>
      <c r="E52">
        <v>63</v>
      </c>
      <c r="F52">
        <v>68</v>
      </c>
      <c r="G52">
        <v>50</v>
      </c>
      <c r="H52">
        <v>51</v>
      </c>
      <c r="I52">
        <v>42</v>
      </c>
      <c r="J52">
        <v>12116</v>
      </c>
      <c r="K52">
        <v>2.81</v>
      </c>
      <c r="L52">
        <v>2.5</v>
      </c>
      <c r="M52">
        <v>2.46</v>
      </c>
      <c r="N52">
        <v>2.68</v>
      </c>
      <c r="O52">
        <v>1.95</v>
      </c>
      <c r="P52">
        <v>1.99</v>
      </c>
      <c r="Q52">
        <v>1.65</v>
      </c>
      <c r="S52" s="22"/>
      <c r="T52" s="23">
        <f t="shared" si="0"/>
        <v>2.0873225486959393</v>
      </c>
      <c r="U52" s="24">
        <f t="shared" si="1"/>
        <v>1.8570485308682734</v>
      </c>
      <c r="V52" s="24">
        <f t="shared" si="2"/>
        <v>1.8273357543743809</v>
      </c>
      <c r="W52" s="24">
        <f t="shared" si="3"/>
        <v>1.990756025090789</v>
      </c>
      <c r="X52" s="24">
        <f t="shared" si="4"/>
        <v>1.4484978540772533</v>
      </c>
      <c r="Y52" s="24">
        <f t="shared" si="5"/>
        <v>1.4782106305711455</v>
      </c>
      <c r="Z52" s="25">
        <f t="shared" si="6"/>
        <v>1.2256520303730605</v>
      </c>
      <c r="AA52" s="26"/>
      <c r="AB52" s="27"/>
    </row>
    <row r="53" spans="1:28">
      <c r="A53" t="s">
        <v>43</v>
      </c>
      <c r="B53" t="s">
        <v>13</v>
      </c>
      <c r="C53">
        <v>1</v>
      </c>
      <c r="S53" s="37"/>
      <c r="T53" s="28"/>
      <c r="U53" s="29"/>
      <c r="V53" s="29"/>
      <c r="W53" s="29"/>
      <c r="X53" s="29"/>
      <c r="Y53" s="29"/>
      <c r="Z53" s="30"/>
      <c r="AA53" s="47"/>
      <c r="AB53" s="44"/>
    </row>
    <row r="54" spans="1:28" ht="15.75" thickBot="1">
      <c r="A54" t="s">
        <v>15</v>
      </c>
      <c r="B54">
        <v>230</v>
      </c>
      <c r="C54">
        <v>37</v>
      </c>
      <c r="D54" t="s">
        <v>44</v>
      </c>
      <c r="E54">
        <v>99</v>
      </c>
      <c r="F54" t="s">
        <v>16</v>
      </c>
      <c r="G54" t="s">
        <v>17</v>
      </c>
      <c r="S54" s="37"/>
      <c r="T54" s="31"/>
      <c r="U54" s="32"/>
      <c r="V54" s="32"/>
      <c r="W54" s="32"/>
      <c r="X54" s="32"/>
      <c r="Y54" s="32"/>
      <c r="Z54" s="33"/>
      <c r="AA54" s="48"/>
      <c r="AB54" s="42"/>
    </row>
    <row r="55" spans="1:28">
      <c r="B55">
        <v>623</v>
      </c>
      <c r="C55">
        <v>68</v>
      </c>
      <c r="D55">
        <v>65</v>
      </c>
      <c r="E55">
        <v>65</v>
      </c>
      <c r="F55">
        <v>67</v>
      </c>
      <c r="G55">
        <v>51</v>
      </c>
      <c r="H55">
        <v>52</v>
      </c>
      <c r="I55">
        <v>43</v>
      </c>
      <c r="J55">
        <v>9896</v>
      </c>
      <c r="K55">
        <v>2.67</v>
      </c>
      <c r="L55">
        <v>2.56</v>
      </c>
      <c r="M55">
        <v>2.5499999999999998</v>
      </c>
      <c r="N55">
        <v>2.63</v>
      </c>
      <c r="O55">
        <v>2.02</v>
      </c>
      <c r="P55">
        <v>2.04</v>
      </c>
      <c r="Q55">
        <v>1.7</v>
      </c>
      <c r="S55" s="9" t="s">
        <v>86</v>
      </c>
      <c r="T55" s="10">
        <f t="shared" si="0"/>
        <v>2.4282538399353273</v>
      </c>
      <c r="U55" s="11">
        <f t="shared" si="1"/>
        <v>2.3282134195634598</v>
      </c>
      <c r="V55" s="11">
        <f t="shared" si="2"/>
        <v>2.3191188358932902</v>
      </c>
      <c r="W55" s="11">
        <f t="shared" si="3"/>
        <v>2.3918755052546485</v>
      </c>
      <c r="X55" s="11">
        <f t="shared" si="4"/>
        <v>1.8371059013742927</v>
      </c>
      <c r="Y55" s="11">
        <f t="shared" si="5"/>
        <v>1.8552950687146321</v>
      </c>
      <c r="Z55" s="12">
        <f t="shared" si="6"/>
        <v>1.5460792239288601</v>
      </c>
      <c r="AA55" s="13"/>
      <c r="AB55" s="14"/>
    </row>
    <row r="56" spans="1:28">
      <c r="B56">
        <v>762</v>
      </c>
      <c r="C56">
        <v>85</v>
      </c>
      <c r="D56">
        <v>85</v>
      </c>
      <c r="E56">
        <v>85</v>
      </c>
      <c r="F56">
        <v>88</v>
      </c>
      <c r="G56">
        <v>68</v>
      </c>
      <c r="H56">
        <v>68</v>
      </c>
      <c r="I56">
        <v>57</v>
      </c>
      <c r="J56">
        <v>12108</v>
      </c>
      <c r="K56">
        <v>3.36</v>
      </c>
      <c r="L56">
        <v>3.35</v>
      </c>
      <c r="M56">
        <v>3.33</v>
      </c>
      <c r="N56">
        <v>3.45</v>
      </c>
      <c r="O56">
        <v>2.66</v>
      </c>
      <c r="P56">
        <v>2.66</v>
      </c>
      <c r="Q56">
        <v>2.23</v>
      </c>
      <c r="S56" s="15"/>
      <c r="T56" s="16">
        <f t="shared" si="0"/>
        <v>2.4975222993062438</v>
      </c>
      <c r="U56" s="17">
        <f t="shared" si="1"/>
        <v>2.4900891972249752</v>
      </c>
      <c r="V56" s="17">
        <f t="shared" si="2"/>
        <v>2.4752229930624381</v>
      </c>
      <c r="W56" s="17">
        <f t="shared" si="3"/>
        <v>2.564420218037661</v>
      </c>
      <c r="X56" s="17">
        <f t="shared" si="4"/>
        <v>1.9772051536174431</v>
      </c>
      <c r="Y56" s="17">
        <f t="shared" si="5"/>
        <v>1.9772051536174431</v>
      </c>
      <c r="Z56" s="18">
        <f t="shared" si="6"/>
        <v>1.657581764122894</v>
      </c>
      <c r="AA56" s="19"/>
      <c r="AB56" s="20"/>
    </row>
    <row r="57" spans="1:28">
      <c r="A57" t="s">
        <v>15</v>
      </c>
      <c r="B57">
        <v>231</v>
      </c>
      <c r="C57">
        <v>38</v>
      </c>
      <c r="D57" t="s">
        <v>45</v>
      </c>
      <c r="E57">
        <v>99</v>
      </c>
      <c r="F57" t="s">
        <v>16</v>
      </c>
      <c r="G57" t="s">
        <v>17</v>
      </c>
      <c r="S57" s="15"/>
      <c r="T57" s="16"/>
      <c r="U57" s="17"/>
      <c r="V57" s="17"/>
      <c r="W57" s="17"/>
      <c r="X57" s="17"/>
      <c r="Y57" s="17"/>
      <c r="Z57" s="18"/>
      <c r="AA57" s="19"/>
      <c r="AB57" s="20"/>
    </row>
    <row r="58" spans="1:28">
      <c r="B58">
        <v>623</v>
      </c>
      <c r="C58">
        <v>70</v>
      </c>
      <c r="D58">
        <v>69</v>
      </c>
      <c r="E58">
        <v>66</v>
      </c>
      <c r="F58">
        <v>70</v>
      </c>
      <c r="G58">
        <v>52</v>
      </c>
      <c r="H58">
        <v>52</v>
      </c>
      <c r="I58">
        <v>44</v>
      </c>
      <c r="J58">
        <v>9900</v>
      </c>
      <c r="K58">
        <v>2.75</v>
      </c>
      <c r="L58">
        <v>2.7</v>
      </c>
      <c r="M58">
        <v>2.6</v>
      </c>
      <c r="N58">
        <v>2.75</v>
      </c>
      <c r="O58">
        <v>2.0499999999999998</v>
      </c>
      <c r="P58">
        <v>2.0499999999999998</v>
      </c>
      <c r="Q58">
        <v>1.72</v>
      </c>
      <c r="S58" s="15"/>
      <c r="T58" s="16">
        <f t="shared" si="0"/>
        <v>2.5</v>
      </c>
      <c r="U58" s="17">
        <f t="shared" si="1"/>
        <v>2.4545454545454546</v>
      </c>
      <c r="V58" s="17">
        <f t="shared" si="2"/>
        <v>2.3636363636363638</v>
      </c>
      <c r="W58" s="17">
        <f t="shared" si="3"/>
        <v>2.5</v>
      </c>
      <c r="X58" s="17">
        <f t="shared" si="4"/>
        <v>1.8636363636363635</v>
      </c>
      <c r="Y58" s="17">
        <f t="shared" si="5"/>
        <v>1.8636363636363635</v>
      </c>
      <c r="Z58" s="18">
        <f t="shared" si="6"/>
        <v>1.5636363636363637</v>
      </c>
      <c r="AA58" s="19"/>
      <c r="AB58" s="20"/>
    </row>
    <row r="59" spans="1:28">
      <c r="B59">
        <v>762</v>
      </c>
      <c r="C59">
        <v>86</v>
      </c>
      <c r="D59">
        <v>88</v>
      </c>
      <c r="E59">
        <v>85</v>
      </c>
      <c r="F59">
        <v>89</v>
      </c>
      <c r="G59">
        <v>67</v>
      </c>
      <c r="H59">
        <v>67</v>
      </c>
      <c r="I59">
        <v>56</v>
      </c>
      <c r="J59">
        <v>12104</v>
      </c>
      <c r="K59">
        <v>3.38</v>
      </c>
      <c r="L59">
        <v>3.44</v>
      </c>
      <c r="M59">
        <v>3.35</v>
      </c>
      <c r="N59">
        <v>3.49</v>
      </c>
      <c r="O59">
        <v>2.64</v>
      </c>
      <c r="P59">
        <v>2.62</v>
      </c>
      <c r="Q59">
        <v>2.2000000000000002</v>
      </c>
      <c r="S59" s="15"/>
      <c r="T59" s="16">
        <f t="shared" si="0"/>
        <v>2.513218770654329</v>
      </c>
      <c r="U59" s="17">
        <f t="shared" si="1"/>
        <v>2.55783212161269</v>
      </c>
      <c r="V59" s="17">
        <f t="shared" si="2"/>
        <v>2.4909120951751489</v>
      </c>
      <c r="W59" s="17">
        <f t="shared" si="3"/>
        <v>2.5950099140779912</v>
      </c>
      <c r="X59" s="17">
        <f t="shared" si="4"/>
        <v>1.9629874421678783</v>
      </c>
      <c r="Y59" s="17">
        <f t="shared" si="5"/>
        <v>1.9481163251817581</v>
      </c>
      <c r="Z59" s="18">
        <f t="shared" si="6"/>
        <v>1.6358228684732319</v>
      </c>
      <c r="AA59" s="19">
        <f>(U59/W59)*100</f>
        <v>98.567335243552989</v>
      </c>
      <c r="AB59" s="21">
        <f>AVERAGE(AA59:AA62)</f>
        <v>101.05357912620127</v>
      </c>
    </row>
    <row r="60" spans="1:28">
      <c r="A60" t="s">
        <v>15</v>
      </c>
      <c r="B60">
        <v>233</v>
      </c>
      <c r="C60">
        <v>39</v>
      </c>
      <c r="D60" t="s">
        <v>46</v>
      </c>
      <c r="E60">
        <v>101</v>
      </c>
      <c r="F60" t="s">
        <v>16</v>
      </c>
      <c r="G60" t="s">
        <v>17</v>
      </c>
      <c r="S60" s="15"/>
      <c r="T60" s="16"/>
      <c r="U60" s="17"/>
      <c r="V60" s="17"/>
      <c r="W60" s="17"/>
      <c r="X60" s="17"/>
      <c r="Y60" s="17"/>
      <c r="Z60" s="18"/>
      <c r="AA60" s="19"/>
      <c r="AB60" s="20"/>
    </row>
    <row r="61" spans="1:28">
      <c r="B61">
        <v>620</v>
      </c>
      <c r="C61">
        <v>67</v>
      </c>
      <c r="D61">
        <v>67</v>
      </c>
      <c r="E61">
        <v>64</v>
      </c>
      <c r="F61">
        <v>70</v>
      </c>
      <c r="G61">
        <v>50</v>
      </c>
      <c r="H61">
        <v>50</v>
      </c>
      <c r="I61">
        <v>44</v>
      </c>
      <c r="J61">
        <v>9848</v>
      </c>
      <c r="K61">
        <v>2.63</v>
      </c>
      <c r="L61">
        <v>2.62</v>
      </c>
      <c r="M61">
        <v>2.54</v>
      </c>
      <c r="N61">
        <v>2.74</v>
      </c>
      <c r="O61">
        <v>1.98</v>
      </c>
      <c r="P61">
        <v>1.97</v>
      </c>
      <c r="Q61">
        <v>1.72</v>
      </c>
      <c r="S61" s="15"/>
      <c r="T61" s="16">
        <f t="shared" si="0"/>
        <v>2.4035337124289198</v>
      </c>
      <c r="U61" s="17">
        <f t="shared" si="1"/>
        <v>2.3943948009748173</v>
      </c>
      <c r="V61" s="17">
        <f t="shared" si="2"/>
        <v>2.3212835093419986</v>
      </c>
      <c r="W61" s="17">
        <f t="shared" si="3"/>
        <v>2.504061738424046</v>
      </c>
      <c r="X61" s="17">
        <f t="shared" si="4"/>
        <v>1.8095044679122665</v>
      </c>
      <c r="Y61" s="17">
        <f t="shared" si="5"/>
        <v>1.800365556458164</v>
      </c>
      <c r="Z61" s="18">
        <f t="shared" si="6"/>
        <v>1.5718927701056051</v>
      </c>
      <c r="AA61" s="19"/>
      <c r="AB61" s="20"/>
    </row>
    <row r="62" spans="1:28">
      <c r="B62">
        <v>761</v>
      </c>
      <c r="C62">
        <v>90</v>
      </c>
      <c r="D62">
        <v>86</v>
      </c>
      <c r="E62">
        <v>83</v>
      </c>
      <c r="F62">
        <v>89</v>
      </c>
      <c r="G62">
        <v>64</v>
      </c>
      <c r="H62">
        <v>63</v>
      </c>
      <c r="I62">
        <v>55</v>
      </c>
      <c r="J62">
        <v>12084</v>
      </c>
      <c r="K62">
        <v>3.56</v>
      </c>
      <c r="L62">
        <v>3.39</v>
      </c>
      <c r="M62">
        <v>3.28</v>
      </c>
      <c r="N62">
        <v>3.51</v>
      </c>
      <c r="O62">
        <v>2.5299999999999998</v>
      </c>
      <c r="P62">
        <v>2.5</v>
      </c>
      <c r="Q62">
        <v>2.15</v>
      </c>
      <c r="S62" s="15"/>
      <c r="T62" s="16">
        <f t="shared" si="0"/>
        <v>2.6514399205561072</v>
      </c>
      <c r="U62" s="17">
        <f t="shared" si="1"/>
        <v>2.5248262164846076</v>
      </c>
      <c r="V62" s="17">
        <f t="shared" si="2"/>
        <v>2.442899702085402</v>
      </c>
      <c r="W62" s="17">
        <f t="shared" si="3"/>
        <v>2.6142005958291952</v>
      </c>
      <c r="X62" s="17">
        <f t="shared" si="4"/>
        <v>1.8843098311817279</v>
      </c>
      <c r="Y62" s="17">
        <f t="shared" si="5"/>
        <v>1.8619662363455809</v>
      </c>
      <c r="Z62" s="18">
        <f t="shared" si="6"/>
        <v>1.6012909632571997</v>
      </c>
      <c r="AA62" s="19">
        <f>(W62/U62)*100</f>
        <v>103.53982300884954</v>
      </c>
      <c r="AB62" s="20"/>
    </row>
    <row r="63" spans="1:28">
      <c r="A63" t="s">
        <v>15</v>
      </c>
      <c r="B63">
        <v>237</v>
      </c>
      <c r="C63">
        <v>38</v>
      </c>
      <c r="D63" t="s">
        <v>47</v>
      </c>
      <c r="E63">
        <v>100</v>
      </c>
      <c r="F63" t="s">
        <v>16</v>
      </c>
      <c r="G63" t="s">
        <v>17</v>
      </c>
      <c r="S63" s="15"/>
      <c r="T63" s="16"/>
      <c r="U63" s="17"/>
      <c r="V63" s="17"/>
      <c r="W63" s="17"/>
      <c r="X63" s="17"/>
      <c r="Y63" s="17"/>
      <c r="Z63" s="18"/>
      <c r="AA63" s="19"/>
      <c r="AB63" s="20"/>
    </row>
    <row r="64" spans="1:28">
      <c r="B64">
        <v>640</v>
      </c>
      <c r="C64">
        <v>79</v>
      </c>
      <c r="D64">
        <v>64</v>
      </c>
      <c r="E64">
        <v>62</v>
      </c>
      <c r="F64">
        <v>67</v>
      </c>
      <c r="G64">
        <v>48</v>
      </c>
      <c r="H64">
        <v>47</v>
      </c>
      <c r="I64">
        <v>39</v>
      </c>
      <c r="J64">
        <v>10162</v>
      </c>
      <c r="K64">
        <v>3.11</v>
      </c>
      <c r="L64">
        <v>2.5099999999999998</v>
      </c>
      <c r="M64">
        <v>2.4500000000000002</v>
      </c>
      <c r="N64">
        <v>2.62</v>
      </c>
      <c r="O64">
        <v>1.88</v>
      </c>
      <c r="P64">
        <v>1.85</v>
      </c>
      <c r="Q64">
        <v>1.53</v>
      </c>
      <c r="S64" s="15"/>
      <c r="T64" s="16">
        <f t="shared" si="0"/>
        <v>2.754379059240307</v>
      </c>
      <c r="U64" s="17">
        <f t="shared" si="1"/>
        <v>2.222987600865971</v>
      </c>
      <c r="V64" s="17">
        <f t="shared" si="2"/>
        <v>2.1698484550285375</v>
      </c>
      <c r="W64" s="17">
        <f t="shared" si="3"/>
        <v>2.3204093682345994</v>
      </c>
      <c r="X64" s="17">
        <f t="shared" si="4"/>
        <v>1.6650265695729187</v>
      </c>
      <c r="Y64" s="17">
        <f t="shared" si="5"/>
        <v>1.638456996654202</v>
      </c>
      <c r="Z64" s="18">
        <f t="shared" si="6"/>
        <v>1.3550482188545563</v>
      </c>
      <c r="AA64" s="19"/>
      <c r="AB64" s="20"/>
    </row>
    <row r="65" spans="1:28" ht="15.75" thickBot="1">
      <c r="B65">
        <v>774</v>
      </c>
      <c r="C65">
        <v>80</v>
      </c>
      <c r="D65">
        <v>84</v>
      </c>
      <c r="E65">
        <v>81</v>
      </c>
      <c r="F65">
        <v>87</v>
      </c>
      <c r="G65">
        <v>64</v>
      </c>
      <c r="H65">
        <v>63</v>
      </c>
      <c r="I65">
        <v>53</v>
      </c>
      <c r="J65">
        <v>12299</v>
      </c>
      <c r="K65">
        <v>3.13</v>
      </c>
      <c r="L65">
        <v>3.29</v>
      </c>
      <c r="M65">
        <v>3.2</v>
      </c>
      <c r="N65">
        <v>3.41</v>
      </c>
      <c r="O65">
        <v>2.52</v>
      </c>
      <c r="P65">
        <v>2.48</v>
      </c>
      <c r="Q65">
        <v>2.08</v>
      </c>
      <c r="S65" s="22"/>
      <c r="T65" s="23">
        <f t="shared" si="0"/>
        <v>2.2904301162696155</v>
      </c>
      <c r="U65" s="24">
        <f t="shared" si="1"/>
        <v>2.4075128059191804</v>
      </c>
      <c r="V65" s="24">
        <f t="shared" si="2"/>
        <v>2.3416537929913002</v>
      </c>
      <c r="W65" s="24">
        <f t="shared" si="3"/>
        <v>2.4953248231563543</v>
      </c>
      <c r="X65" s="24">
        <f t="shared" si="4"/>
        <v>1.8440523619806488</v>
      </c>
      <c r="Y65" s="24">
        <f t="shared" si="5"/>
        <v>1.8147816895682576</v>
      </c>
      <c r="Z65" s="25">
        <f t="shared" si="6"/>
        <v>1.5220749654443451</v>
      </c>
      <c r="AA65" s="26"/>
      <c r="AB65" s="27"/>
    </row>
    <row r="66" spans="1:28">
      <c r="A66" t="s">
        <v>48</v>
      </c>
      <c r="B66" t="s">
        <v>13</v>
      </c>
      <c r="C66">
        <v>1</v>
      </c>
      <c r="S66" s="34"/>
      <c r="T66" s="28"/>
      <c r="U66" s="29"/>
      <c r="V66" s="29"/>
      <c r="W66" s="29"/>
      <c r="X66" s="29"/>
      <c r="Y66" s="29"/>
      <c r="Z66" s="30"/>
      <c r="AA66" s="47"/>
      <c r="AB66" s="44"/>
    </row>
    <row r="67" spans="1:28" ht="15.75" thickBot="1">
      <c r="A67" t="s">
        <v>15</v>
      </c>
      <c r="B67">
        <v>255</v>
      </c>
      <c r="C67">
        <v>38</v>
      </c>
      <c r="D67" t="s">
        <v>49</v>
      </c>
      <c r="E67">
        <v>100</v>
      </c>
      <c r="F67" t="s">
        <v>16</v>
      </c>
      <c r="G67" t="s">
        <v>17</v>
      </c>
      <c r="S67" s="34"/>
      <c r="T67" s="31"/>
      <c r="U67" s="32"/>
      <c r="V67" s="32"/>
      <c r="W67" s="32"/>
      <c r="X67" s="32"/>
      <c r="Y67" s="32"/>
      <c r="Z67" s="33"/>
      <c r="AA67" s="48"/>
      <c r="AB67" s="42"/>
    </row>
    <row r="68" spans="1:28">
      <c r="B68">
        <v>633</v>
      </c>
      <c r="C68">
        <v>60</v>
      </c>
      <c r="D68">
        <v>60</v>
      </c>
      <c r="E68">
        <v>58</v>
      </c>
      <c r="F68">
        <v>60</v>
      </c>
      <c r="G68">
        <v>46</v>
      </c>
      <c r="H68">
        <v>46</v>
      </c>
      <c r="I68">
        <v>39</v>
      </c>
      <c r="J68">
        <v>10062</v>
      </c>
      <c r="K68">
        <v>2.37</v>
      </c>
      <c r="L68">
        <v>2.35</v>
      </c>
      <c r="M68">
        <v>2.2999999999999998</v>
      </c>
      <c r="N68">
        <v>2.37</v>
      </c>
      <c r="O68">
        <v>1.8</v>
      </c>
      <c r="P68">
        <v>1.79</v>
      </c>
      <c r="Q68">
        <v>1.53</v>
      </c>
      <c r="S68" s="9" t="s">
        <v>88</v>
      </c>
      <c r="T68" s="10">
        <f t="shared" si="0"/>
        <v>2.1198568872987478</v>
      </c>
      <c r="U68" s="11">
        <f t="shared" si="1"/>
        <v>2.1019677996422184</v>
      </c>
      <c r="V68" s="11">
        <f t="shared" si="2"/>
        <v>2.0572450805008944</v>
      </c>
      <c r="W68" s="11">
        <f t="shared" si="3"/>
        <v>2.1198568872987478</v>
      </c>
      <c r="X68" s="11">
        <f t="shared" si="4"/>
        <v>1.6100178890876566</v>
      </c>
      <c r="Y68" s="11">
        <f t="shared" si="5"/>
        <v>1.6010733452593917</v>
      </c>
      <c r="Z68" s="12">
        <f t="shared" si="6"/>
        <v>1.368515205724508</v>
      </c>
      <c r="AA68" s="13"/>
      <c r="AB68" s="14"/>
    </row>
    <row r="69" spans="1:28">
      <c r="B69">
        <v>769</v>
      </c>
      <c r="C69">
        <v>76</v>
      </c>
      <c r="D69">
        <v>76</v>
      </c>
      <c r="E69">
        <v>74</v>
      </c>
      <c r="F69">
        <v>79</v>
      </c>
      <c r="G69">
        <v>58</v>
      </c>
      <c r="H69">
        <v>59</v>
      </c>
      <c r="I69">
        <v>47</v>
      </c>
      <c r="J69">
        <v>12220</v>
      </c>
      <c r="K69">
        <v>3.01</v>
      </c>
      <c r="L69">
        <v>3.01</v>
      </c>
      <c r="M69">
        <v>2.93</v>
      </c>
      <c r="N69">
        <v>3.09</v>
      </c>
      <c r="O69">
        <v>2.2599999999999998</v>
      </c>
      <c r="P69">
        <v>2.2999999999999998</v>
      </c>
      <c r="Q69">
        <v>1.84</v>
      </c>
      <c r="S69" s="15"/>
      <c r="T69" s="16">
        <f t="shared" si="0"/>
        <v>2.2168576104746314</v>
      </c>
      <c r="U69" s="17">
        <f t="shared" si="1"/>
        <v>2.2168576104746314</v>
      </c>
      <c r="V69" s="17">
        <f t="shared" si="2"/>
        <v>2.157937806873977</v>
      </c>
      <c r="W69" s="17">
        <f t="shared" si="3"/>
        <v>2.2757774140752862</v>
      </c>
      <c r="X69" s="17">
        <f t="shared" si="4"/>
        <v>1.664484451718494</v>
      </c>
      <c r="Y69" s="17">
        <f t="shared" si="5"/>
        <v>1.6939443535188217</v>
      </c>
      <c r="Z69" s="18">
        <f t="shared" si="6"/>
        <v>1.3551554828150574</v>
      </c>
      <c r="AA69" s="49"/>
      <c r="AB69" s="39"/>
    </row>
    <row r="70" spans="1:28">
      <c r="A70" t="s">
        <v>15</v>
      </c>
      <c r="B70">
        <v>260</v>
      </c>
      <c r="C70">
        <v>39</v>
      </c>
      <c r="D70" t="s">
        <v>50</v>
      </c>
      <c r="E70">
        <v>101</v>
      </c>
      <c r="F70" t="s">
        <v>16</v>
      </c>
      <c r="G70" t="s">
        <v>17</v>
      </c>
      <c r="S70" s="15"/>
      <c r="T70" s="16"/>
      <c r="U70" s="17"/>
      <c r="V70" s="17"/>
      <c r="W70" s="17"/>
      <c r="X70" s="17"/>
      <c r="Y70" s="17"/>
      <c r="Z70" s="18"/>
      <c r="AA70" s="49"/>
      <c r="AB70" s="39"/>
    </row>
    <row r="71" spans="1:28">
      <c r="B71">
        <v>634</v>
      </c>
      <c r="C71">
        <v>66</v>
      </c>
      <c r="D71">
        <v>60</v>
      </c>
      <c r="E71">
        <v>58</v>
      </c>
      <c r="F71">
        <v>60</v>
      </c>
      <c r="G71">
        <v>45</v>
      </c>
      <c r="H71">
        <v>44</v>
      </c>
      <c r="I71">
        <v>37</v>
      </c>
      <c r="J71">
        <v>10070</v>
      </c>
      <c r="K71">
        <v>2.58</v>
      </c>
      <c r="L71">
        <v>2.35</v>
      </c>
      <c r="M71">
        <v>2.2599999999999998</v>
      </c>
      <c r="N71">
        <v>2.36</v>
      </c>
      <c r="O71">
        <v>1.75</v>
      </c>
      <c r="P71">
        <v>1.74</v>
      </c>
      <c r="Q71">
        <v>1.46</v>
      </c>
      <c r="S71" s="15"/>
      <c r="T71" s="16">
        <f t="shared" si="0"/>
        <v>2.3058589870903674</v>
      </c>
      <c r="U71" s="17">
        <f t="shared" si="1"/>
        <v>2.1002979145978151</v>
      </c>
      <c r="V71" s="17">
        <f t="shared" si="2"/>
        <v>2.019860973187686</v>
      </c>
      <c r="W71" s="17">
        <f t="shared" si="3"/>
        <v>2.109235352532274</v>
      </c>
      <c r="X71" s="17">
        <f t="shared" si="4"/>
        <v>1.5640516385302881</v>
      </c>
      <c r="Y71" s="17">
        <f t="shared" si="5"/>
        <v>1.5551142005958292</v>
      </c>
      <c r="Z71" s="18">
        <f t="shared" si="6"/>
        <v>1.3048659384309831</v>
      </c>
      <c r="AA71" s="49"/>
      <c r="AB71" s="39"/>
    </row>
    <row r="72" spans="1:28">
      <c r="B72">
        <v>768</v>
      </c>
      <c r="C72">
        <v>82</v>
      </c>
      <c r="D72">
        <v>77</v>
      </c>
      <c r="E72">
        <v>74</v>
      </c>
      <c r="F72">
        <v>78</v>
      </c>
      <c r="G72">
        <v>58</v>
      </c>
      <c r="H72">
        <v>58</v>
      </c>
      <c r="I72">
        <v>48</v>
      </c>
      <c r="J72">
        <v>12204</v>
      </c>
      <c r="K72">
        <v>3.22</v>
      </c>
      <c r="L72">
        <v>3.02</v>
      </c>
      <c r="M72">
        <v>2.92</v>
      </c>
      <c r="N72">
        <v>3.08</v>
      </c>
      <c r="O72">
        <v>2.2999999999999998</v>
      </c>
      <c r="P72">
        <v>2.2799999999999998</v>
      </c>
      <c r="Q72">
        <v>1.91</v>
      </c>
      <c r="S72" s="15"/>
      <c r="T72" s="16">
        <f t="shared" si="0"/>
        <v>2.3746312684365782</v>
      </c>
      <c r="U72" s="17">
        <f t="shared" si="1"/>
        <v>2.2271386430678466</v>
      </c>
      <c r="V72" s="17">
        <f t="shared" si="2"/>
        <v>2.1533923303834808</v>
      </c>
      <c r="W72" s="17">
        <f t="shared" si="3"/>
        <v>2.2713864306784659</v>
      </c>
      <c r="X72" s="17">
        <f t="shared" si="4"/>
        <v>1.696165191740413</v>
      </c>
      <c r="Y72" s="17">
        <f t="shared" si="5"/>
        <v>1.6814159292035398</v>
      </c>
      <c r="Z72" s="18">
        <f t="shared" si="6"/>
        <v>1.4085545722713864</v>
      </c>
      <c r="AA72" s="19">
        <f>(U72/W72)*100</f>
        <v>98.05194805194806</v>
      </c>
      <c r="AB72" s="21">
        <f>AVERAGE(AA72:AA75)</f>
        <v>101.68378133494414</v>
      </c>
    </row>
    <row r="73" spans="1:28">
      <c r="A73" t="s">
        <v>15</v>
      </c>
      <c r="B73">
        <v>263</v>
      </c>
      <c r="C73">
        <v>39</v>
      </c>
      <c r="D73" t="s">
        <v>51</v>
      </c>
      <c r="E73">
        <v>101</v>
      </c>
      <c r="F73" t="s">
        <v>16</v>
      </c>
      <c r="G73" t="s">
        <v>17</v>
      </c>
      <c r="S73" s="15"/>
      <c r="T73" s="16"/>
      <c r="U73" s="17"/>
      <c r="V73" s="17"/>
      <c r="W73" s="17"/>
      <c r="X73" s="17"/>
      <c r="Y73" s="17"/>
      <c r="Z73" s="18"/>
      <c r="AA73" s="19"/>
      <c r="AB73" s="20"/>
    </row>
    <row r="74" spans="1:28">
      <c r="B74">
        <v>626</v>
      </c>
      <c r="C74">
        <v>64</v>
      </c>
      <c r="D74">
        <v>59</v>
      </c>
      <c r="E74">
        <v>57</v>
      </c>
      <c r="F74">
        <v>65</v>
      </c>
      <c r="G74">
        <v>45</v>
      </c>
      <c r="H74">
        <v>44</v>
      </c>
      <c r="I74">
        <v>37</v>
      </c>
      <c r="J74">
        <v>9947</v>
      </c>
      <c r="K74">
        <v>2.5</v>
      </c>
      <c r="L74">
        <v>2.34</v>
      </c>
      <c r="M74">
        <v>2.2599999999999998</v>
      </c>
      <c r="N74">
        <v>2.57</v>
      </c>
      <c r="O74">
        <v>1.77</v>
      </c>
      <c r="P74">
        <v>1.74</v>
      </c>
      <c r="Q74">
        <v>1.44</v>
      </c>
      <c r="S74" s="15"/>
      <c r="T74" s="16">
        <f>(K74*9000)/J74</f>
        <v>2.2619885392580676</v>
      </c>
      <c r="U74" s="17">
        <f>(L74*9000)/J74</f>
        <v>2.1172212727455513</v>
      </c>
      <c r="V74" s="17">
        <f>(M74*9000)/J74</f>
        <v>2.0448376394892929</v>
      </c>
      <c r="W74" s="17">
        <f>(N74*9000)/J74</f>
        <v>2.3253242183572937</v>
      </c>
      <c r="X74" s="17">
        <f>(O74*9000)/J74</f>
        <v>1.6014878857947119</v>
      </c>
      <c r="Y74" s="17">
        <f>(P74*9000)/J74</f>
        <v>1.5743440233236152</v>
      </c>
      <c r="Z74" s="18">
        <f>(Q74*9000)/J74</f>
        <v>1.3029053986126471</v>
      </c>
      <c r="AA74" s="19"/>
      <c r="AB74" s="20"/>
    </row>
    <row r="75" spans="1:28">
      <c r="B75">
        <v>765</v>
      </c>
      <c r="C75">
        <v>78</v>
      </c>
      <c r="D75">
        <v>76</v>
      </c>
      <c r="E75">
        <v>74</v>
      </c>
      <c r="F75">
        <v>81</v>
      </c>
      <c r="G75">
        <v>59</v>
      </c>
      <c r="H75">
        <v>58</v>
      </c>
      <c r="I75">
        <v>48</v>
      </c>
      <c r="J75">
        <v>12160</v>
      </c>
      <c r="K75">
        <v>3.08</v>
      </c>
      <c r="L75">
        <v>3.01</v>
      </c>
      <c r="M75">
        <v>2.93</v>
      </c>
      <c r="N75">
        <v>3.17</v>
      </c>
      <c r="O75">
        <v>2.2999999999999998</v>
      </c>
      <c r="P75">
        <v>2.29</v>
      </c>
      <c r="Q75">
        <v>1.89</v>
      </c>
      <c r="S75" s="15"/>
      <c r="T75" s="16">
        <f>(K75*9000)/J75</f>
        <v>2.2796052631578947</v>
      </c>
      <c r="U75" s="17">
        <f>(L75*9000)/J75</f>
        <v>2.2277960526315788</v>
      </c>
      <c r="V75" s="17">
        <f>(M75*9000)/J75</f>
        <v>2.1685855263157894</v>
      </c>
      <c r="W75" s="17">
        <f>(N75*9000)/J75</f>
        <v>2.346217105263158</v>
      </c>
      <c r="X75" s="17">
        <f>(O75*9000)/J75</f>
        <v>1.7023026315789473</v>
      </c>
      <c r="Y75" s="17">
        <f>(P75*9000)/J75</f>
        <v>1.6949013157894737</v>
      </c>
      <c r="Z75" s="18">
        <f>(Q75*9000)/J75</f>
        <v>1.3988486842105263</v>
      </c>
      <c r="AA75" s="19">
        <f>(W75/U75)*100</f>
        <v>105.31561461794021</v>
      </c>
      <c r="AB75" s="20"/>
    </row>
    <row r="76" spans="1:28">
      <c r="A76" t="s">
        <v>15</v>
      </c>
      <c r="B76">
        <v>265</v>
      </c>
      <c r="C76">
        <v>39</v>
      </c>
      <c r="D76" t="s">
        <v>51</v>
      </c>
      <c r="E76">
        <v>102</v>
      </c>
      <c r="F76" t="s">
        <v>16</v>
      </c>
      <c r="G76" t="s">
        <v>17</v>
      </c>
      <c r="S76" s="15"/>
      <c r="T76" s="40"/>
      <c r="U76" s="38"/>
      <c r="V76" s="38"/>
      <c r="W76" s="38"/>
      <c r="X76" s="38"/>
      <c r="Y76" s="38"/>
      <c r="Z76" s="39"/>
      <c r="AA76" s="19"/>
      <c r="AB76" s="20"/>
    </row>
    <row r="77" spans="1:28">
      <c r="B77">
        <v>628</v>
      </c>
      <c r="C77">
        <v>59</v>
      </c>
      <c r="D77">
        <v>59</v>
      </c>
      <c r="E77">
        <v>56</v>
      </c>
      <c r="F77">
        <v>61</v>
      </c>
      <c r="G77">
        <v>44</v>
      </c>
      <c r="H77">
        <v>44</v>
      </c>
      <c r="I77">
        <v>36</v>
      </c>
      <c r="J77">
        <v>9979</v>
      </c>
      <c r="K77">
        <v>2.31</v>
      </c>
      <c r="L77">
        <v>2.33</v>
      </c>
      <c r="M77">
        <v>2.2200000000000002</v>
      </c>
      <c r="N77">
        <v>2.4</v>
      </c>
      <c r="O77">
        <v>1.72</v>
      </c>
      <c r="P77">
        <v>1.73</v>
      </c>
      <c r="Q77">
        <v>1.41</v>
      </c>
      <c r="S77" s="15"/>
      <c r="T77" s="16">
        <f t="shared" ref="T77" si="7">(K77*9000)/J77</f>
        <v>2.0833750876841366</v>
      </c>
      <c r="U77" s="17">
        <f t="shared" ref="U77" si="8">(L77*9000)/J77</f>
        <v>2.1014129672311856</v>
      </c>
      <c r="V77" s="17">
        <f t="shared" ref="V77" si="9">(M77*9000)/J77</f>
        <v>2.0022046297224172</v>
      </c>
      <c r="W77" s="17">
        <f t="shared" ref="W77" si="10">(N77*9000)/J77</f>
        <v>2.1645455456458564</v>
      </c>
      <c r="X77" s="17">
        <f t="shared" ref="X77" si="11">(O77*9000)/J77</f>
        <v>1.5512576410461971</v>
      </c>
      <c r="Y77" s="17">
        <f t="shared" ref="Y77" si="12">(P77*9000)/J77</f>
        <v>1.5602765808197214</v>
      </c>
      <c r="Z77" s="18">
        <f t="shared" ref="Z77" si="13">(Q77*9000)/J77</f>
        <v>1.2716705080669406</v>
      </c>
      <c r="AA77" s="19"/>
      <c r="AB77" s="20"/>
    </row>
    <row r="78" spans="1:28" ht="15.75" thickBot="1">
      <c r="B78">
        <v>757</v>
      </c>
      <c r="C78">
        <v>79</v>
      </c>
      <c r="D78">
        <v>76</v>
      </c>
      <c r="E78">
        <v>73</v>
      </c>
      <c r="F78">
        <v>76</v>
      </c>
      <c r="G78">
        <v>57</v>
      </c>
      <c r="H78">
        <v>56</v>
      </c>
      <c r="I78">
        <v>47</v>
      </c>
      <c r="J78">
        <v>12033</v>
      </c>
      <c r="K78">
        <v>3.11</v>
      </c>
      <c r="L78">
        <v>2.99</v>
      </c>
      <c r="M78">
        <v>2.88</v>
      </c>
      <c r="N78">
        <v>2.98</v>
      </c>
      <c r="O78">
        <v>2.2400000000000002</v>
      </c>
      <c r="P78">
        <v>2.2000000000000002</v>
      </c>
      <c r="Q78">
        <v>1.84</v>
      </c>
      <c r="S78" s="22"/>
      <c r="T78" s="23">
        <f t="shared" si="0"/>
        <v>2.3261032161555724</v>
      </c>
      <c r="U78" s="24">
        <f t="shared" si="1"/>
        <v>2.2363500373971581</v>
      </c>
      <c r="V78" s="24">
        <f t="shared" si="2"/>
        <v>2.1540762902019446</v>
      </c>
      <c r="W78" s="24">
        <f t="shared" si="3"/>
        <v>2.2288706058339565</v>
      </c>
      <c r="X78" s="24">
        <f t="shared" si="4"/>
        <v>1.6753926701570683</v>
      </c>
      <c r="Y78" s="24">
        <f t="shared" si="5"/>
        <v>1.6454749439042633</v>
      </c>
      <c r="Z78" s="25">
        <f t="shared" si="6"/>
        <v>1.3762154076290203</v>
      </c>
      <c r="AA78" s="26"/>
      <c r="AB78" s="27"/>
    </row>
    <row r="79" spans="1:28">
      <c r="A79" t="s">
        <v>48</v>
      </c>
      <c r="B79" t="s">
        <v>13</v>
      </c>
      <c r="C79">
        <v>2</v>
      </c>
      <c r="S79" s="36"/>
      <c r="T79" s="28"/>
      <c r="U79" s="29"/>
      <c r="V79" s="29"/>
      <c r="W79" s="29"/>
      <c r="X79" s="29"/>
      <c r="Y79" s="29"/>
      <c r="Z79" s="30"/>
      <c r="AA79" s="50"/>
      <c r="AB79" s="45"/>
    </row>
    <row r="80" spans="1:28" ht="15.75" thickBot="1">
      <c r="A80" t="s">
        <v>15</v>
      </c>
      <c r="B80">
        <v>320</v>
      </c>
      <c r="C80">
        <v>39</v>
      </c>
      <c r="D80" t="s">
        <v>52</v>
      </c>
      <c r="E80">
        <v>101</v>
      </c>
      <c r="F80" t="s">
        <v>16</v>
      </c>
      <c r="G80" t="s">
        <v>17</v>
      </c>
      <c r="S80" s="36"/>
      <c r="T80" s="31"/>
      <c r="U80" s="32"/>
      <c r="V80" s="32"/>
      <c r="W80" s="32"/>
      <c r="X80" s="32"/>
      <c r="Y80" s="32"/>
      <c r="Z80" s="33"/>
      <c r="AA80" s="51"/>
      <c r="AB80" s="43"/>
    </row>
    <row r="81" spans="1:28">
      <c r="B81">
        <v>632</v>
      </c>
      <c r="C81">
        <v>54</v>
      </c>
      <c r="D81">
        <v>48</v>
      </c>
      <c r="E81">
        <v>46</v>
      </c>
      <c r="F81">
        <v>50</v>
      </c>
      <c r="G81">
        <v>36</v>
      </c>
      <c r="H81">
        <v>35</v>
      </c>
      <c r="I81">
        <v>29</v>
      </c>
      <c r="J81">
        <v>10043</v>
      </c>
      <c r="K81">
        <v>2.11</v>
      </c>
      <c r="L81">
        <v>1.9</v>
      </c>
      <c r="M81">
        <v>1.81</v>
      </c>
      <c r="N81">
        <v>1.95</v>
      </c>
      <c r="O81">
        <v>1.41</v>
      </c>
      <c r="P81">
        <v>1.38</v>
      </c>
      <c r="Q81">
        <v>1.1399999999999999</v>
      </c>
      <c r="S81" s="9" t="s">
        <v>89</v>
      </c>
      <c r="T81" s="10">
        <f t="shared" si="0"/>
        <v>1.8908692621726575</v>
      </c>
      <c r="U81" s="11">
        <f t="shared" si="1"/>
        <v>1.702678482525142</v>
      </c>
      <c r="V81" s="11">
        <f t="shared" si="2"/>
        <v>1.6220252912476352</v>
      </c>
      <c r="W81" s="11">
        <f t="shared" si="3"/>
        <v>1.7474858110126457</v>
      </c>
      <c r="X81" s="11">
        <f t="shared" si="4"/>
        <v>1.2635666633476053</v>
      </c>
      <c r="Y81" s="11">
        <f t="shared" si="5"/>
        <v>1.2366822662551029</v>
      </c>
      <c r="Z81" s="12">
        <f t="shared" si="6"/>
        <v>1.0216070895150851</v>
      </c>
      <c r="AA81" s="52"/>
      <c r="AB81" s="46"/>
    </row>
    <row r="82" spans="1:28">
      <c r="B82">
        <v>762</v>
      </c>
      <c r="C82">
        <v>69</v>
      </c>
      <c r="D82">
        <v>64</v>
      </c>
      <c r="E82">
        <v>63</v>
      </c>
      <c r="F82">
        <v>69</v>
      </c>
      <c r="G82">
        <v>49</v>
      </c>
      <c r="H82">
        <v>49</v>
      </c>
      <c r="I82">
        <v>38</v>
      </c>
      <c r="J82">
        <v>12104</v>
      </c>
      <c r="K82">
        <v>2.7</v>
      </c>
      <c r="L82">
        <v>2.54</v>
      </c>
      <c r="M82">
        <v>2.4900000000000002</v>
      </c>
      <c r="N82">
        <v>2.73</v>
      </c>
      <c r="O82">
        <v>1.93</v>
      </c>
      <c r="P82">
        <v>1.92</v>
      </c>
      <c r="Q82">
        <v>1.51</v>
      </c>
      <c r="S82" s="15"/>
      <c r="T82" s="16">
        <f t="shared" si="0"/>
        <v>2.0076007931262394</v>
      </c>
      <c r="U82" s="17">
        <f t="shared" si="1"/>
        <v>1.8886318572372769</v>
      </c>
      <c r="V82" s="17">
        <f t="shared" si="2"/>
        <v>1.8514540647719766</v>
      </c>
      <c r="W82" s="17">
        <f t="shared" si="3"/>
        <v>2.0299074686054195</v>
      </c>
      <c r="X82" s="17">
        <f t="shared" si="4"/>
        <v>1.435062789160608</v>
      </c>
      <c r="Y82" s="17">
        <f t="shared" si="5"/>
        <v>1.4276272306675479</v>
      </c>
      <c r="Z82" s="18">
        <f t="shared" si="6"/>
        <v>1.122769332452082</v>
      </c>
      <c r="AA82" s="49"/>
      <c r="AB82" s="39"/>
    </row>
    <row r="83" spans="1:28">
      <c r="A83" t="s">
        <v>15</v>
      </c>
      <c r="B83">
        <v>325</v>
      </c>
      <c r="C83">
        <v>39</v>
      </c>
      <c r="D83" t="s">
        <v>53</v>
      </c>
      <c r="E83">
        <v>101</v>
      </c>
      <c r="F83" t="s">
        <v>16</v>
      </c>
      <c r="G83" t="s">
        <v>17</v>
      </c>
      <c r="S83" s="15"/>
      <c r="T83" s="16"/>
      <c r="U83" s="17"/>
      <c r="V83" s="17"/>
      <c r="W83" s="17"/>
      <c r="X83" s="17"/>
      <c r="Y83" s="17"/>
      <c r="Z83" s="18"/>
      <c r="AA83" s="19"/>
      <c r="AB83" s="20"/>
    </row>
    <row r="84" spans="1:28">
      <c r="B84">
        <v>626</v>
      </c>
      <c r="C84">
        <v>45</v>
      </c>
      <c r="D84">
        <v>50</v>
      </c>
      <c r="E84">
        <v>47</v>
      </c>
      <c r="F84">
        <v>51</v>
      </c>
      <c r="G84">
        <v>35</v>
      </c>
      <c r="H84">
        <v>34</v>
      </c>
      <c r="I84">
        <v>28</v>
      </c>
      <c r="J84">
        <v>9943</v>
      </c>
      <c r="K84">
        <v>1.76</v>
      </c>
      <c r="L84">
        <v>1.96</v>
      </c>
      <c r="M84">
        <v>1.84</v>
      </c>
      <c r="N84">
        <v>2</v>
      </c>
      <c r="O84">
        <v>1.37</v>
      </c>
      <c r="P84">
        <v>1.35</v>
      </c>
      <c r="Q84">
        <v>1.1000000000000001</v>
      </c>
      <c r="S84" s="15"/>
      <c r="T84" s="16">
        <f t="shared" si="0"/>
        <v>1.593080559187368</v>
      </c>
      <c r="U84" s="17">
        <f t="shared" si="1"/>
        <v>1.7741124409132052</v>
      </c>
      <c r="V84" s="17">
        <f t="shared" si="2"/>
        <v>1.6654933118777029</v>
      </c>
      <c r="W84" s="17">
        <f t="shared" si="3"/>
        <v>1.8103188172583726</v>
      </c>
      <c r="X84" s="17">
        <f t="shared" si="4"/>
        <v>1.2400683898219855</v>
      </c>
      <c r="Y84" s="17">
        <f t="shared" si="5"/>
        <v>1.2219652016494016</v>
      </c>
      <c r="Z84" s="18">
        <f t="shared" si="6"/>
        <v>0.99567534949210501</v>
      </c>
      <c r="AA84" s="19"/>
      <c r="AB84" s="20"/>
    </row>
    <row r="85" spans="1:28">
      <c r="B85">
        <v>756</v>
      </c>
      <c r="C85">
        <v>69</v>
      </c>
      <c r="D85">
        <v>64</v>
      </c>
      <c r="E85">
        <v>60</v>
      </c>
      <c r="F85">
        <v>65</v>
      </c>
      <c r="G85">
        <v>46</v>
      </c>
      <c r="H85">
        <v>45</v>
      </c>
      <c r="I85">
        <v>37</v>
      </c>
      <c r="J85">
        <v>12017</v>
      </c>
      <c r="K85">
        <v>2.72</v>
      </c>
      <c r="L85">
        <v>2.54</v>
      </c>
      <c r="M85">
        <v>2.37</v>
      </c>
      <c r="N85">
        <v>2.56</v>
      </c>
      <c r="O85">
        <v>1.79</v>
      </c>
      <c r="P85">
        <v>1.75</v>
      </c>
      <c r="Q85">
        <v>1.45</v>
      </c>
      <c r="S85" s="15"/>
      <c r="T85" s="16">
        <f t="shared" si="0"/>
        <v>2.0371140883748025</v>
      </c>
      <c r="U85" s="17">
        <f t="shared" si="1"/>
        <v>1.9023050678205875</v>
      </c>
      <c r="V85" s="17">
        <f t="shared" si="2"/>
        <v>1.7749854372971623</v>
      </c>
      <c r="W85" s="17">
        <f t="shared" si="3"/>
        <v>1.917283847882167</v>
      </c>
      <c r="X85" s="17">
        <f t="shared" si="4"/>
        <v>1.3406008155113589</v>
      </c>
      <c r="Y85" s="17">
        <f t="shared" si="5"/>
        <v>1.3106432553882001</v>
      </c>
      <c r="Z85" s="18">
        <f t="shared" si="6"/>
        <v>1.0859615544645087</v>
      </c>
      <c r="AA85" s="19">
        <f>(U85/W85)*100</f>
        <v>99.21875</v>
      </c>
      <c r="AB85" s="21">
        <f>AVERAGE(AA85:AA88)</f>
        <v>101.85427295918367</v>
      </c>
    </row>
    <row r="86" spans="1:28">
      <c r="A86" t="s">
        <v>15</v>
      </c>
      <c r="B86">
        <v>326</v>
      </c>
      <c r="C86">
        <v>39</v>
      </c>
      <c r="D86" t="s">
        <v>54</v>
      </c>
      <c r="E86">
        <v>101</v>
      </c>
      <c r="F86" t="s">
        <v>16</v>
      </c>
      <c r="G86" t="s">
        <v>17</v>
      </c>
      <c r="S86" s="15"/>
      <c r="T86" s="16"/>
      <c r="U86" s="17"/>
      <c r="V86" s="17"/>
      <c r="W86" s="17"/>
      <c r="X86" s="17"/>
      <c r="Y86" s="17"/>
      <c r="Z86" s="18"/>
      <c r="AA86" s="19"/>
      <c r="AB86" s="20"/>
    </row>
    <row r="87" spans="1:28">
      <c r="B87">
        <v>632</v>
      </c>
      <c r="C87">
        <v>47</v>
      </c>
      <c r="D87">
        <v>48</v>
      </c>
      <c r="E87">
        <v>46</v>
      </c>
      <c r="F87">
        <v>50</v>
      </c>
      <c r="G87">
        <v>35</v>
      </c>
      <c r="H87">
        <v>34</v>
      </c>
      <c r="I87">
        <v>29</v>
      </c>
      <c r="J87">
        <v>10043</v>
      </c>
      <c r="K87">
        <v>1.84</v>
      </c>
      <c r="L87">
        <v>1.9</v>
      </c>
      <c r="M87">
        <v>1.8</v>
      </c>
      <c r="N87">
        <v>1.98</v>
      </c>
      <c r="O87">
        <v>1.37</v>
      </c>
      <c r="P87">
        <v>1.34</v>
      </c>
      <c r="Q87">
        <v>1.1299999999999999</v>
      </c>
      <c r="S87" s="15"/>
      <c r="T87" s="16">
        <f t="shared" ref="T87" si="14">(K87*9000)/J87</f>
        <v>1.6489096883401375</v>
      </c>
      <c r="U87" s="17">
        <f t="shared" ref="U87" si="15">(L87*9000)/J87</f>
        <v>1.702678482525142</v>
      </c>
      <c r="V87" s="17">
        <f t="shared" ref="V87" si="16">(M87*9000)/J87</f>
        <v>1.6130638255501344</v>
      </c>
      <c r="W87" s="17">
        <f t="shared" ref="W87" si="17">(N87*9000)/J87</f>
        <v>1.7743702081051478</v>
      </c>
      <c r="X87" s="17">
        <f t="shared" ref="X87" si="18">(O87*9000)/J87</f>
        <v>1.2277208005576026</v>
      </c>
      <c r="Y87" s="17">
        <f t="shared" ref="Y87" si="19">(P87*9000)/J87</f>
        <v>1.2008364034651</v>
      </c>
      <c r="Z87" s="18">
        <f t="shared" ref="Z87" si="20">(Q87*9000)/J87</f>
        <v>1.0126456238175843</v>
      </c>
      <c r="AA87" s="19"/>
      <c r="AB87" s="20"/>
    </row>
    <row r="88" spans="1:28">
      <c r="B88">
        <v>761</v>
      </c>
      <c r="C88">
        <v>64</v>
      </c>
      <c r="D88">
        <v>62</v>
      </c>
      <c r="E88">
        <v>59</v>
      </c>
      <c r="F88">
        <v>65</v>
      </c>
      <c r="G88">
        <v>45</v>
      </c>
      <c r="H88">
        <v>44</v>
      </c>
      <c r="I88">
        <v>36</v>
      </c>
      <c r="J88">
        <v>12096</v>
      </c>
      <c r="K88">
        <v>2.52</v>
      </c>
      <c r="L88">
        <v>2.4500000000000002</v>
      </c>
      <c r="M88">
        <v>2.3199999999999998</v>
      </c>
      <c r="N88">
        <v>2.56</v>
      </c>
      <c r="O88">
        <v>1.76</v>
      </c>
      <c r="P88">
        <v>1.72</v>
      </c>
      <c r="Q88">
        <v>1.43</v>
      </c>
      <c r="S88" s="15"/>
      <c r="T88" s="16">
        <f t="shared" si="0"/>
        <v>1.875</v>
      </c>
      <c r="U88" s="17">
        <f t="shared" si="1"/>
        <v>1.8229166666666667</v>
      </c>
      <c r="V88" s="17">
        <f t="shared" si="2"/>
        <v>1.7261904761904763</v>
      </c>
      <c r="W88" s="17">
        <f t="shared" si="3"/>
        <v>1.9047619047619047</v>
      </c>
      <c r="X88" s="17">
        <f t="shared" si="4"/>
        <v>1.3095238095238095</v>
      </c>
      <c r="Y88" s="17">
        <f t="shared" si="5"/>
        <v>1.2797619047619047</v>
      </c>
      <c r="Z88" s="18">
        <f t="shared" si="6"/>
        <v>1.0639880952380953</v>
      </c>
      <c r="AA88" s="19">
        <f>(W88/U88)*100</f>
        <v>104.48979591836734</v>
      </c>
      <c r="AB88" s="20"/>
    </row>
    <row r="89" spans="1:28">
      <c r="A89" t="s">
        <v>15</v>
      </c>
      <c r="B89">
        <v>329</v>
      </c>
      <c r="C89">
        <v>39</v>
      </c>
      <c r="D89" t="s">
        <v>55</v>
      </c>
      <c r="E89">
        <v>102</v>
      </c>
      <c r="F89" t="s">
        <v>16</v>
      </c>
      <c r="G89" t="s">
        <v>17</v>
      </c>
      <c r="S89" s="15"/>
      <c r="T89" s="16"/>
      <c r="U89" s="17"/>
      <c r="V89" s="17"/>
      <c r="W89" s="17"/>
      <c r="X89" s="17"/>
      <c r="Y89" s="17"/>
      <c r="Z89" s="18"/>
      <c r="AA89" s="19"/>
      <c r="AB89" s="20"/>
    </row>
    <row r="90" spans="1:28">
      <c r="B90">
        <v>631</v>
      </c>
      <c r="C90">
        <v>50</v>
      </c>
      <c r="D90">
        <v>46</v>
      </c>
      <c r="E90">
        <v>44</v>
      </c>
      <c r="F90">
        <v>47</v>
      </c>
      <c r="G90">
        <v>35</v>
      </c>
      <c r="H90">
        <v>35</v>
      </c>
      <c r="I90">
        <v>29</v>
      </c>
      <c r="J90">
        <v>10023</v>
      </c>
      <c r="K90">
        <v>1.96</v>
      </c>
      <c r="L90">
        <v>1.8</v>
      </c>
      <c r="M90">
        <v>1.74</v>
      </c>
      <c r="N90">
        <v>1.83</v>
      </c>
      <c r="O90">
        <v>1.37</v>
      </c>
      <c r="P90">
        <v>1.37</v>
      </c>
      <c r="Q90">
        <v>1.1599999999999999</v>
      </c>
      <c r="S90" s="15"/>
      <c r="T90" s="16">
        <f t="shared" ref="T90" si="21">(K90*9000)/J90</f>
        <v>1.7599521101466626</v>
      </c>
      <c r="U90" s="17">
        <f t="shared" ref="U90" si="22">(L90*9000)/J90</f>
        <v>1.6162825501346902</v>
      </c>
      <c r="V90" s="17">
        <f t="shared" ref="V90" si="23">(M90*9000)/J90</f>
        <v>1.5624064651302005</v>
      </c>
      <c r="W90" s="17">
        <f t="shared" ref="W90" si="24">(N90*9000)/J90</f>
        <v>1.643220592636935</v>
      </c>
      <c r="X90" s="17">
        <f t="shared" ref="X90" si="25">(O90*9000)/J90</f>
        <v>1.2301706076025143</v>
      </c>
      <c r="Y90" s="17">
        <f t="shared" ref="Y90" si="26">(P90*9000)/J90</f>
        <v>1.2301706076025143</v>
      </c>
      <c r="Z90" s="18">
        <f t="shared" ref="Z90" si="27">(Q90*9000)/J90</f>
        <v>1.0416043100868004</v>
      </c>
      <c r="AA90" s="19"/>
      <c r="AB90" s="20"/>
    </row>
    <row r="91" spans="1:28" ht="15.75" thickBot="1">
      <c r="B91">
        <v>765</v>
      </c>
      <c r="C91">
        <v>65</v>
      </c>
      <c r="D91">
        <v>59</v>
      </c>
      <c r="E91">
        <v>57</v>
      </c>
      <c r="F91">
        <v>61</v>
      </c>
      <c r="G91">
        <v>45</v>
      </c>
      <c r="H91">
        <v>45</v>
      </c>
      <c r="I91">
        <v>38</v>
      </c>
      <c r="J91">
        <v>12156</v>
      </c>
      <c r="K91">
        <v>2.57</v>
      </c>
      <c r="L91">
        <v>2.33</v>
      </c>
      <c r="M91">
        <v>2.2599999999999998</v>
      </c>
      <c r="N91">
        <v>2.41</v>
      </c>
      <c r="O91">
        <v>1.78</v>
      </c>
      <c r="P91">
        <v>1.77</v>
      </c>
      <c r="Q91">
        <v>1.5</v>
      </c>
      <c r="S91" s="22"/>
      <c r="T91" s="23">
        <f t="shared" si="0"/>
        <v>1.9027640671273445</v>
      </c>
      <c r="U91" s="24">
        <f t="shared" si="1"/>
        <v>1.7250740375123397</v>
      </c>
      <c r="V91" s="24">
        <f t="shared" si="2"/>
        <v>1.6732477788746296</v>
      </c>
      <c r="W91" s="24">
        <f t="shared" si="3"/>
        <v>1.7843040473840079</v>
      </c>
      <c r="X91" s="24">
        <f t="shared" si="4"/>
        <v>1.31786771964462</v>
      </c>
      <c r="Y91" s="24">
        <f t="shared" si="5"/>
        <v>1.3104639684106614</v>
      </c>
      <c r="Z91" s="25">
        <f t="shared" si="6"/>
        <v>1.1105626850937809</v>
      </c>
      <c r="AA91" s="26"/>
      <c r="AB91" s="27"/>
    </row>
    <row r="92" spans="1:28">
      <c r="A92" t="s">
        <v>43</v>
      </c>
      <c r="B92" t="s">
        <v>13</v>
      </c>
      <c r="C92">
        <v>2</v>
      </c>
      <c r="S92" s="36"/>
      <c r="T92" s="28"/>
      <c r="U92" s="29"/>
      <c r="V92" s="29"/>
      <c r="W92" s="29"/>
      <c r="X92" s="29"/>
      <c r="Y92" s="29"/>
      <c r="Z92" s="30"/>
      <c r="AA92" s="47"/>
      <c r="AB92" s="45"/>
    </row>
    <row r="93" spans="1:28" ht="15.75" thickBot="1">
      <c r="A93" t="s">
        <v>15</v>
      </c>
      <c r="B93">
        <v>510</v>
      </c>
      <c r="C93">
        <v>40</v>
      </c>
      <c r="D93" t="s">
        <v>56</v>
      </c>
      <c r="E93">
        <v>103</v>
      </c>
      <c r="F93" t="s">
        <v>16</v>
      </c>
      <c r="G93" t="s">
        <v>17</v>
      </c>
      <c r="S93" s="36"/>
      <c r="T93" s="31"/>
      <c r="U93" s="32"/>
      <c r="V93" s="32"/>
      <c r="W93" s="32"/>
      <c r="X93" s="32"/>
      <c r="Y93" s="32"/>
      <c r="Z93" s="33"/>
      <c r="AA93" s="48"/>
      <c r="AB93" s="42"/>
    </row>
    <row r="94" spans="1:28">
      <c r="B94">
        <v>677</v>
      </c>
      <c r="C94">
        <v>63</v>
      </c>
      <c r="D94">
        <v>64</v>
      </c>
      <c r="E94">
        <v>63</v>
      </c>
      <c r="F94">
        <v>63</v>
      </c>
      <c r="G94">
        <v>49</v>
      </c>
      <c r="H94">
        <v>51</v>
      </c>
      <c r="I94">
        <v>42</v>
      </c>
      <c r="J94">
        <v>10758</v>
      </c>
      <c r="K94">
        <v>2.48</v>
      </c>
      <c r="L94">
        <v>2.5299999999999998</v>
      </c>
      <c r="M94">
        <v>2.4700000000000002</v>
      </c>
      <c r="N94">
        <v>2.46</v>
      </c>
      <c r="O94">
        <v>1.93</v>
      </c>
      <c r="P94">
        <v>2</v>
      </c>
      <c r="Q94">
        <v>1.64</v>
      </c>
      <c r="S94" s="9" t="s">
        <v>90</v>
      </c>
      <c r="T94" s="10">
        <f t="shared" si="0"/>
        <v>2.0747350808700502</v>
      </c>
      <c r="U94" s="11">
        <f t="shared" si="1"/>
        <v>2.1165644171779143</v>
      </c>
      <c r="V94" s="11">
        <f t="shared" si="2"/>
        <v>2.0663692136084775</v>
      </c>
      <c r="W94" s="11">
        <f t="shared" si="3"/>
        <v>2.0580033463469047</v>
      </c>
      <c r="X94" s="11">
        <f t="shared" si="4"/>
        <v>1.6146123814835471</v>
      </c>
      <c r="Y94" s="11">
        <f t="shared" si="5"/>
        <v>1.6731734523145567</v>
      </c>
      <c r="Z94" s="12">
        <f t="shared" si="6"/>
        <v>1.3720022308979365</v>
      </c>
      <c r="AA94" s="13"/>
      <c r="AB94" s="14"/>
    </row>
    <row r="95" spans="1:28">
      <c r="B95">
        <v>851</v>
      </c>
      <c r="C95">
        <v>88</v>
      </c>
      <c r="D95">
        <v>83</v>
      </c>
      <c r="E95">
        <v>82</v>
      </c>
      <c r="F95">
        <v>83</v>
      </c>
      <c r="G95">
        <v>67</v>
      </c>
      <c r="H95">
        <v>66</v>
      </c>
      <c r="I95">
        <v>57</v>
      </c>
      <c r="J95">
        <v>13519</v>
      </c>
      <c r="K95">
        <v>3.47</v>
      </c>
      <c r="L95">
        <v>3.28</v>
      </c>
      <c r="M95">
        <v>3.22</v>
      </c>
      <c r="N95">
        <v>3.27</v>
      </c>
      <c r="O95">
        <v>2.63</v>
      </c>
      <c r="P95">
        <v>2.61</v>
      </c>
      <c r="Q95">
        <v>2.2200000000000002</v>
      </c>
      <c r="S95" s="15"/>
      <c r="T95" s="16">
        <f t="shared" si="0"/>
        <v>2.3100821066646939</v>
      </c>
      <c r="U95" s="17">
        <f t="shared" si="1"/>
        <v>2.1835934610548118</v>
      </c>
      <c r="V95" s="17">
        <f t="shared" si="2"/>
        <v>2.1436496782306382</v>
      </c>
      <c r="W95" s="17">
        <f t="shared" si="3"/>
        <v>2.1769361639174494</v>
      </c>
      <c r="X95" s="17">
        <f t="shared" si="4"/>
        <v>1.7508691471262667</v>
      </c>
      <c r="Y95" s="17">
        <f t="shared" si="5"/>
        <v>1.7375545528515424</v>
      </c>
      <c r="Z95" s="18">
        <f t="shared" si="6"/>
        <v>1.4779199644944152</v>
      </c>
      <c r="AA95" s="19">
        <f>(U95/W95)*100</f>
        <v>100.30581039755353</v>
      </c>
      <c r="AB95" s="21">
        <f>AVERAGE(AA95:AA99)</f>
        <v>100.90140819278875</v>
      </c>
    </row>
    <row r="96" spans="1:28">
      <c r="A96" t="s">
        <v>57</v>
      </c>
      <c r="S96" s="15"/>
      <c r="T96" s="16"/>
      <c r="U96" s="17"/>
      <c r="V96" s="17"/>
      <c r="W96" s="17"/>
      <c r="X96" s="17"/>
      <c r="Y96" s="17"/>
      <c r="Z96" s="18"/>
      <c r="AA96" s="19"/>
      <c r="AB96" s="20"/>
    </row>
    <row r="97" spans="1:28">
      <c r="A97" t="s">
        <v>15</v>
      </c>
      <c r="B97">
        <v>510</v>
      </c>
      <c r="C97">
        <v>40</v>
      </c>
      <c r="D97" t="s">
        <v>58</v>
      </c>
      <c r="E97">
        <v>103</v>
      </c>
      <c r="F97" t="s">
        <v>16</v>
      </c>
      <c r="G97" t="s">
        <v>17</v>
      </c>
      <c r="S97" s="15"/>
      <c r="T97" s="16"/>
      <c r="U97" s="17"/>
      <c r="V97" s="17"/>
      <c r="W97" s="17"/>
      <c r="X97" s="17"/>
      <c r="Y97" s="17"/>
      <c r="Z97" s="18"/>
      <c r="AA97" s="19"/>
      <c r="AB97" s="20"/>
    </row>
    <row r="98" spans="1:28">
      <c r="B98">
        <v>652</v>
      </c>
      <c r="C98">
        <v>68</v>
      </c>
      <c r="D98">
        <v>65</v>
      </c>
      <c r="E98">
        <v>65</v>
      </c>
      <c r="F98">
        <v>67</v>
      </c>
      <c r="G98">
        <v>52</v>
      </c>
      <c r="H98">
        <v>52</v>
      </c>
      <c r="I98">
        <v>43</v>
      </c>
      <c r="J98">
        <v>10360</v>
      </c>
      <c r="K98">
        <v>2.66</v>
      </c>
      <c r="L98">
        <v>2.56</v>
      </c>
      <c r="M98">
        <v>2.5499999999999998</v>
      </c>
      <c r="N98">
        <v>2.65</v>
      </c>
      <c r="O98">
        <v>2.0299999999999998</v>
      </c>
      <c r="P98">
        <v>2.0499999999999998</v>
      </c>
      <c r="Q98">
        <v>1.68</v>
      </c>
      <c r="S98" s="15"/>
      <c r="T98" s="16">
        <f t="shared" si="0"/>
        <v>2.310810810810811</v>
      </c>
      <c r="U98" s="17">
        <f t="shared" si="1"/>
        <v>2.2239382239382239</v>
      </c>
      <c r="V98" s="17">
        <f t="shared" si="2"/>
        <v>2.2152509652509651</v>
      </c>
      <c r="W98" s="17">
        <f t="shared" si="3"/>
        <v>2.3021235521235521</v>
      </c>
      <c r="X98" s="17">
        <f t="shared" si="4"/>
        <v>1.7635135135135136</v>
      </c>
      <c r="Y98" s="17">
        <f t="shared" si="5"/>
        <v>1.7808880308880308</v>
      </c>
      <c r="Z98" s="18">
        <f t="shared" si="6"/>
        <v>1.4594594594594594</v>
      </c>
      <c r="AA98" s="49"/>
      <c r="AB98" s="20"/>
    </row>
    <row r="99" spans="1:28" ht="15.75" thickBot="1">
      <c r="B99">
        <v>806</v>
      </c>
      <c r="C99">
        <v>88</v>
      </c>
      <c r="D99">
        <v>85</v>
      </c>
      <c r="E99">
        <v>84</v>
      </c>
      <c r="F99">
        <v>86</v>
      </c>
      <c r="G99">
        <v>68</v>
      </c>
      <c r="H99">
        <v>68</v>
      </c>
      <c r="I99">
        <v>59</v>
      </c>
      <c r="J99">
        <v>12800</v>
      </c>
      <c r="K99">
        <v>3.45</v>
      </c>
      <c r="L99">
        <v>3.34</v>
      </c>
      <c r="M99">
        <v>3.31</v>
      </c>
      <c r="N99">
        <v>3.39</v>
      </c>
      <c r="O99">
        <v>2.69</v>
      </c>
      <c r="P99">
        <v>2.68</v>
      </c>
      <c r="Q99">
        <v>2.33</v>
      </c>
      <c r="S99" s="22"/>
      <c r="T99" s="23">
        <f t="shared" ref="T99" si="28">(K99*9000)/J99</f>
        <v>2.42578125</v>
      </c>
      <c r="U99" s="24">
        <f t="shared" ref="U99" si="29">(L99*9000)/J99</f>
        <v>2.3484375000000002</v>
      </c>
      <c r="V99" s="24">
        <f t="shared" ref="V99" si="30">(M99*9000)/J99</f>
        <v>2.3273437499999998</v>
      </c>
      <c r="W99" s="24">
        <f t="shared" ref="W99" si="31">(N99*9000)/J99</f>
        <v>2.3835937500000002</v>
      </c>
      <c r="X99" s="24">
        <f t="shared" ref="X99" si="32">(O99*9000)/J99</f>
        <v>1.89140625</v>
      </c>
      <c r="Y99" s="24">
        <f t="shared" ref="Y99" si="33">(P99*9000)/J99</f>
        <v>1.8843749999999999</v>
      </c>
      <c r="Z99" s="25">
        <f t="shared" ref="Z99" si="34">(Q99*9000)/J99</f>
        <v>1.6382812499999999</v>
      </c>
      <c r="AA99" s="26">
        <f>(W99/U99)*100</f>
        <v>101.49700598802396</v>
      </c>
      <c r="AB99" s="27"/>
    </row>
    <row r="100" spans="1:28">
      <c r="A100" t="s">
        <v>4</v>
      </c>
      <c r="S100" s="37"/>
      <c r="T100" s="28"/>
      <c r="U100" s="29"/>
      <c r="V100" s="29"/>
      <c r="W100" s="29"/>
      <c r="X100" s="29"/>
      <c r="Y100" s="29"/>
      <c r="Z100" s="30"/>
      <c r="AA100" s="47"/>
      <c r="AB100" s="44"/>
    </row>
    <row r="101" spans="1:28" ht="15.75" thickBot="1">
      <c r="A101" t="s">
        <v>15</v>
      </c>
      <c r="B101">
        <v>595</v>
      </c>
      <c r="C101">
        <v>40</v>
      </c>
      <c r="D101" t="s">
        <v>59</v>
      </c>
      <c r="E101">
        <v>103</v>
      </c>
      <c r="F101" t="s">
        <v>16</v>
      </c>
      <c r="G101" t="s">
        <v>17</v>
      </c>
      <c r="S101" s="36"/>
      <c r="T101" s="31"/>
      <c r="U101" s="32"/>
      <c r="V101" s="32"/>
      <c r="W101" s="32"/>
      <c r="X101" s="32"/>
      <c r="Y101" s="32"/>
      <c r="Z101" s="33"/>
      <c r="AA101" s="48"/>
      <c r="AB101" s="42"/>
    </row>
    <row r="102" spans="1:28">
      <c r="B102">
        <v>620</v>
      </c>
      <c r="C102">
        <v>48</v>
      </c>
      <c r="D102">
        <v>46</v>
      </c>
      <c r="E102">
        <v>44</v>
      </c>
      <c r="F102">
        <v>47</v>
      </c>
      <c r="G102">
        <v>34</v>
      </c>
      <c r="H102">
        <v>35</v>
      </c>
      <c r="I102">
        <v>29</v>
      </c>
      <c r="J102">
        <v>9844</v>
      </c>
      <c r="K102">
        <v>1.9</v>
      </c>
      <c r="L102">
        <v>1.8</v>
      </c>
      <c r="M102">
        <v>1.74</v>
      </c>
      <c r="N102">
        <v>1.85</v>
      </c>
      <c r="O102">
        <v>1.35</v>
      </c>
      <c r="P102">
        <v>1.36</v>
      </c>
      <c r="Q102">
        <v>1.1499999999999999</v>
      </c>
      <c r="S102" s="9" t="s">
        <v>92</v>
      </c>
      <c r="T102" s="10">
        <f t="shared" si="0"/>
        <v>1.7370987403494516</v>
      </c>
      <c r="U102" s="11">
        <f t="shared" si="1"/>
        <v>1.645672490857375</v>
      </c>
      <c r="V102" s="11">
        <f t="shared" si="2"/>
        <v>1.5908167411621292</v>
      </c>
      <c r="W102" s="11">
        <f t="shared" si="3"/>
        <v>1.6913856156034133</v>
      </c>
      <c r="X102" s="11">
        <f t="shared" si="4"/>
        <v>1.2342543681430314</v>
      </c>
      <c r="Y102" s="11">
        <f t="shared" si="5"/>
        <v>1.2433969930922388</v>
      </c>
      <c r="Z102" s="12">
        <f t="shared" si="6"/>
        <v>1.0514018691588785</v>
      </c>
      <c r="AA102" s="13"/>
      <c r="AB102" s="14"/>
    </row>
    <row r="103" spans="1:28">
      <c r="B103">
        <v>758</v>
      </c>
      <c r="C103">
        <v>63</v>
      </c>
      <c r="D103">
        <v>60</v>
      </c>
      <c r="E103">
        <v>58</v>
      </c>
      <c r="F103">
        <v>62</v>
      </c>
      <c r="G103">
        <v>46</v>
      </c>
      <c r="H103">
        <v>47</v>
      </c>
      <c r="I103">
        <v>38</v>
      </c>
      <c r="J103">
        <v>12037</v>
      </c>
      <c r="K103">
        <v>2.5</v>
      </c>
      <c r="L103">
        <v>2.37</v>
      </c>
      <c r="M103">
        <v>2.2999999999999998</v>
      </c>
      <c r="N103">
        <v>2.4500000000000002</v>
      </c>
      <c r="O103">
        <v>1.8</v>
      </c>
      <c r="P103">
        <v>1.83</v>
      </c>
      <c r="Q103">
        <v>1.49</v>
      </c>
      <c r="S103" s="15"/>
      <c r="T103" s="16">
        <f t="shared" ref="T103:T151" si="35">(K103*9000)/J103</f>
        <v>1.8692365207277561</v>
      </c>
      <c r="U103" s="17">
        <f t="shared" ref="U103:U151" si="36">(L103*9000)/J103</f>
        <v>1.7720362216499128</v>
      </c>
      <c r="V103" s="17">
        <f t="shared" ref="V103:V151" si="37">(M103*9000)/J103</f>
        <v>1.7196975990695356</v>
      </c>
      <c r="W103" s="17">
        <f t="shared" ref="W103:W151" si="38">(N103*9000)/J103</f>
        <v>1.831851790313201</v>
      </c>
      <c r="X103" s="17">
        <f t="shared" ref="X103:X151" si="39">(O103*9000)/J103</f>
        <v>1.3458502949239843</v>
      </c>
      <c r="Y103" s="17">
        <f t="shared" ref="Y103:Y151" si="40">(P103*9000)/J103</f>
        <v>1.3682811331727174</v>
      </c>
      <c r="Z103" s="18">
        <f t="shared" ref="Z103:Z151" si="41">(Q103*9000)/J103</f>
        <v>1.1140649663537425</v>
      </c>
      <c r="AA103" s="49"/>
      <c r="AB103" s="39"/>
    </row>
    <row r="104" spans="1:28">
      <c r="A104" t="s">
        <v>15</v>
      </c>
      <c r="B104">
        <v>602</v>
      </c>
      <c r="C104">
        <v>40</v>
      </c>
      <c r="D104" t="s">
        <v>60</v>
      </c>
      <c r="E104">
        <v>104</v>
      </c>
      <c r="F104" t="s">
        <v>16</v>
      </c>
      <c r="G104" t="s">
        <v>17</v>
      </c>
      <c r="S104" s="15"/>
      <c r="T104" s="16"/>
      <c r="U104" s="17"/>
      <c r="V104" s="17"/>
      <c r="W104" s="17"/>
      <c r="X104" s="17"/>
      <c r="Y104" s="17"/>
      <c r="Z104" s="18"/>
      <c r="AA104" s="49"/>
      <c r="AB104" s="39"/>
    </row>
    <row r="105" spans="1:28">
      <c r="B105">
        <v>625</v>
      </c>
      <c r="C105">
        <v>52</v>
      </c>
      <c r="D105">
        <v>49</v>
      </c>
      <c r="E105">
        <v>47</v>
      </c>
      <c r="F105">
        <v>51</v>
      </c>
      <c r="G105">
        <v>36</v>
      </c>
      <c r="H105">
        <v>33</v>
      </c>
      <c r="I105">
        <v>31</v>
      </c>
      <c r="J105">
        <v>9931</v>
      </c>
      <c r="K105">
        <v>2.0499999999999998</v>
      </c>
      <c r="L105">
        <v>1.93</v>
      </c>
      <c r="M105">
        <v>1.83</v>
      </c>
      <c r="N105">
        <v>2.0099999999999998</v>
      </c>
      <c r="O105">
        <v>1.43</v>
      </c>
      <c r="P105">
        <v>1.29</v>
      </c>
      <c r="Q105">
        <v>1.2</v>
      </c>
      <c r="S105" s="15"/>
      <c r="T105" s="16">
        <f t="shared" si="35"/>
        <v>1.8578189507602456</v>
      </c>
      <c r="U105" s="17">
        <f t="shared" si="36"/>
        <v>1.7490685731547679</v>
      </c>
      <c r="V105" s="17">
        <f t="shared" si="37"/>
        <v>1.6584432584835365</v>
      </c>
      <c r="W105" s="17">
        <f t="shared" si="38"/>
        <v>1.8215688248917528</v>
      </c>
      <c r="X105" s="17">
        <f t="shared" si="39"/>
        <v>1.2959419997986104</v>
      </c>
      <c r="Y105" s="17">
        <f t="shared" si="40"/>
        <v>1.1690665592588863</v>
      </c>
      <c r="Z105" s="18">
        <f t="shared" si="41"/>
        <v>1.0875037760547779</v>
      </c>
      <c r="AA105" s="49"/>
      <c r="AB105" s="39"/>
    </row>
    <row r="106" spans="1:28">
      <c r="B106">
        <v>767</v>
      </c>
      <c r="C106">
        <v>69</v>
      </c>
      <c r="D106">
        <v>63</v>
      </c>
      <c r="E106">
        <v>63</v>
      </c>
      <c r="F106">
        <v>66</v>
      </c>
      <c r="G106">
        <v>47</v>
      </c>
      <c r="H106">
        <v>47</v>
      </c>
      <c r="I106">
        <v>38</v>
      </c>
      <c r="J106">
        <v>12180</v>
      </c>
      <c r="K106">
        <v>2.71</v>
      </c>
      <c r="L106">
        <v>2.4900000000000002</v>
      </c>
      <c r="M106">
        <v>2.46</v>
      </c>
      <c r="N106">
        <v>2.6</v>
      </c>
      <c r="O106">
        <v>1.84</v>
      </c>
      <c r="P106">
        <v>1.87</v>
      </c>
      <c r="Q106">
        <v>1.48</v>
      </c>
      <c r="S106" s="15"/>
      <c r="T106" s="16">
        <f t="shared" si="35"/>
        <v>2.0024630541871922</v>
      </c>
      <c r="U106" s="17">
        <f t="shared" si="36"/>
        <v>1.8399014778325127</v>
      </c>
      <c r="V106" s="17">
        <f t="shared" si="37"/>
        <v>1.8177339901477831</v>
      </c>
      <c r="W106" s="17">
        <f t="shared" si="38"/>
        <v>1.9211822660098523</v>
      </c>
      <c r="X106" s="17">
        <f t="shared" si="39"/>
        <v>1.3596059113300492</v>
      </c>
      <c r="Y106" s="17">
        <f t="shared" si="40"/>
        <v>1.3817733990147782</v>
      </c>
      <c r="Z106" s="18">
        <f t="shared" si="41"/>
        <v>1.0935960591133005</v>
      </c>
      <c r="AA106" s="19">
        <f>(U106/W106)*100</f>
        <v>95.769230769230788</v>
      </c>
      <c r="AB106" s="21">
        <f>AVERAGE(AA106:AA109)</f>
        <v>99.478240882623368</v>
      </c>
    </row>
    <row r="107" spans="1:28">
      <c r="A107" t="s">
        <v>15</v>
      </c>
      <c r="B107">
        <v>602</v>
      </c>
      <c r="C107">
        <v>39</v>
      </c>
      <c r="D107" t="s">
        <v>61</v>
      </c>
      <c r="E107">
        <v>102</v>
      </c>
      <c r="F107" t="s">
        <v>16</v>
      </c>
      <c r="G107" t="s">
        <v>17</v>
      </c>
      <c r="S107" s="15"/>
      <c r="T107" s="16"/>
      <c r="U107" s="17"/>
      <c r="V107" s="17"/>
      <c r="W107" s="17"/>
      <c r="X107" s="17"/>
      <c r="Y107" s="17"/>
      <c r="Z107" s="18"/>
      <c r="AA107" s="19"/>
      <c r="AB107" s="20"/>
    </row>
    <row r="108" spans="1:28">
      <c r="B108">
        <v>630</v>
      </c>
      <c r="C108">
        <v>49</v>
      </c>
      <c r="D108">
        <v>48</v>
      </c>
      <c r="E108">
        <v>46</v>
      </c>
      <c r="F108">
        <v>49</v>
      </c>
      <c r="G108">
        <v>35</v>
      </c>
      <c r="H108">
        <v>35</v>
      </c>
      <c r="I108">
        <v>29</v>
      </c>
      <c r="J108">
        <v>10003</v>
      </c>
      <c r="K108">
        <v>1.93</v>
      </c>
      <c r="L108">
        <v>1.89</v>
      </c>
      <c r="M108">
        <v>1.81</v>
      </c>
      <c r="N108">
        <v>1.94</v>
      </c>
      <c r="O108">
        <v>1.38</v>
      </c>
      <c r="P108">
        <v>1.36</v>
      </c>
      <c r="Q108">
        <v>1.1399999999999999</v>
      </c>
      <c r="S108" s="15"/>
      <c r="T108" s="16">
        <f t="shared" si="35"/>
        <v>1.7364790562831152</v>
      </c>
      <c r="U108" s="17">
        <f t="shared" si="36"/>
        <v>1.7004898530440868</v>
      </c>
      <c r="V108" s="17">
        <f t="shared" si="37"/>
        <v>1.6285114465660302</v>
      </c>
      <c r="W108" s="17">
        <f t="shared" si="38"/>
        <v>1.7454763570928722</v>
      </c>
      <c r="X108" s="17">
        <f t="shared" si="39"/>
        <v>1.2416275117464759</v>
      </c>
      <c r="Y108" s="17">
        <f t="shared" si="40"/>
        <v>1.2236329101269618</v>
      </c>
      <c r="Z108" s="18">
        <f t="shared" si="41"/>
        <v>1.0256922923123064</v>
      </c>
      <c r="AA108" s="19"/>
      <c r="AB108" s="20"/>
    </row>
    <row r="109" spans="1:28">
      <c r="B109">
        <v>764</v>
      </c>
      <c r="C109">
        <v>67</v>
      </c>
      <c r="D109">
        <v>64</v>
      </c>
      <c r="E109">
        <v>62</v>
      </c>
      <c r="F109">
        <v>66</v>
      </c>
      <c r="G109">
        <v>47</v>
      </c>
      <c r="H109">
        <v>47</v>
      </c>
      <c r="I109">
        <v>40</v>
      </c>
      <c r="J109">
        <v>12144</v>
      </c>
      <c r="K109">
        <v>2.65</v>
      </c>
      <c r="L109">
        <v>2.5099999999999998</v>
      </c>
      <c r="M109">
        <v>2.42</v>
      </c>
      <c r="N109">
        <v>2.59</v>
      </c>
      <c r="O109">
        <v>1.87</v>
      </c>
      <c r="P109">
        <v>1.84</v>
      </c>
      <c r="Q109">
        <v>1.56</v>
      </c>
      <c r="S109" s="15"/>
      <c r="T109" s="16">
        <f t="shared" si="35"/>
        <v>1.9639328063241106</v>
      </c>
      <c r="U109" s="17">
        <f t="shared" si="36"/>
        <v>1.860177865612648</v>
      </c>
      <c r="V109" s="17">
        <f t="shared" si="37"/>
        <v>1.7934782608695652</v>
      </c>
      <c r="W109" s="17">
        <f t="shared" si="38"/>
        <v>1.9194664031620554</v>
      </c>
      <c r="X109" s="17">
        <f t="shared" si="39"/>
        <v>1.3858695652173914</v>
      </c>
      <c r="Y109" s="17">
        <f t="shared" si="40"/>
        <v>1.3636363636363635</v>
      </c>
      <c r="Z109" s="18">
        <f t="shared" si="41"/>
        <v>1.1561264822134387</v>
      </c>
      <c r="AA109" s="19">
        <f>(W109/U109)*100</f>
        <v>103.18725099601596</v>
      </c>
      <c r="AB109" s="20"/>
    </row>
    <row r="110" spans="1:28">
      <c r="A110" t="s">
        <v>15</v>
      </c>
      <c r="B110">
        <v>607</v>
      </c>
      <c r="C110">
        <v>39</v>
      </c>
      <c r="D110" t="s">
        <v>62</v>
      </c>
      <c r="E110">
        <v>102</v>
      </c>
      <c r="F110" t="s">
        <v>16</v>
      </c>
      <c r="G110" t="s">
        <v>17</v>
      </c>
      <c r="S110" s="15"/>
      <c r="T110" s="16"/>
      <c r="U110" s="17"/>
      <c r="V110" s="17"/>
      <c r="W110" s="17"/>
      <c r="X110" s="17"/>
      <c r="Y110" s="17"/>
      <c r="Z110" s="18"/>
      <c r="AA110" s="49"/>
      <c r="AB110" s="39"/>
    </row>
    <row r="111" spans="1:28">
      <c r="B111">
        <v>630</v>
      </c>
      <c r="C111">
        <v>47</v>
      </c>
      <c r="D111">
        <v>49</v>
      </c>
      <c r="E111">
        <v>48</v>
      </c>
      <c r="F111">
        <v>50</v>
      </c>
      <c r="G111">
        <v>37</v>
      </c>
      <c r="H111">
        <v>38</v>
      </c>
      <c r="I111">
        <v>32</v>
      </c>
      <c r="J111">
        <v>10003</v>
      </c>
      <c r="K111">
        <v>1.83</v>
      </c>
      <c r="L111">
        <v>1.93</v>
      </c>
      <c r="M111">
        <v>1.87</v>
      </c>
      <c r="N111">
        <v>1.96</v>
      </c>
      <c r="O111">
        <v>1.47</v>
      </c>
      <c r="P111">
        <v>1.48</v>
      </c>
      <c r="Q111">
        <v>1.24</v>
      </c>
      <c r="S111" s="15"/>
      <c r="T111" s="16">
        <f t="shared" si="35"/>
        <v>1.6465060481855442</v>
      </c>
      <c r="U111" s="17">
        <f t="shared" si="36"/>
        <v>1.7364790562831152</v>
      </c>
      <c r="V111" s="17">
        <f t="shared" si="37"/>
        <v>1.6824952514245726</v>
      </c>
      <c r="W111" s="17">
        <f t="shared" si="38"/>
        <v>1.7634709587123862</v>
      </c>
      <c r="X111" s="17">
        <f t="shared" si="39"/>
        <v>1.3226032190342898</v>
      </c>
      <c r="Y111" s="17">
        <f t="shared" si="40"/>
        <v>1.3316005198440468</v>
      </c>
      <c r="Z111" s="18">
        <f t="shared" si="41"/>
        <v>1.1156653004098771</v>
      </c>
      <c r="AA111" s="49"/>
      <c r="AB111" s="39"/>
    </row>
    <row r="112" spans="1:28" ht="15.75" thickBot="1">
      <c r="B112">
        <v>762</v>
      </c>
      <c r="C112">
        <v>67</v>
      </c>
      <c r="D112">
        <v>64</v>
      </c>
      <c r="E112">
        <v>62</v>
      </c>
      <c r="F112">
        <v>65</v>
      </c>
      <c r="G112">
        <v>49</v>
      </c>
      <c r="H112">
        <v>49</v>
      </c>
      <c r="I112">
        <v>41</v>
      </c>
      <c r="J112">
        <v>12108</v>
      </c>
      <c r="K112">
        <v>2.64</v>
      </c>
      <c r="L112">
        <v>2.5099999999999998</v>
      </c>
      <c r="M112">
        <v>2.4500000000000002</v>
      </c>
      <c r="N112">
        <v>2.57</v>
      </c>
      <c r="O112">
        <v>1.93</v>
      </c>
      <c r="P112">
        <v>1.93</v>
      </c>
      <c r="Q112">
        <v>1.61</v>
      </c>
      <c r="S112" s="22"/>
      <c r="T112" s="23">
        <f t="shared" si="35"/>
        <v>1.9623389494549059</v>
      </c>
      <c r="U112" s="24">
        <f t="shared" si="36"/>
        <v>1.8657086223984141</v>
      </c>
      <c r="V112" s="24">
        <f t="shared" si="37"/>
        <v>1.8211100099108029</v>
      </c>
      <c r="W112" s="24">
        <f t="shared" si="38"/>
        <v>1.9103072348860257</v>
      </c>
      <c r="X112" s="24">
        <f t="shared" si="39"/>
        <v>1.4345887016848364</v>
      </c>
      <c r="Y112" s="24">
        <f t="shared" si="40"/>
        <v>1.4345887016848364</v>
      </c>
      <c r="Z112" s="25">
        <f t="shared" si="41"/>
        <v>1.1967294350842419</v>
      </c>
      <c r="AA112" s="53"/>
      <c r="AB112" s="41"/>
    </row>
    <row r="113" spans="1:28">
      <c r="A113" t="s">
        <v>43</v>
      </c>
      <c r="B113" t="s">
        <v>14</v>
      </c>
      <c r="C113">
        <v>1</v>
      </c>
      <c r="S113" s="37"/>
      <c r="T113" s="28"/>
      <c r="U113" s="29"/>
      <c r="V113" s="29"/>
      <c r="W113" s="29"/>
      <c r="X113" s="29"/>
      <c r="Y113" s="29"/>
      <c r="Z113" s="30"/>
      <c r="AA113" s="50"/>
      <c r="AB113" s="45"/>
    </row>
    <row r="114" spans="1:28" ht="15.75" thickBot="1">
      <c r="A114" t="s">
        <v>15</v>
      </c>
      <c r="B114">
        <v>632</v>
      </c>
      <c r="C114">
        <v>39</v>
      </c>
      <c r="D114" t="s">
        <v>63</v>
      </c>
      <c r="E114">
        <v>102</v>
      </c>
      <c r="F114" t="s">
        <v>16</v>
      </c>
      <c r="G114" t="s">
        <v>17</v>
      </c>
      <c r="S114" s="36"/>
      <c r="T114" s="31"/>
      <c r="U114" s="32"/>
      <c r="V114" s="32"/>
      <c r="W114" s="32"/>
      <c r="X114" s="32"/>
      <c r="Y114" s="32"/>
      <c r="Z114" s="33"/>
      <c r="AA114" s="51"/>
      <c r="AB114" s="43"/>
    </row>
    <row r="115" spans="1:28">
      <c r="B115">
        <v>622</v>
      </c>
      <c r="C115">
        <v>55</v>
      </c>
      <c r="D115">
        <v>52</v>
      </c>
      <c r="E115">
        <v>50</v>
      </c>
      <c r="F115">
        <v>53</v>
      </c>
      <c r="G115">
        <v>39</v>
      </c>
      <c r="H115">
        <v>38</v>
      </c>
      <c r="I115">
        <v>32</v>
      </c>
      <c r="J115">
        <v>9888</v>
      </c>
      <c r="K115">
        <v>2.17</v>
      </c>
      <c r="L115">
        <v>2.06</v>
      </c>
      <c r="M115">
        <v>1.98</v>
      </c>
      <c r="N115">
        <v>2.08</v>
      </c>
      <c r="O115">
        <v>1.53</v>
      </c>
      <c r="P115">
        <v>1.5</v>
      </c>
      <c r="Q115">
        <v>1.26</v>
      </c>
      <c r="S115" s="9" t="s">
        <v>91</v>
      </c>
      <c r="T115" s="10">
        <f t="shared" si="35"/>
        <v>1.975121359223301</v>
      </c>
      <c r="U115" s="11">
        <f t="shared" si="36"/>
        <v>1.875</v>
      </c>
      <c r="V115" s="11">
        <f t="shared" si="37"/>
        <v>1.8021844660194175</v>
      </c>
      <c r="W115" s="11">
        <f t="shared" si="38"/>
        <v>1.8932038834951457</v>
      </c>
      <c r="X115" s="11">
        <f t="shared" si="39"/>
        <v>1.3925970873786409</v>
      </c>
      <c r="Y115" s="11">
        <f t="shared" si="40"/>
        <v>1.3652912621359223</v>
      </c>
      <c r="Z115" s="12">
        <f t="shared" si="41"/>
        <v>1.1468446601941749</v>
      </c>
      <c r="AA115" s="52"/>
      <c r="AB115" s="46"/>
    </row>
    <row r="116" spans="1:28">
      <c r="B116">
        <v>767</v>
      </c>
      <c r="C116">
        <v>74</v>
      </c>
      <c r="D116">
        <v>69</v>
      </c>
      <c r="E116">
        <v>67</v>
      </c>
      <c r="F116">
        <v>70</v>
      </c>
      <c r="G116">
        <v>51</v>
      </c>
      <c r="H116">
        <v>51</v>
      </c>
      <c r="I116">
        <v>42</v>
      </c>
      <c r="J116">
        <v>12184</v>
      </c>
      <c r="K116">
        <v>2.91</v>
      </c>
      <c r="L116">
        <v>2.7</v>
      </c>
      <c r="M116">
        <v>2.62</v>
      </c>
      <c r="N116">
        <v>2.74</v>
      </c>
      <c r="O116">
        <v>2.02</v>
      </c>
      <c r="P116">
        <v>2</v>
      </c>
      <c r="Q116">
        <v>1.67</v>
      </c>
      <c r="S116" s="15"/>
      <c r="T116" s="16">
        <f t="shared" si="35"/>
        <v>2.1495403808273146</v>
      </c>
      <c r="U116" s="17">
        <f t="shared" si="36"/>
        <v>1.9944189100459619</v>
      </c>
      <c r="V116" s="17">
        <f t="shared" si="37"/>
        <v>1.9353250164149705</v>
      </c>
      <c r="W116" s="17">
        <f t="shared" si="38"/>
        <v>2.0239658568614578</v>
      </c>
      <c r="X116" s="17">
        <f t="shared" si="39"/>
        <v>1.4921208141825344</v>
      </c>
      <c r="Y116" s="17">
        <f t="shared" si="40"/>
        <v>1.4773473407747866</v>
      </c>
      <c r="Z116" s="18">
        <f t="shared" si="41"/>
        <v>1.2335850295469468</v>
      </c>
      <c r="AA116" s="49"/>
      <c r="AB116" s="39"/>
    </row>
    <row r="117" spans="1:28">
      <c r="A117" t="s">
        <v>15</v>
      </c>
      <c r="B117">
        <v>634</v>
      </c>
      <c r="C117">
        <v>39</v>
      </c>
      <c r="D117" t="s">
        <v>64</v>
      </c>
      <c r="E117">
        <v>102</v>
      </c>
      <c r="F117" t="s">
        <v>16</v>
      </c>
      <c r="G117" t="s">
        <v>17</v>
      </c>
      <c r="S117" s="15"/>
      <c r="T117" s="16"/>
      <c r="U117" s="17"/>
      <c r="V117" s="17"/>
      <c r="W117" s="17"/>
      <c r="X117" s="17"/>
      <c r="Y117" s="17"/>
      <c r="Z117" s="18"/>
      <c r="AA117" s="49"/>
      <c r="AB117" s="39"/>
    </row>
    <row r="118" spans="1:28">
      <c r="B118">
        <v>636</v>
      </c>
      <c r="C118">
        <v>59</v>
      </c>
      <c r="D118">
        <v>53</v>
      </c>
      <c r="E118">
        <v>51</v>
      </c>
      <c r="F118">
        <v>54</v>
      </c>
      <c r="G118">
        <v>38</v>
      </c>
      <c r="H118">
        <v>36</v>
      </c>
      <c r="I118">
        <v>33</v>
      </c>
      <c r="J118">
        <v>10098</v>
      </c>
      <c r="K118">
        <v>2.31</v>
      </c>
      <c r="L118">
        <v>2.09</v>
      </c>
      <c r="M118">
        <v>2.02</v>
      </c>
      <c r="N118">
        <v>2.14</v>
      </c>
      <c r="O118">
        <v>1.51</v>
      </c>
      <c r="P118">
        <v>1.41</v>
      </c>
      <c r="Q118">
        <v>1.28</v>
      </c>
      <c r="S118" s="15"/>
      <c r="T118" s="16">
        <f t="shared" si="35"/>
        <v>2.0588235294117645</v>
      </c>
      <c r="U118" s="17">
        <f t="shared" si="36"/>
        <v>1.8627450980392157</v>
      </c>
      <c r="V118" s="17">
        <f t="shared" si="37"/>
        <v>1.8003565062388591</v>
      </c>
      <c r="W118" s="17">
        <f t="shared" si="38"/>
        <v>1.9073083778966131</v>
      </c>
      <c r="X118" s="17">
        <f t="shared" si="39"/>
        <v>1.3458110516934045</v>
      </c>
      <c r="Y118" s="17">
        <f t="shared" si="40"/>
        <v>1.2566844919786095</v>
      </c>
      <c r="Z118" s="18">
        <f t="shared" si="41"/>
        <v>1.1408199643493762</v>
      </c>
      <c r="AA118" s="49"/>
      <c r="AB118" s="39"/>
    </row>
    <row r="119" spans="1:28">
      <c r="B119">
        <v>774</v>
      </c>
      <c r="C119">
        <v>74</v>
      </c>
      <c r="D119">
        <v>70</v>
      </c>
      <c r="E119">
        <v>68</v>
      </c>
      <c r="F119">
        <v>69</v>
      </c>
      <c r="G119">
        <v>52</v>
      </c>
      <c r="H119">
        <v>52</v>
      </c>
      <c r="I119">
        <v>41</v>
      </c>
      <c r="J119">
        <v>12303</v>
      </c>
      <c r="K119">
        <v>2.93</v>
      </c>
      <c r="L119">
        <v>2.74</v>
      </c>
      <c r="M119">
        <v>2.66</v>
      </c>
      <c r="N119">
        <v>2.73</v>
      </c>
      <c r="O119">
        <v>2.04</v>
      </c>
      <c r="P119">
        <v>2.04</v>
      </c>
      <c r="Q119">
        <v>1.63</v>
      </c>
      <c r="S119" s="15"/>
      <c r="T119" s="16">
        <f t="shared" si="35"/>
        <v>2.1433796634967082</v>
      </c>
      <c r="U119" s="17">
        <f t="shared" si="36"/>
        <v>2.0043891733723487</v>
      </c>
      <c r="V119" s="17">
        <f t="shared" si="37"/>
        <v>1.9458668617410388</v>
      </c>
      <c r="W119" s="17">
        <f t="shared" si="38"/>
        <v>1.9970738844184346</v>
      </c>
      <c r="X119" s="17">
        <f t="shared" si="39"/>
        <v>1.4923189465983906</v>
      </c>
      <c r="Y119" s="17">
        <f t="shared" si="40"/>
        <v>1.4923189465983906</v>
      </c>
      <c r="Z119" s="18">
        <f t="shared" si="41"/>
        <v>1.1923920994879296</v>
      </c>
      <c r="AA119" s="19">
        <f>(U119/W119)*100</f>
        <v>100.36630036630039</v>
      </c>
      <c r="AB119" s="21">
        <f>AVERAGE(AA119:AA122)</f>
        <v>101.64835164835165</v>
      </c>
    </row>
    <row r="120" spans="1:28">
      <c r="A120" t="s">
        <v>15</v>
      </c>
      <c r="B120">
        <v>634</v>
      </c>
      <c r="C120">
        <v>40</v>
      </c>
      <c r="D120" t="s">
        <v>65</v>
      </c>
      <c r="E120">
        <v>103</v>
      </c>
      <c r="F120" t="s">
        <v>16</v>
      </c>
      <c r="G120" t="s">
        <v>17</v>
      </c>
      <c r="S120" s="15"/>
      <c r="T120" s="16"/>
      <c r="U120" s="17"/>
      <c r="V120" s="17"/>
      <c r="W120" s="17"/>
      <c r="X120" s="17"/>
      <c r="Y120" s="17"/>
      <c r="Z120" s="18"/>
      <c r="AA120" s="19"/>
      <c r="AB120" s="20"/>
    </row>
    <row r="121" spans="1:28">
      <c r="B121">
        <v>631</v>
      </c>
      <c r="C121">
        <v>55</v>
      </c>
      <c r="D121">
        <v>54</v>
      </c>
      <c r="E121">
        <v>51</v>
      </c>
      <c r="F121">
        <v>55</v>
      </c>
      <c r="G121">
        <v>40</v>
      </c>
      <c r="H121">
        <v>39</v>
      </c>
      <c r="I121">
        <v>32</v>
      </c>
      <c r="J121">
        <v>10031</v>
      </c>
      <c r="K121">
        <v>2.17</v>
      </c>
      <c r="L121">
        <v>2.11</v>
      </c>
      <c r="M121">
        <v>2.02</v>
      </c>
      <c r="N121">
        <v>2.1800000000000002</v>
      </c>
      <c r="O121">
        <v>1.56</v>
      </c>
      <c r="P121">
        <v>1.53</v>
      </c>
      <c r="Q121">
        <v>1.27</v>
      </c>
      <c r="S121" s="15"/>
      <c r="T121" s="16">
        <f t="shared" si="35"/>
        <v>1.9469644103279833</v>
      </c>
      <c r="U121" s="17">
        <f t="shared" si="36"/>
        <v>1.8931312929917257</v>
      </c>
      <c r="V121" s="17">
        <f t="shared" si="37"/>
        <v>1.8123816169873392</v>
      </c>
      <c r="W121" s="17">
        <f t="shared" si="38"/>
        <v>1.955936596550693</v>
      </c>
      <c r="X121" s="17">
        <f t="shared" si="39"/>
        <v>1.3996610507426976</v>
      </c>
      <c r="Y121" s="17">
        <f t="shared" si="40"/>
        <v>1.3727444920745688</v>
      </c>
      <c r="Z121" s="18">
        <f t="shared" si="41"/>
        <v>1.1394676502841192</v>
      </c>
      <c r="AA121" s="19"/>
      <c r="AB121" s="20"/>
    </row>
    <row r="122" spans="1:28">
      <c r="B122">
        <v>768</v>
      </c>
      <c r="C122">
        <v>73</v>
      </c>
      <c r="D122">
        <v>69</v>
      </c>
      <c r="E122">
        <v>66</v>
      </c>
      <c r="F122">
        <v>71</v>
      </c>
      <c r="G122">
        <v>51</v>
      </c>
      <c r="H122">
        <v>50</v>
      </c>
      <c r="I122">
        <v>41</v>
      </c>
      <c r="J122">
        <v>12204</v>
      </c>
      <c r="K122">
        <v>2.87</v>
      </c>
      <c r="L122">
        <v>2.73</v>
      </c>
      <c r="M122">
        <v>2.61</v>
      </c>
      <c r="N122">
        <v>2.81</v>
      </c>
      <c r="O122">
        <v>2</v>
      </c>
      <c r="P122">
        <v>1.96</v>
      </c>
      <c r="Q122">
        <v>1.63</v>
      </c>
      <c r="S122" s="15"/>
      <c r="T122" s="16">
        <f t="shared" si="35"/>
        <v>2.1165191740412981</v>
      </c>
      <c r="U122" s="17">
        <f t="shared" si="36"/>
        <v>2.0132743362831858</v>
      </c>
      <c r="V122" s="17">
        <f t="shared" si="37"/>
        <v>1.9247787610619469</v>
      </c>
      <c r="W122" s="17">
        <f t="shared" si="38"/>
        <v>2.0722713864306783</v>
      </c>
      <c r="X122" s="17">
        <f t="shared" si="39"/>
        <v>1.4749262536873156</v>
      </c>
      <c r="Y122" s="17">
        <f t="shared" si="40"/>
        <v>1.4454277286135693</v>
      </c>
      <c r="Z122" s="18">
        <f t="shared" si="41"/>
        <v>1.2020648967551621</v>
      </c>
      <c r="AA122" s="19">
        <f>(W122/U122)*100</f>
        <v>102.93040293040292</v>
      </c>
      <c r="AB122" s="20"/>
    </row>
    <row r="123" spans="1:28">
      <c r="A123" t="s">
        <v>15</v>
      </c>
      <c r="B123">
        <v>635</v>
      </c>
      <c r="C123">
        <v>40</v>
      </c>
      <c r="D123" t="s">
        <v>66</v>
      </c>
      <c r="E123">
        <v>104</v>
      </c>
      <c r="F123" t="s">
        <v>16</v>
      </c>
      <c r="G123" t="s">
        <v>17</v>
      </c>
      <c r="S123" s="15"/>
      <c r="T123" s="16"/>
      <c r="U123" s="17"/>
      <c r="V123" s="17"/>
      <c r="W123" s="17"/>
      <c r="X123" s="17"/>
      <c r="Y123" s="17"/>
      <c r="Z123" s="18"/>
      <c r="AA123" s="49"/>
      <c r="AB123" s="39"/>
    </row>
    <row r="124" spans="1:28">
      <c r="B124">
        <v>626</v>
      </c>
      <c r="C124">
        <v>53</v>
      </c>
      <c r="D124">
        <v>52</v>
      </c>
      <c r="E124">
        <v>50</v>
      </c>
      <c r="F124">
        <v>54</v>
      </c>
      <c r="G124">
        <v>39</v>
      </c>
      <c r="H124">
        <v>38</v>
      </c>
      <c r="I124">
        <v>31</v>
      </c>
      <c r="J124">
        <v>9939</v>
      </c>
      <c r="K124">
        <v>2.09</v>
      </c>
      <c r="L124">
        <v>2.04</v>
      </c>
      <c r="M124">
        <v>1.96</v>
      </c>
      <c r="N124">
        <v>2.11</v>
      </c>
      <c r="O124">
        <v>1.53</v>
      </c>
      <c r="P124">
        <v>1.48</v>
      </c>
      <c r="Q124">
        <v>1.23</v>
      </c>
      <c r="S124" s="15"/>
      <c r="T124" s="16">
        <f t="shared" si="35"/>
        <v>1.8925445215816481</v>
      </c>
      <c r="U124" s="17">
        <f t="shared" si="36"/>
        <v>1.8472683368548144</v>
      </c>
      <c r="V124" s="17">
        <f t="shared" si="37"/>
        <v>1.7748264412918804</v>
      </c>
      <c r="W124" s="17">
        <f t="shared" si="38"/>
        <v>1.9106549954723815</v>
      </c>
      <c r="X124" s="17">
        <f t="shared" si="39"/>
        <v>1.3854512526411107</v>
      </c>
      <c r="Y124" s="17">
        <f t="shared" si="40"/>
        <v>1.340175067914277</v>
      </c>
      <c r="Z124" s="18">
        <f t="shared" si="41"/>
        <v>1.1137941442801087</v>
      </c>
      <c r="AA124" s="49"/>
      <c r="AB124" s="39"/>
    </row>
    <row r="125" spans="1:28" ht="15.75" thickBot="1">
      <c r="B125">
        <v>767</v>
      </c>
      <c r="C125">
        <v>72</v>
      </c>
      <c r="D125">
        <v>67</v>
      </c>
      <c r="E125">
        <v>65</v>
      </c>
      <c r="F125">
        <v>70</v>
      </c>
      <c r="G125">
        <v>51</v>
      </c>
      <c r="H125">
        <v>49</v>
      </c>
      <c r="I125">
        <v>41</v>
      </c>
      <c r="J125">
        <v>12188</v>
      </c>
      <c r="K125">
        <v>2.84</v>
      </c>
      <c r="L125">
        <v>2.65</v>
      </c>
      <c r="M125">
        <v>2.56</v>
      </c>
      <c r="N125">
        <v>2.75</v>
      </c>
      <c r="O125">
        <v>2</v>
      </c>
      <c r="P125">
        <v>1.92</v>
      </c>
      <c r="Q125">
        <v>1.6</v>
      </c>
      <c r="S125" s="22"/>
      <c r="T125" s="23">
        <f t="shared" si="35"/>
        <v>2.0971447325237937</v>
      </c>
      <c r="U125" s="24">
        <f t="shared" si="36"/>
        <v>1.9568427961929766</v>
      </c>
      <c r="V125" s="24">
        <f t="shared" si="37"/>
        <v>1.8903839842468002</v>
      </c>
      <c r="W125" s="24">
        <f t="shared" si="38"/>
        <v>2.0306859205776173</v>
      </c>
      <c r="X125" s="24">
        <f t="shared" si="39"/>
        <v>1.4768624876928127</v>
      </c>
      <c r="Y125" s="24">
        <f t="shared" si="40"/>
        <v>1.4177879881851001</v>
      </c>
      <c r="Z125" s="25">
        <f t="shared" si="41"/>
        <v>1.1814899901542502</v>
      </c>
      <c r="AA125" s="53"/>
      <c r="AB125" s="41"/>
    </row>
    <row r="126" spans="1:28">
      <c r="A126" t="s">
        <v>48</v>
      </c>
      <c r="B126" t="s">
        <v>14</v>
      </c>
      <c r="C126">
        <v>1</v>
      </c>
      <c r="S126" s="36"/>
      <c r="T126" s="28"/>
      <c r="U126" s="29"/>
      <c r="V126" s="29"/>
      <c r="W126" s="29"/>
      <c r="X126" s="29"/>
      <c r="Y126" s="29"/>
      <c r="Z126" s="30"/>
      <c r="AA126" s="50"/>
      <c r="AB126" s="45"/>
    </row>
    <row r="127" spans="1:28" ht="15.75" thickBot="1">
      <c r="A127" t="s">
        <v>15</v>
      </c>
      <c r="B127">
        <v>740</v>
      </c>
      <c r="C127">
        <v>40</v>
      </c>
      <c r="D127" t="s">
        <v>67</v>
      </c>
      <c r="E127">
        <v>104</v>
      </c>
      <c r="F127" t="s">
        <v>16</v>
      </c>
      <c r="G127" t="s">
        <v>17</v>
      </c>
      <c r="S127" s="36"/>
      <c r="T127" s="31"/>
      <c r="U127" s="32"/>
      <c r="V127" s="32"/>
      <c r="W127" s="32"/>
      <c r="X127" s="32"/>
      <c r="Y127" s="32"/>
      <c r="Z127" s="33"/>
      <c r="AA127" s="51"/>
      <c r="AB127" s="43"/>
    </row>
    <row r="128" spans="1:28">
      <c r="B128">
        <v>633</v>
      </c>
      <c r="C128">
        <v>58</v>
      </c>
      <c r="D128">
        <v>56</v>
      </c>
      <c r="E128">
        <v>54</v>
      </c>
      <c r="F128">
        <v>57</v>
      </c>
      <c r="G128">
        <v>42</v>
      </c>
      <c r="H128">
        <v>43</v>
      </c>
      <c r="I128">
        <v>35</v>
      </c>
      <c r="J128">
        <v>10054</v>
      </c>
      <c r="K128">
        <v>2.2599999999999998</v>
      </c>
      <c r="L128">
        <v>2.19</v>
      </c>
      <c r="M128">
        <v>2.13</v>
      </c>
      <c r="N128">
        <v>2.23</v>
      </c>
      <c r="O128">
        <v>1.67</v>
      </c>
      <c r="P128">
        <v>1.68</v>
      </c>
      <c r="Q128">
        <v>1.37</v>
      </c>
      <c r="S128" s="9" t="s">
        <v>93</v>
      </c>
      <c r="T128" s="10">
        <f t="shared" si="35"/>
        <v>2.0230753928784559</v>
      </c>
      <c r="U128" s="11">
        <f t="shared" si="36"/>
        <v>1.9604137656654068</v>
      </c>
      <c r="V128" s="11">
        <f t="shared" si="37"/>
        <v>1.9067037994827929</v>
      </c>
      <c r="W128" s="11">
        <f t="shared" si="38"/>
        <v>1.9962204097871494</v>
      </c>
      <c r="X128" s="11">
        <f t="shared" si="39"/>
        <v>1.494927392082753</v>
      </c>
      <c r="Y128" s="11">
        <f t="shared" si="40"/>
        <v>1.5038790531131887</v>
      </c>
      <c r="Z128" s="12">
        <f t="shared" si="41"/>
        <v>1.2263775611696839</v>
      </c>
      <c r="AA128" s="52"/>
      <c r="AB128" s="46"/>
    </row>
    <row r="129" spans="1:28">
      <c r="B129">
        <v>767</v>
      </c>
      <c r="C129">
        <v>72</v>
      </c>
      <c r="D129">
        <v>71</v>
      </c>
      <c r="E129">
        <v>70</v>
      </c>
      <c r="F129">
        <v>75</v>
      </c>
      <c r="G129">
        <v>54</v>
      </c>
      <c r="H129">
        <v>55</v>
      </c>
      <c r="I129">
        <v>44</v>
      </c>
      <c r="J129">
        <v>12180</v>
      </c>
      <c r="K129">
        <v>2.85</v>
      </c>
      <c r="L129">
        <v>2.78</v>
      </c>
      <c r="M129">
        <v>2.76</v>
      </c>
      <c r="N129">
        <v>2.96</v>
      </c>
      <c r="O129">
        <v>2.13</v>
      </c>
      <c r="P129">
        <v>2.1800000000000002</v>
      </c>
      <c r="Q129">
        <v>1.72</v>
      </c>
      <c r="S129" s="15"/>
      <c r="T129" s="16">
        <f t="shared" si="35"/>
        <v>2.1059113300492611</v>
      </c>
      <c r="U129" s="17">
        <f t="shared" si="36"/>
        <v>2.0541871921182264</v>
      </c>
      <c r="V129" s="17">
        <f t="shared" si="37"/>
        <v>2.0394088669950734</v>
      </c>
      <c r="W129" s="17">
        <f t="shared" si="38"/>
        <v>2.187192118226601</v>
      </c>
      <c r="X129" s="17">
        <f t="shared" si="39"/>
        <v>1.5738916256157636</v>
      </c>
      <c r="Y129" s="17">
        <f t="shared" si="40"/>
        <v>1.6108374384236452</v>
      </c>
      <c r="Z129" s="18">
        <f t="shared" si="41"/>
        <v>1.270935960591133</v>
      </c>
      <c r="AA129" s="49"/>
      <c r="AB129" s="39"/>
    </row>
    <row r="130" spans="1:28">
      <c r="A130" t="s">
        <v>15</v>
      </c>
      <c r="B130">
        <v>742</v>
      </c>
      <c r="C130">
        <v>40</v>
      </c>
      <c r="D130" t="s">
        <v>68</v>
      </c>
      <c r="E130">
        <v>104</v>
      </c>
      <c r="F130" t="s">
        <v>16</v>
      </c>
      <c r="G130" t="s">
        <v>17</v>
      </c>
      <c r="S130" s="15"/>
      <c r="T130" s="16"/>
      <c r="U130" s="17"/>
      <c r="V130" s="17"/>
      <c r="W130" s="17"/>
      <c r="X130" s="17"/>
      <c r="Y130" s="17"/>
      <c r="Z130" s="18"/>
      <c r="AA130" s="49"/>
      <c r="AB130" s="39"/>
    </row>
    <row r="131" spans="1:28">
      <c r="B131">
        <v>628</v>
      </c>
      <c r="C131">
        <v>58</v>
      </c>
      <c r="D131">
        <v>57</v>
      </c>
      <c r="E131">
        <v>55</v>
      </c>
      <c r="F131">
        <v>58</v>
      </c>
      <c r="G131">
        <v>43</v>
      </c>
      <c r="H131">
        <v>41</v>
      </c>
      <c r="I131">
        <v>34</v>
      </c>
      <c r="J131">
        <v>9971</v>
      </c>
      <c r="K131">
        <v>2.2799999999999998</v>
      </c>
      <c r="L131">
        <v>2.2400000000000002</v>
      </c>
      <c r="M131">
        <v>2.15</v>
      </c>
      <c r="N131">
        <v>2.2599999999999998</v>
      </c>
      <c r="O131">
        <v>1.67</v>
      </c>
      <c r="P131">
        <v>1.63</v>
      </c>
      <c r="Q131">
        <v>1.35</v>
      </c>
      <c r="S131" s="15"/>
      <c r="T131" s="16">
        <f t="shared" si="35"/>
        <v>2.0579681075117842</v>
      </c>
      <c r="U131" s="17">
        <f t="shared" si="36"/>
        <v>2.0218634038712269</v>
      </c>
      <c r="V131" s="17">
        <f t="shared" si="37"/>
        <v>1.9406278206799719</v>
      </c>
      <c r="W131" s="17">
        <f t="shared" si="38"/>
        <v>2.0399157556915051</v>
      </c>
      <c r="X131" s="17">
        <f t="shared" si="39"/>
        <v>1.5073713769932806</v>
      </c>
      <c r="Y131" s="17">
        <f t="shared" si="40"/>
        <v>1.4712666733527227</v>
      </c>
      <c r="Z131" s="18">
        <f t="shared" si="41"/>
        <v>1.2185337478688196</v>
      </c>
      <c r="AA131" s="49"/>
      <c r="AB131" s="39"/>
    </row>
    <row r="132" spans="1:28">
      <c r="B132">
        <v>765</v>
      </c>
      <c r="C132">
        <v>78</v>
      </c>
      <c r="D132">
        <v>74</v>
      </c>
      <c r="E132">
        <v>72</v>
      </c>
      <c r="F132">
        <v>75</v>
      </c>
      <c r="G132">
        <v>55</v>
      </c>
      <c r="H132">
        <v>55</v>
      </c>
      <c r="I132">
        <v>45</v>
      </c>
      <c r="J132">
        <v>12148</v>
      </c>
      <c r="K132">
        <v>3.06</v>
      </c>
      <c r="L132">
        <v>2.92</v>
      </c>
      <c r="M132">
        <v>2.81</v>
      </c>
      <c r="N132">
        <v>2.94</v>
      </c>
      <c r="O132">
        <v>2.1800000000000002</v>
      </c>
      <c r="P132">
        <v>2.15</v>
      </c>
      <c r="Q132">
        <v>1.78</v>
      </c>
      <c r="S132" s="15"/>
      <c r="T132" s="16">
        <f t="shared" si="35"/>
        <v>2.2670398419492921</v>
      </c>
      <c r="U132" s="17">
        <f t="shared" si="36"/>
        <v>2.1633190648666449</v>
      </c>
      <c r="V132" s="17">
        <f t="shared" si="37"/>
        <v>2.0818241685874219</v>
      </c>
      <c r="W132" s="17">
        <f t="shared" si="38"/>
        <v>2.1781363187355942</v>
      </c>
      <c r="X132" s="17">
        <f t="shared" si="39"/>
        <v>1.6150806717155086</v>
      </c>
      <c r="Y132" s="17">
        <f t="shared" si="40"/>
        <v>1.5928547909120843</v>
      </c>
      <c r="Z132" s="18">
        <f t="shared" si="41"/>
        <v>1.3187355943365162</v>
      </c>
      <c r="AA132" s="19">
        <f>(U132/W132)*100</f>
        <v>99.319727891156475</v>
      </c>
      <c r="AB132" s="21">
        <f>AVERAGE(AA132:AA135)</f>
        <v>101.04394699056093</v>
      </c>
    </row>
    <row r="133" spans="1:28">
      <c r="A133" t="s">
        <v>15</v>
      </c>
      <c r="B133">
        <v>742</v>
      </c>
      <c r="C133">
        <v>39</v>
      </c>
      <c r="D133" t="s">
        <v>69</v>
      </c>
      <c r="E133">
        <v>102</v>
      </c>
      <c r="F133" t="s">
        <v>16</v>
      </c>
      <c r="G133" t="s">
        <v>17</v>
      </c>
      <c r="S133" s="15"/>
      <c r="T133" s="16"/>
      <c r="U133" s="17"/>
      <c r="V133" s="17"/>
      <c r="W133" s="17"/>
      <c r="X133" s="17"/>
      <c r="Y133" s="17"/>
      <c r="Z133" s="18"/>
      <c r="AA133" s="19"/>
      <c r="AB133" s="20"/>
    </row>
    <row r="134" spans="1:28">
      <c r="B134">
        <v>642</v>
      </c>
      <c r="C134">
        <v>58</v>
      </c>
      <c r="D134">
        <v>57</v>
      </c>
      <c r="E134">
        <v>55</v>
      </c>
      <c r="F134">
        <v>58</v>
      </c>
      <c r="G134">
        <v>42</v>
      </c>
      <c r="H134">
        <v>41</v>
      </c>
      <c r="I134">
        <v>34</v>
      </c>
      <c r="J134">
        <v>10197</v>
      </c>
      <c r="K134">
        <v>2.2599999999999998</v>
      </c>
      <c r="L134">
        <v>2.2200000000000002</v>
      </c>
      <c r="M134">
        <v>2.15</v>
      </c>
      <c r="N134">
        <v>2.29</v>
      </c>
      <c r="O134">
        <v>1.64</v>
      </c>
      <c r="P134">
        <v>1.6</v>
      </c>
      <c r="Q134">
        <v>1.32</v>
      </c>
      <c r="S134" s="15"/>
      <c r="T134" s="16">
        <f t="shared" si="35"/>
        <v>1.9947043248014118</v>
      </c>
      <c r="U134" s="17">
        <f t="shared" si="36"/>
        <v>1.9593998234774934</v>
      </c>
      <c r="V134" s="17">
        <f t="shared" si="37"/>
        <v>1.8976169461606356</v>
      </c>
      <c r="W134" s="17">
        <f t="shared" si="38"/>
        <v>2.0211827007943515</v>
      </c>
      <c r="X134" s="17">
        <f t="shared" si="39"/>
        <v>1.4474845542806707</v>
      </c>
      <c r="Y134" s="17">
        <f t="shared" si="40"/>
        <v>1.4121800529567521</v>
      </c>
      <c r="Z134" s="18">
        <f t="shared" si="41"/>
        <v>1.1650485436893203</v>
      </c>
      <c r="AA134" s="19"/>
      <c r="AB134" s="20"/>
    </row>
    <row r="135" spans="1:28">
      <c r="B135">
        <v>774</v>
      </c>
      <c r="C135">
        <v>76</v>
      </c>
      <c r="D135">
        <v>73</v>
      </c>
      <c r="E135">
        <v>71</v>
      </c>
      <c r="F135">
        <v>75</v>
      </c>
      <c r="G135">
        <v>55</v>
      </c>
      <c r="H135">
        <v>53</v>
      </c>
      <c r="I135">
        <v>44</v>
      </c>
      <c r="J135">
        <v>12303</v>
      </c>
      <c r="K135">
        <v>3</v>
      </c>
      <c r="L135">
        <v>2.89</v>
      </c>
      <c r="M135">
        <v>2.8</v>
      </c>
      <c r="N135">
        <v>2.97</v>
      </c>
      <c r="O135">
        <v>2.15</v>
      </c>
      <c r="P135">
        <v>2.1</v>
      </c>
      <c r="Q135">
        <v>1.74</v>
      </c>
      <c r="S135" s="15"/>
      <c r="T135" s="16">
        <f t="shared" si="35"/>
        <v>2.1945866861741039</v>
      </c>
      <c r="U135" s="17">
        <f t="shared" si="36"/>
        <v>2.1141185076810536</v>
      </c>
      <c r="V135" s="17">
        <f t="shared" si="37"/>
        <v>2.0482809070958301</v>
      </c>
      <c r="W135" s="17">
        <f t="shared" si="38"/>
        <v>2.1726408193123627</v>
      </c>
      <c r="X135" s="17">
        <f t="shared" si="39"/>
        <v>1.5727871250914411</v>
      </c>
      <c r="Y135" s="17">
        <f t="shared" si="40"/>
        <v>1.5362106803218727</v>
      </c>
      <c r="Z135" s="18">
        <f t="shared" si="41"/>
        <v>1.2728602779809803</v>
      </c>
      <c r="AA135" s="19">
        <f>(W135/U135)*100</f>
        <v>102.76816608996539</v>
      </c>
      <c r="AB135" s="20"/>
    </row>
    <row r="136" spans="1:28">
      <c r="A136" t="s">
        <v>15</v>
      </c>
      <c r="B136">
        <v>743</v>
      </c>
      <c r="C136">
        <v>40</v>
      </c>
      <c r="D136" t="s">
        <v>70</v>
      </c>
      <c r="E136">
        <v>103</v>
      </c>
      <c r="F136" t="s">
        <v>16</v>
      </c>
      <c r="G136" t="s">
        <v>17</v>
      </c>
      <c r="S136" s="15"/>
      <c r="T136" s="16"/>
      <c r="U136" s="17"/>
      <c r="V136" s="17"/>
      <c r="W136" s="17"/>
      <c r="X136" s="17"/>
      <c r="Y136" s="17"/>
      <c r="Z136" s="18"/>
      <c r="AA136" s="49"/>
      <c r="AB136" s="39"/>
    </row>
    <row r="137" spans="1:28">
      <c r="B137">
        <v>635</v>
      </c>
      <c r="C137">
        <v>57</v>
      </c>
      <c r="D137">
        <v>59</v>
      </c>
      <c r="E137">
        <v>55</v>
      </c>
      <c r="F137">
        <v>60</v>
      </c>
      <c r="G137">
        <v>32</v>
      </c>
      <c r="H137">
        <v>44</v>
      </c>
      <c r="I137">
        <v>32</v>
      </c>
      <c r="J137">
        <v>10082</v>
      </c>
      <c r="K137">
        <v>2.2400000000000002</v>
      </c>
      <c r="L137">
        <v>2.31</v>
      </c>
      <c r="M137">
        <v>2.1800000000000002</v>
      </c>
      <c r="N137">
        <v>2.38</v>
      </c>
      <c r="O137">
        <v>1.27</v>
      </c>
      <c r="P137">
        <v>1.73</v>
      </c>
      <c r="Q137">
        <v>1.27</v>
      </c>
      <c r="S137" s="15"/>
      <c r="T137" s="16">
        <f t="shared" si="35"/>
        <v>1.9996032533227537</v>
      </c>
      <c r="U137" s="17">
        <f t="shared" si="36"/>
        <v>2.0620908549890893</v>
      </c>
      <c r="V137" s="17">
        <f t="shared" si="37"/>
        <v>1.9460424518944655</v>
      </c>
      <c r="W137" s="17">
        <f t="shared" si="38"/>
        <v>2.1245784566554256</v>
      </c>
      <c r="X137" s="17">
        <f t="shared" si="39"/>
        <v>1.1337036302320969</v>
      </c>
      <c r="Y137" s="17">
        <f t="shared" si="40"/>
        <v>1.5443364411823051</v>
      </c>
      <c r="Z137" s="18">
        <f t="shared" si="41"/>
        <v>1.1337036302320969</v>
      </c>
      <c r="AA137" s="49"/>
      <c r="AB137" s="39"/>
    </row>
    <row r="138" spans="1:28" ht="15.75" thickBot="1">
      <c r="B138">
        <v>770</v>
      </c>
      <c r="C138">
        <v>79</v>
      </c>
      <c r="D138">
        <v>76</v>
      </c>
      <c r="E138">
        <v>71</v>
      </c>
      <c r="F138">
        <v>79</v>
      </c>
      <c r="G138">
        <v>42</v>
      </c>
      <c r="H138">
        <v>51</v>
      </c>
      <c r="I138">
        <v>44</v>
      </c>
      <c r="J138">
        <v>12227</v>
      </c>
      <c r="K138">
        <v>3.12</v>
      </c>
      <c r="L138">
        <v>3.01</v>
      </c>
      <c r="M138">
        <v>2.8</v>
      </c>
      <c r="N138">
        <v>3.1</v>
      </c>
      <c r="O138">
        <v>1.67</v>
      </c>
      <c r="P138">
        <v>2.02</v>
      </c>
      <c r="Q138">
        <v>1.74</v>
      </c>
      <c r="S138" s="22"/>
      <c r="T138" s="23">
        <f t="shared" si="35"/>
        <v>2.2965568005234318</v>
      </c>
      <c r="U138" s="24">
        <f t="shared" si="36"/>
        <v>2.2155884517870286</v>
      </c>
      <c r="V138" s="24">
        <f t="shared" si="37"/>
        <v>2.0610125132902595</v>
      </c>
      <c r="W138" s="24">
        <f t="shared" si="38"/>
        <v>2.2818352825713584</v>
      </c>
      <c r="X138" s="24">
        <f t="shared" si="39"/>
        <v>1.2292467489981189</v>
      </c>
      <c r="Y138" s="24">
        <f t="shared" si="40"/>
        <v>1.4868733131594014</v>
      </c>
      <c r="Z138" s="25">
        <f t="shared" si="41"/>
        <v>1.2807720618303755</v>
      </c>
      <c r="AA138" s="53"/>
      <c r="AB138" s="41"/>
    </row>
    <row r="139" spans="1:28">
      <c r="A139" t="s">
        <v>48</v>
      </c>
      <c r="B139" t="s">
        <v>14</v>
      </c>
      <c r="C139">
        <v>2</v>
      </c>
      <c r="S139" s="36"/>
      <c r="T139" s="28"/>
      <c r="U139" s="29"/>
      <c r="V139" s="29"/>
      <c r="W139" s="29"/>
      <c r="X139" s="29"/>
      <c r="Y139" s="29"/>
      <c r="Z139" s="30"/>
      <c r="AA139" s="50"/>
      <c r="AB139" s="45"/>
    </row>
    <row r="140" spans="1:28" ht="15.75" thickBot="1">
      <c r="A140" t="s">
        <v>15</v>
      </c>
      <c r="B140">
        <v>955</v>
      </c>
      <c r="C140">
        <v>40</v>
      </c>
      <c r="D140" t="s">
        <v>71</v>
      </c>
      <c r="E140">
        <v>104</v>
      </c>
      <c r="F140" t="s">
        <v>16</v>
      </c>
      <c r="G140" t="s">
        <v>17</v>
      </c>
      <c r="S140" s="36"/>
      <c r="T140" s="31"/>
      <c r="U140" s="32"/>
      <c r="V140" s="32"/>
      <c r="W140" s="32"/>
      <c r="X140" s="32"/>
      <c r="Y140" s="32"/>
      <c r="Z140" s="33"/>
      <c r="AA140" s="51"/>
      <c r="AB140" s="43"/>
    </row>
    <row r="141" spans="1:28">
      <c r="B141">
        <v>626</v>
      </c>
      <c r="C141">
        <v>58</v>
      </c>
      <c r="D141">
        <v>57</v>
      </c>
      <c r="E141">
        <v>55</v>
      </c>
      <c r="F141">
        <v>59</v>
      </c>
      <c r="G141">
        <v>42</v>
      </c>
      <c r="H141">
        <v>41</v>
      </c>
      <c r="I141">
        <v>34</v>
      </c>
      <c r="J141">
        <v>9947</v>
      </c>
      <c r="K141">
        <v>2.2599999999999998</v>
      </c>
      <c r="L141">
        <v>2.25</v>
      </c>
      <c r="M141">
        <v>2.15</v>
      </c>
      <c r="N141">
        <v>2.33</v>
      </c>
      <c r="O141">
        <v>1.64</v>
      </c>
      <c r="P141">
        <v>1.63</v>
      </c>
      <c r="Q141">
        <v>1.33</v>
      </c>
      <c r="S141" s="9" t="s">
        <v>94</v>
      </c>
      <c r="T141" s="10">
        <f t="shared" si="35"/>
        <v>2.0448376394892929</v>
      </c>
      <c r="U141" s="11">
        <f t="shared" si="36"/>
        <v>2.035789685332261</v>
      </c>
      <c r="V141" s="11">
        <f t="shared" si="37"/>
        <v>1.9453101437619382</v>
      </c>
      <c r="W141" s="11">
        <f t="shared" si="38"/>
        <v>2.108173318588519</v>
      </c>
      <c r="X141" s="11">
        <f t="shared" si="39"/>
        <v>1.4838644817532924</v>
      </c>
      <c r="Y141" s="11">
        <f t="shared" si="40"/>
        <v>1.4748165275962599</v>
      </c>
      <c r="Z141" s="12">
        <f t="shared" si="41"/>
        <v>1.203377902885292</v>
      </c>
      <c r="AA141" s="52"/>
      <c r="AB141" s="46"/>
    </row>
    <row r="142" spans="1:28">
      <c r="B142">
        <v>770</v>
      </c>
      <c r="C142">
        <v>79</v>
      </c>
      <c r="D142">
        <v>75</v>
      </c>
      <c r="E142">
        <v>72</v>
      </c>
      <c r="F142">
        <v>76</v>
      </c>
      <c r="G142">
        <v>55</v>
      </c>
      <c r="H142">
        <v>54</v>
      </c>
      <c r="I142">
        <v>44</v>
      </c>
      <c r="J142">
        <v>12235</v>
      </c>
      <c r="K142">
        <v>3.11</v>
      </c>
      <c r="L142">
        <v>2.93</v>
      </c>
      <c r="M142">
        <v>2.82</v>
      </c>
      <c r="N142">
        <v>2.98</v>
      </c>
      <c r="O142">
        <v>2.15</v>
      </c>
      <c r="P142">
        <v>2.13</v>
      </c>
      <c r="Q142">
        <v>1.73</v>
      </c>
      <c r="S142" s="15"/>
      <c r="T142" s="16">
        <f t="shared" si="35"/>
        <v>2.2876992235390272</v>
      </c>
      <c r="U142" s="17">
        <f t="shared" si="36"/>
        <v>2.155292194523907</v>
      </c>
      <c r="V142" s="17">
        <f t="shared" si="37"/>
        <v>2.0743767879035553</v>
      </c>
      <c r="W142" s="17">
        <f t="shared" si="38"/>
        <v>2.1920719248058846</v>
      </c>
      <c r="X142" s="17">
        <f t="shared" si="39"/>
        <v>1.5815284021250511</v>
      </c>
      <c r="Y142" s="17">
        <f t="shared" si="40"/>
        <v>1.56681651001226</v>
      </c>
      <c r="Z142" s="18">
        <f t="shared" si="41"/>
        <v>1.2725786677564364</v>
      </c>
      <c r="AA142" s="49"/>
      <c r="AB142" s="39"/>
    </row>
    <row r="143" spans="1:28">
      <c r="A143" t="s">
        <v>15</v>
      </c>
      <c r="B143">
        <v>961</v>
      </c>
      <c r="C143">
        <v>40</v>
      </c>
      <c r="D143" t="s">
        <v>72</v>
      </c>
      <c r="E143">
        <v>104</v>
      </c>
      <c r="F143" t="s">
        <v>16</v>
      </c>
      <c r="G143" t="s">
        <v>17</v>
      </c>
      <c r="S143" s="15"/>
      <c r="T143" s="16"/>
      <c r="U143" s="17"/>
      <c r="V143" s="17"/>
      <c r="W143" s="17"/>
      <c r="X143" s="17"/>
      <c r="Y143" s="17"/>
      <c r="Z143" s="18"/>
      <c r="AA143" s="49"/>
      <c r="AB143" s="39"/>
    </row>
    <row r="144" spans="1:28">
      <c r="B144">
        <v>633</v>
      </c>
      <c r="C144">
        <v>60</v>
      </c>
      <c r="D144">
        <v>57</v>
      </c>
      <c r="E144">
        <v>55</v>
      </c>
      <c r="F144">
        <v>62</v>
      </c>
      <c r="G144">
        <v>42</v>
      </c>
      <c r="H144">
        <v>40</v>
      </c>
      <c r="I144">
        <v>34</v>
      </c>
      <c r="J144">
        <v>10062</v>
      </c>
      <c r="K144">
        <v>2.35</v>
      </c>
      <c r="L144">
        <v>2.2599999999999998</v>
      </c>
      <c r="M144">
        <v>2.15</v>
      </c>
      <c r="N144">
        <v>2.42</v>
      </c>
      <c r="O144">
        <v>1.65</v>
      </c>
      <c r="P144">
        <v>1.58</v>
      </c>
      <c r="Q144">
        <v>1.32</v>
      </c>
      <c r="S144" s="15"/>
      <c r="T144" s="16">
        <f t="shared" si="35"/>
        <v>2.1019677996422184</v>
      </c>
      <c r="U144" s="17">
        <f t="shared" si="36"/>
        <v>2.0214669051878351</v>
      </c>
      <c r="V144" s="17">
        <f t="shared" si="37"/>
        <v>1.9230769230769231</v>
      </c>
      <c r="W144" s="17">
        <f t="shared" si="38"/>
        <v>2.1645796064400717</v>
      </c>
      <c r="X144" s="17">
        <f t="shared" si="39"/>
        <v>1.4758497316636852</v>
      </c>
      <c r="Y144" s="17">
        <f t="shared" si="40"/>
        <v>1.4132379248658318</v>
      </c>
      <c r="Z144" s="18">
        <f t="shared" si="41"/>
        <v>1.1806797853309481</v>
      </c>
      <c r="AA144" s="49"/>
      <c r="AB144" s="39"/>
    </row>
    <row r="145" spans="1:28">
      <c r="B145">
        <v>769</v>
      </c>
      <c r="C145">
        <v>78</v>
      </c>
      <c r="D145">
        <v>74</v>
      </c>
      <c r="E145">
        <v>72</v>
      </c>
      <c r="F145">
        <v>82</v>
      </c>
      <c r="G145">
        <v>53</v>
      </c>
      <c r="H145">
        <v>52</v>
      </c>
      <c r="I145">
        <v>42</v>
      </c>
      <c r="J145">
        <v>12223</v>
      </c>
      <c r="K145">
        <v>3.07</v>
      </c>
      <c r="L145">
        <v>2.91</v>
      </c>
      <c r="M145">
        <v>2.82</v>
      </c>
      <c r="N145">
        <v>3.22</v>
      </c>
      <c r="O145">
        <v>2.09</v>
      </c>
      <c r="P145">
        <v>2.0299999999999998</v>
      </c>
      <c r="Q145">
        <v>1.65</v>
      </c>
      <c r="S145" s="15"/>
      <c r="T145" s="16">
        <f t="shared" si="35"/>
        <v>2.2604925141127383</v>
      </c>
      <c r="U145" s="17">
        <f t="shared" si="36"/>
        <v>2.1426818293381329</v>
      </c>
      <c r="V145" s="17">
        <f t="shared" si="37"/>
        <v>2.0764133191524174</v>
      </c>
      <c r="W145" s="17">
        <f t="shared" si="38"/>
        <v>2.3709400310889306</v>
      </c>
      <c r="X145" s="17">
        <f t="shared" si="39"/>
        <v>1.5389020698682812</v>
      </c>
      <c r="Y145" s="17">
        <f t="shared" si="40"/>
        <v>1.4947230630778041</v>
      </c>
      <c r="Z145" s="18">
        <f t="shared" si="41"/>
        <v>1.2149226867381167</v>
      </c>
      <c r="AA145" s="19">
        <f>(U145/W145)*100</f>
        <v>90.372670807453417</v>
      </c>
      <c r="AB145" s="21">
        <f>AVERAGE(AA145:AA148)</f>
        <v>97.467037158112674</v>
      </c>
    </row>
    <row r="146" spans="1:28">
      <c r="A146" t="s">
        <v>15</v>
      </c>
      <c r="B146">
        <v>963</v>
      </c>
      <c r="C146">
        <v>40</v>
      </c>
      <c r="D146" t="s">
        <v>72</v>
      </c>
      <c r="E146">
        <v>104</v>
      </c>
      <c r="F146" t="s">
        <v>16</v>
      </c>
      <c r="G146" t="s">
        <v>17</v>
      </c>
      <c r="S146" s="15"/>
      <c r="T146" s="16"/>
      <c r="U146" s="17"/>
      <c r="V146" s="17"/>
      <c r="W146" s="17"/>
      <c r="X146" s="17"/>
      <c r="Y146" s="17"/>
      <c r="Z146" s="18"/>
      <c r="AA146" s="19"/>
      <c r="AB146" s="20"/>
    </row>
    <row r="147" spans="1:28">
      <c r="B147">
        <v>629</v>
      </c>
      <c r="C147">
        <v>60</v>
      </c>
      <c r="D147">
        <v>56</v>
      </c>
      <c r="E147">
        <v>54</v>
      </c>
      <c r="F147">
        <v>59</v>
      </c>
      <c r="G147">
        <v>41</v>
      </c>
      <c r="H147">
        <v>39</v>
      </c>
      <c r="I147">
        <v>34</v>
      </c>
      <c r="J147">
        <v>9995</v>
      </c>
      <c r="K147">
        <v>2.35</v>
      </c>
      <c r="L147">
        <v>2.21</v>
      </c>
      <c r="M147">
        <v>2.12</v>
      </c>
      <c r="N147">
        <v>2.33</v>
      </c>
      <c r="O147">
        <v>1.63</v>
      </c>
      <c r="P147">
        <v>1.54</v>
      </c>
      <c r="Q147">
        <v>1.32</v>
      </c>
      <c r="S147" s="15"/>
      <c r="T147" s="16">
        <f t="shared" si="35"/>
        <v>2.1160580290145075</v>
      </c>
      <c r="U147" s="17">
        <f t="shared" si="36"/>
        <v>1.9899949974987494</v>
      </c>
      <c r="V147" s="17">
        <f t="shared" si="37"/>
        <v>1.9089544772386193</v>
      </c>
      <c r="W147" s="17">
        <f t="shared" si="38"/>
        <v>2.0980490245122563</v>
      </c>
      <c r="X147" s="17">
        <f t="shared" si="39"/>
        <v>1.4677338669334665</v>
      </c>
      <c r="Y147" s="17">
        <f t="shared" si="40"/>
        <v>1.3866933466733367</v>
      </c>
      <c r="Z147" s="18">
        <f t="shared" si="41"/>
        <v>1.1885942971485743</v>
      </c>
      <c r="AA147" s="19"/>
      <c r="AB147" s="20"/>
    </row>
    <row r="148" spans="1:28">
      <c r="B148">
        <v>769</v>
      </c>
      <c r="C148">
        <v>84</v>
      </c>
      <c r="D148">
        <v>72</v>
      </c>
      <c r="E148">
        <v>68</v>
      </c>
      <c r="F148">
        <v>76</v>
      </c>
      <c r="G148">
        <v>53</v>
      </c>
      <c r="H148">
        <v>52</v>
      </c>
      <c r="I148">
        <v>44</v>
      </c>
      <c r="J148">
        <v>12212</v>
      </c>
      <c r="K148">
        <v>3.31</v>
      </c>
      <c r="L148">
        <v>2.85</v>
      </c>
      <c r="M148">
        <v>2.69</v>
      </c>
      <c r="N148">
        <v>2.98</v>
      </c>
      <c r="O148">
        <v>2.08</v>
      </c>
      <c r="P148">
        <v>2.04</v>
      </c>
      <c r="Q148">
        <v>1.72</v>
      </c>
      <c r="S148" s="15"/>
      <c r="T148" s="16">
        <f t="shared" si="35"/>
        <v>2.4394038650507697</v>
      </c>
      <c r="U148" s="17">
        <f t="shared" si="36"/>
        <v>2.1003930560104815</v>
      </c>
      <c r="V148" s="17">
        <f t="shared" si="37"/>
        <v>1.9824762528660334</v>
      </c>
      <c r="W148" s="17">
        <f t="shared" si="38"/>
        <v>2.1962004585653454</v>
      </c>
      <c r="X148" s="17">
        <f t="shared" si="39"/>
        <v>1.5329184408778251</v>
      </c>
      <c r="Y148" s="17">
        <f t="shared" si="40"/>
        <v>1.5034392400917131</v>
      </c>
      <c r="Z148" s="18">
        <f t="shared" si="41"/>
        <v>1.267605633802817</v>
      </c>
      <c r="AA148" s="19">
        <f>(W148/U148)*100</f>
        <v>104.56140350877192</v>
      </c>
      <c r="AB148" s="20"/>
    </row>
    <row r="149" spans="1:28">
      <c r="A149" t="s">
        <v>15</v>
      </c>
      <c r="B149">
        <v>966</v>
      </c>
      <c r="C149">
        <v>40</v>
      </c>
      <c r="D149" t="s">
        <v>73</v>
      </c>
      <c r="E149">
        <v>104</v>
      </c>
      <c r="F149" t="s">
        <v>16</v>
      </c>
      <c r="G149" t="s">
        <v>17</v>
      </c>
      <c r="S149" s="15"/>
      <c r="T149" s="16"/>
      <c r="U149" s="17"/>
      <c r="V149" s="17"/>
      <c r="W149" s="17"/>
      <c r="X149" s="17"/>
      <c r="Y149" s="17"/>
      <c r="Z149" s="18"/>
      <c r="AA149" s="49"/>
      <c r="AB149" s="39"/>
    </row>
    <row r="150" spans="1:28">
      <c r="B150">
        <v>634</v>
      </c>
      <c r="C150">
        <v>59</v>
      </c>
      <c r="D150">
        <v>55</v>
      </c>
      <c r="E150">
        <v>53</v>
      </c>
      <c r="F150">
        <v>57</v>
      </c>
      <c r="G150">
        <v>43</v>
      </c>
      <c r="H150">
        <v>42</v>
      </c>
      <c r="I150">
        <v>35</v>
      </c>
      <c r="J150">
        <v>10070</v>
      </c>
      <c r="K150">
        <v>2.3199999999999998</v>
      </c>
      <c r="L150">
        <v>2.1800000000000002</v>
      </c>
      <c r="M150">
        <v>2.1</v>
      </c>
      <c r="N150">
        <v>2.2200000000000002</v>
      </c>
      <c r="O150">
        <v>1.67</v>
      </c>
      <c r="P150">
        <v>1.66</v>
      </c>
      <c r="Q150">
        <v>1.39</v>
      </c>
      <c r="S150" s="15"/>
      <c r="T150" s="16">
        <f t="shared" si="35"/>
        <v>2.0734856007944389</v>
      </c>
      <c r="U150" s="17">
        <f t="shared" si="36"/>
        <v>1.948361469712016</v>
      </c>
      <c r="V150" s="17">
        <f t="shared" si="37"/>
        <v>1.8768619662363455</v>
      </c>
      <c r="W150" s="17">
        <f t="shared" si="38"/>
        <v>1.9841112214498511</v>
      </c>
      <c r="X150" s="17">
        <f t="shared" si="39"/>
        <v>1.4925521350546176</v>
      </c>
      <c r="Y150" s="17">
        <f t="shared" si="40"/>
        <v>1.4836146971201589</v>
      </c>
      <c r="Z150" s="18">
        <f t="shared" si="41"/>
        <v>1.2423038728897715</v>
      </c>
      <c r="AA150" s="49"/>
      <c r="AB150" s="39"/>
    </row>
    <row r="151" spans="1:28" ht="15.75" thickBot="1">
      <c r="B151">
        <v>819</v>
      </c>
      <c r="C151">
        <v>190</v>
      </c>
      <c r="D151">
        <v>70</v>
      </c>
      <c r="E151">
        <v>66</v>
      </c>
      <c r="F151">
        <v>73</v>
      </c>
      <c r="G151">
        <v>52</v>
      </c>
      <c r="H151">
        <v>53</v>
      </c>
      <c r="I151">
        <v>47</v>
      </c>
      <c r="J151">
        <v>13018</v>
      </c>
      <c r="K151">
        <v>7.47</v>
      </c>
      <c r="L151">
        <v>2.76</v>
      </c>
      <c r="M151">
        <v>2.58</v>
      </c>
      <c r="N151">
        <v>2.87</v>
      </c>
      <c r="O151">
        <v>2.06</v>
      </c>
      <c r="P151">
        <v>2.09</v>
      </c>
      <c r="Q151">
        <v>1.86</v>
      </c>
      <c r="S151" s="22"/>
      <c r="T151" s="23">
        <f t="shared" si="35"/>
        <v>5.1643877707789212</v>
      </c>
      <c r="U151" s="24">
        <f t="shared" si="36"/>
        <v>1.9081272084805652</v>
      </c>
      <c r="V151" s="24">
        <f t="shared" si="37"/>
        <v>1.7836841296666155</v>
      </c>
      <c r="W151" s="24">
        <f t="shared" si="38"/>
        <v>1.9841757566446458</v>
      </c>
      <c r="X151" s="24">
        <f t="shared" si="39"/>
        <v>1.4241819019818713</v>
      </c>
      <c r="Y151" s="24">
        <f t="shared" si="40"/>
        <v>1.4449224151175295</v>
      </c>
      <c r="Z151" s="25">
        <f t="shared" si="41"/>
        <v>1.2859118144108157</v>
      </c>
      <c r="AA151" s="53"/>
      <c r="AB151" s="41"/>
    </row>
    <row r="152" spans="1:28">
      <c r="A152" t="s">
        <v>43</v>
      </c>
      <c r="B152" t="s">
        <v>14</v>
      </c>
      <c r="C152">
        <v>2</v>
      </c>
      <c r="S152" s="36"/>
      <c r="T152" s="35"/>
      <c r="U152" s="35"/>
      <c r="V152" s="35"/>
      <c r="W152" s="35"/>
      <c r="X152" s="35"/>
      <c r="Y152" s="35"/>
      <c r="Z152" s="35"/>
    </row>
    <row r="153" spans="1:28">
      <c r="A153" t="s">
        <v>74</v>
      </c>
      <c r="S153" s="36"/>
      <c r="T153" s="35"/>
      <c r="U153" s="35"/>
      <c r="V153" s="35"/>
      <c r="W153" s="35"/>
      <c r="X153" s="35"/>
      <c r="Y153" s="35"/>
      <c r="Z153" s="35"/>
    </row>
    <row r="154" spans="1:28">
      <c r="A154" t="s">
        <v>75</v>
      </c>
      <c r="S154" s="36"/>
      <c r="T154" s="35"/>
      <c r="U154" s="35"/>
      <c r="V154" s="35"/>
      <c r="W154" s="35"/>
      <c r="X154" s="35"/>
      <c r="Y154" s="35"/>
      <c r="Z154" s="35"/>
    </row>
    <row r="155" spans="1:28">
      <c r="S155" s="36"/>
      <c r="T155" s="35"/>
      <c r="U155" s="35"/>
      <c r="V155" s="35"/>
      <c r="W155" s="35"/>
      <c r="X155" s="35"/>
      <c r="Y155" s="35"/>
      <c r="Z155" s="35"/>
    </row>
    <row r="156" spans="1:28">
      <c r="S156" s="36"/>
      <c r="T156" s="35"/>
      <c r="U156" s="35"/>
      <c r="V156" s="35"/>
      <c r="W156" s="35"/>
      <c r="X156" s="35"/>
      <c r="Y156" s="35"/>
      <c r="Z156" s="35"/>
    </row>
    <row r="157" spans="1:28">
      <c r="S157" s="36"/>
      <c r="T157" s="35"/>
      <c r="U157" s="35"/>
      <c r="V157" s="35"/>
      <c r="W157" s="35"/>
      <c r="X157" s="35"/>
      <c r="Y157" s="35"/>
      <c r="Z157" s="35"/>
    </row>
    <row r="158" spans="1:28">
      <c r="S158" s="36"/>
      <c r="T158" s="35"/>
      <c r="U158" s="35"/>
      <c r="V158" s="35"/>
      <c r="W158" s="35"/>
      <c r="X158" s="35"/>
      <c r="Y158" s="35"/>
      <c r="Z158" s="35"/>
    </row>
    <row r="159" spans="1:28">
      <c r="S159" s="37"/>
      <c r="T159" s="35"/>
      <c r="U159" s="35"/>
      <c r="V159" s="35"/>
      <c r="W159" s="35"/>
      <c r="X159" s="35"/>
      <c r="Y159" s="35"/>
      <c r="Z159" s="35"/>
    </row>
    <row r="160" spans="1:28">
      <c r="S160" s="37"/>
      <c r="T160" s="37"/>
      <c r="U160" s="37"/>
      <c r="V160" s="37"/>
      <c r="W160" s="37"/>
      <c r="X160" s="37"/>
      <c r="Y160" s="37"/>
      <c r="Z160" s="37"/>
    </row>
  </sheetData>
  <mergeCells count="10">
    <mergeCell ref="S68:S78"/>
    <mergeCell ref="S81:S91"/>
    <mergeCell ref="S94:S99"/>
    <mergeCell ref="S115:S125"/>
    <mergeCell ref="S128:S138"/>
    <mergeCell ref="S141:S151"/>
    <mergeCell ref="T40:Z40"/>
    <mergeCell ref="S42:S52"/>
    <mergeCell ref="S55:S65"/>
    <mergeCell ref="S102:S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24I102LTE083010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2012-02-21T17:33:38Z</dcterms:created>
  <dcterms:modified xsi:type="dcterms:W3CDTF">2012-02-21T17:45:13Z</dcterms:modified>
</cp:coreProperties>
</file>