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3820" windowHeight="12405"/>
  </bookViews>
  <sheets>
    <sheet name="24328112" sheetId="1" r:id="rId1"/>
  </sheets>
  <calcPr calcId="125725"/>
</workbook>
</file>

<file path=xl/calcChain.xml><?xml version="1.0" encoding="utf-8"?>
<calcChain xmlns="http://schemas.openxmlformats.org/spreadsheetml/2006/main">
  <c r="AB87" i="1"/>
  <c r="AA85"/>
  <c r="AA135"/>
  <c r="AA133"/>
  <c r="AB133" s="1"/>
  <c r="AA130"/>
  <c r="AA128"/>
  <c r="AB128" s="1"/>
  <c r="AA123"/>
  <c r="AB121"/>
  <c r="AA121"/>
  <c r="AA114"/>
  <c r="AB112"/>
  <c r="AA112"/>
  <c r="AA105"/>
  <c r="AB103"/>
  <c r="AA103"/>
  <c r="AA96"/>
  <c r="AA94"/>
  <c r="AB94" s="1"/>
  <c r="AA89"/>
  <c r="AA80"/>
  <c r="AA78"/>
  <c r="AB78" s="1"/>
  <c r="AA73"/>
  <c r="AB71"/>
  <c r="AA71"/>
  <c r="AA66"/>
  <c r="AA64"/>
  <c r="AB64" s="1"/>
  <c r="AA59"/>
  <c r="AA57"/>
  <c r="AB57" s="1"/>
  <c r="AA52"/>
  <c r="AA50"/>
  <c r="AB50" s="1"/>
  <c r="AB41"/>
  <c r="AA43"/>
  <c r="AA41"/>
  <c r="T85"/>
  <c r="T41"/>
  <c r="U41"/>
  <c r="V41"/>
  <c r="W41"/>
  <c r="X41"/>
  <c r="Y41"/>
  <c r="Z41"/>
  <c r="T43"/>
  <c r="U43"/>
  <c r="V43"/>
  <c r="W43"/>
  <c r="X43"/>
  <c r="Y43"/>
  <c r="Z43"/>
  <c r="T45"/>
  <c r="U45"/>
  <c r="V45"/>
  <c r="W45"/>
  <c r="X45"/>
  <c r="Y45"/>
  <c r="Z45"/>
  <c r="T48"/>
  <c r="U48"/>
  <c r="V48"/>
  <c r="W48"/>
  <c r="X48"/>
  <c r="Y48"/>
  <c r="Z48"/>
  <c r="T50"/>
  <c r="U50"/>
  <c r="V50"/>
  <c r="W50"/>
  <c r="X50"/>
  <c r="Y50"/>
  <c r="Z50"/>
  <c r="T52"/>
  <c r="U52"/>
  <c r="V52"/>
  <c r="W52"/>
  <c r="X52"/>
  <c r="Y52"/>
  <c r="Z52"/>
  <c r="T54"/>
  <c r="U54"/>
  <c r="V54"/>
  <c r="W54"/>
  <c r="X54"/>
  <c r="Y54"/>
  <c r="Z54"/>
  <c r="T57"/>
  <c r="U57"/>
  <c r="V57"/>
  <c r="W57"/>
  <c r="X57"/>
  <c r="Y57"/>
  <c r="Z57"/>
  <c r="T59"/>
  <c r="U59"/>
  <c r="V59"/>
  <c r="W59"/>
  <c r="X59"/>
  <c r="Y59"/>
  <c r="Z59"/>
  <c r="T62"/>
  <c r="U62"/>
  <c r="V62"/>
  <c r="W62"/>
  <c r="X62"/>
  <c r="Y62"/>
  <c r="Z62"/>
  <c r="T64"/>
  <c r="U64"/>
  <c r="V64"/>
  <c r="W64"/>
  <c r="X64"/>
  <c r="Y64"/>
  <c r="Z64"/>
  <c r="T66"/>
  <c r="U66"/>
  <c r="V66"/>
  <c r="W66"/>
  <c r="X66"/>
  <c r="Y66"/>
  <c r="Z66"/>
  <c r="T68"/>
  <c r="U68"/>
  <c r="V68"/>
  <c r="W68"/>
  <c r="X68"/>
  <c r="Y68"/>
  <c r="Z68"/>
  <c r="T71"/>
  <c r="U71"/>
  <c r="V71"/>
  <c r="W71"/>
  <c r="X71"/>
  <c r="Y71"/>
  <c r="Z71"/>
  <c r="T73"/>
  <c r="U73"/>
  <c r="V73"/>
  <c r="W73"/>
  <c r="X73"/>
  <c r="Y73"/>
  <c r="Z73"/>
  <c r="T76"/>
  <c r="U76"/>
  <c r="V76"/>
  <c r="W76"/>
  <c r="X76"/>
  <c r="Y76"/>
  <c r="Z76"/>
  <c r="T78"/>
  <c r="U78"/>
  <c r="V78"/>
  <c r="W78"/>
  <c r="X78"/>
  <c r="Y78"/>
  <c r="Z78"/>
  <c r="T80"/>
  <c r="U80"/>
  <c r="V80"/>
  <c r="W80"/>
  <c r="X80"/>
  <c r="Y80"/>
  <c r="Z80"/>
  <c r="T82"/>
  <c r="U82"/>
  <c r="V82"/>
  <c r="W82"/>
  <c r="X82"/>
  <c r="Y82"/>
  <c r="Z82"/>
  <c r="U85"/>
  <c r="V85"/>
  <c r="W85"/>
  <c r="X85"/>
  <c r="Y85"/>
  <c r="Z85"/>
  <c r="T87"/>
  <c r="U87"/>
  <c r="V87"/>
  <c r="W87"/>
  <c r="X87"/>
  <c r="Y87"/>
  <c r="Z87"/>
  <c r="T89"/>
  <c r="U89"/>
  <c r="V89"/>
  <c r="W89"/>
  <c r="X89"/>
  <c r="Y89"/>
  <c r="Z89"/>
  <c r="T92"/>
  <c r="U92"/>
  <c r="V92"/>
  <c r="W92"/>
  <c r="X92"/>
  <c r="Y92"/>
  <c r="Z92"/>
  <c r="T94"/>
  <c r="U94"/>
  <c r="V94"/>
  <c r="W94"/>
  <c r="X94"/>
  <c r="Y94"/>
  <c r="Z94"/>
  <c r="T96"/>
  <c r="U96"/>
  <c r="V96"/>
  <c r="W96"/>
  <c r="X96"/>
  <c r="Y96"/>
  <c r="Z96"/>
  <c r="T98"/>
  <c r="U98"/>
  <c r="V98"/>
  <c r="W98"/>
  <c r="X98"/>
  <c r="Y98"/>
  <c r="Z98"/>
  <c r="T101"/>
  <c r="U101"/>
  <c r="V101"/>
  <c r="W101"/>
  <c r="X101"/>
  <c r="Y101"/>
  <c r="Z101"/>
  <c r="T103"/>
  <c r="U103"/>
  <c r="V103"/>
  <c r="W103"/>
  <c r="X103"/>
  <c r="Y103"/>
  <c r="Z103"/>
  <c r="T105"/>
  <c r="U105"/>
  <c r="V105"/>
  <c r="W105"/>
  <c r="X105"/>
  <c r="Y105"/>
  <c r="Z105"/>
  <c r="T107"/>
  <c r="U107"/>
  <c r="V107"/>
  <c r="W107"/>
  <c r="X107"/>
  <c r="Y107"/>
  <c r="Z107"/>
  <c r="T110"/>
  <c r="U110"/>
  <c r="V110"/>
  <c r="W110"/>
  <c r="X110"/>
  <c r="Y110"/>
  <c r="Z110"/>
  <c r="T112"/>
  <c r="U112"/>
  <c r="V112"/>
  <c r="W112"/>
  <c r="X112"/>
  <c r="Y112"/>
  <c r="Z112"/>
  <c r="T114"/>
  <c r="U114"/>
  <c r="V114"/>
  <c r="W114"/>
  <c r="X114"/>
  <c r="Y114"/>
  <c r="Z114"/>
  <c r="T116"/>
  <c r="U116"/>
  <c r="V116"/>
  <c r="W116"/>
  <c r="X116"/>
  <c r="Y116"/>
  <c r="Z116"/>
  <c r="T119"/>
  <c r="U119"/>
  <c r="V119"/>
  <c r="W119"/>
  <c r="X119"/>
  <c r="Y119"/>
  <c r="Z119"/>
  <c r="T121"/>
  <c r="U121"/>
  <c r="V121"/>
  <c r="W121"/>
  <c r="X121"/>
  <c r="Y121"/>
  <c r="Z121"/>
  <c r="T123"/>
  <c r="U123"/>
  <c r="V123"/>
  <c r="W123"/>
  <c r="X123"/>
  <c r="Y123"/>
  <c r="Z123"/>
  <c r="T125"/>
  <c r="U125"/>
  <c r="V125"/>
  <c r="W125"/>
  <c r="X125"/>
  <c r="Y125"/>
  <c r="Z125"/>
  <c r="T128"/>
  <c r="U128"/>
  <c r="V128"/>
  <c r="W128"/>
  <c r="X128"/>
  <c r="Y128"/>
  <c r="Z128"/>
  <c r="T130"/>
  <c r="U130"/>
  <c r="V130"/>
  <c r="W130"/>
  <c r="X130"/>
  <c r="Y130"/>
  <c r="Z130"/>
  <c r="T133"/>
  <c r="U133"/>
  <c r="V133"/>
  <c r="W133"/>
  <c r="X133"/>
  <c r="Y133"/>
  <c r="Z133"/>
  <c r="T135"/>
  <c r="U135"/>
  <c r="V135"/>
  <c r="W135"/>
  <c r="X135"/>
  <c r="Y135"/>
  <c r="Z135"/>
  <c r="Z39"/>
  <c r="Y39"/>
  <c r="X39"/>
  <c r="W39"/>
  <c r="V39"/>
  <c r="U39"/>
  <c r="T39"/>
</calcChain>
</file>

<file path=xl/sharedStrings.xml><?xml version="1.0" encoding="utf-8"?>
<sst xmlns="http://schemas.openxmlformats.org/spreadsheetml/2006/main" count="304" uniqueCount="139">
  <si>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</si>
  <si>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</si>
  <si>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</si>
  <si>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</si>
  <si>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</si>
  <si>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1201112432811236F20</t>
  </si>
  <si>
    <t>711031008002-04169734.5901110</t>
  </si>
  <si>
    <t>C:\TXTECH2\</t>
  </si>
  <si>
    <t>.FWD</t>
  </si>
  <si>
    <t>US0281</t>
  </si>
  <si>
    <t>S</t>
  </si>
  <si>
    <t>413L1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</si>
  <si>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</si>
  <si>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</si>
  <si>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</si>
  <si>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</si>
  <si>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</si>
  <si>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</si>
  <si>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</si>
  <si>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</si>
  <si>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</si>
  <si>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</si>
  <si>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</si>
  <si>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</si>
  <si>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Robert</t>
  </si>
  <si>
    <t>Graham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</si>
  <si>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</si>
  <si>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</si>
  <si>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</si>
  <si>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</si>
  <si>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</si>
  <si>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</si>
  <si>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</si>
  <si>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</si>
  <si>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</si>
  <si>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</si>
  <si>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</si>
  <si>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NORMAL</t>
  </si>
  <si>
    <t>TESTING</t>
  </si>
  <si>
    <t>FOR</t>
  </si>
  <si>
    <t>MILES</t>
  </si>
  <si>
    <t>GARRISON</t>
  </si>
  <si>
    <t>0L1</t>
  </si>
  <si>
    <t>I61103</t>
  </si>
  <si>
    <t>I61104</t>
  </si>
  <si>
    <t>I61105</t>
  </si>
  <si>
    <t>I61106</t>
  </si>
  <si>
    <t>'L11</t>
  </si>
  <si>
    <t>I61107</t>
  </si>
  <si>
    <t>-1L1</t>
  </si>
  <si>
    <t>I61108</t>
  </si>
  <si>
    <t>I61109</t>
  </si>
  <si>
    <t>'M11</t>
  </si>
  <si>
    <t>I61110</t>
  </si>
  <si>
    <t>I61111</t>
  </si>
  <si>
    <t>'S11</t>
  </si>
  <si>
    <t>I61112</t>
  </si>
  <si>
    <t>I61113</t>
  </si>
  <si>
    <t>I61114</t>
  </si>
  <si>
    <t>I61115</t>
  </si>
  <si>
    <t>'L12</t>
  </si>
  <si>
    <t>I61116</t>
  </si>
  <si>
    <t>I61117</t>
  </si>
  <si>
    <t>'S12</t>
  </si>
  <si>
    <t>I61118</t>
  </si>
  <si>
    <t>I61119</t>
  </si>
  <si>
    <t>I61120</t>
  </si>
  <si>
    <t>I61121</t>
  </si>
  <si>
    <t>'M12</t>
  </si>
  <si>
    <t>I61122</t>
  </si>
  <si>
    <t>I61123</t>
  </si>
  <si>
    <t>5L1</t>
  </si>
  <si>
    <t>'CJ</t>
  </si>
  <si>
    <t>I61124</t>
  </si>
  <si>
    <t>4L1</t>
  </si>
  <si>
    <t>I61125</t>
  </si>
  <si>
    <t>3L1</t>
  </si>
  <si>
    <t>I61126</t>
  </si>
  <si>
    <t>I61127</t>
  </si>
  <si>
    <t>'M21</t>
  </si>
  <si>
    <t>41L1</t>
  </si>
  <si>
    <t>I61128</t>
  </si>
  <si>
    <t>45L1</t>
  </si>
  <si>
    <t>46L1</t>
  </si>
  <si>
    <t>I61129</t>
  </si>
  <si>
    <t>49L1</t>
  </si>
  <si>
    <t>I61130</t>
  </si>
  <si>
    <t>'L21</t>
  </si>
  <si>
    <t>155L1</t>
  </si>
  <si>
    <t>I61131</t>
  </si>
  <si>
    <t>157L1</t>
  </si>
  <si>
    <t>I61132</t>
  </si>
  <si>
    <t>158L1</t>
  </si>
  <si>
    <t>161L1</t>
  </si>
  <si>
    <t>I61133</t>
  </si>
  <si>
    <t>'M22</t>
  </si>
  <si>
    <t>292L1</t>
  </si>
  <si>
    <t>I61134</t>
  </si>
  <si>
    <t>295L1</t>
  </si>
  <si>
    <t>I61135</t>
  </si>
  <si>
    <t>294L1</t>
  </si>
  <si>
    <t>I61136</t>
  </si>
  <si>
    <t>297L1</t>
  </si>
  <si>
    <t>I61137</t>
  </si>
  <si>
    <t>'L22</t>
  </si>
  <si>
    <t>348L1</t>
  </si>
  <si>
    <t>I61138</t>
  </si>
  <si>
    <t>349L1</t>
  </si>
  <si>
    <t>I61139</t>
  </si>
  <si>
    <t>'S21</t>
  </si>
  <si>
    <t>412L1</t>
  </si>
  <si>
    <t>I61140</t>
  </si>
  <si>
    <t>I61141</t>
  </si>
  <si>
    <t>'S22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</si>
  <si>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</si>
  <si>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</si>
  <si>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</si>
  <si>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</si>
  <si>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</si>
  <si>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</si>
  <si>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</si>
  <si>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</si>
  <si>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</si>
  <si>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</si>
  <si>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</si>
  <si>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</si>
  <si>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L-I-1</t>
  </si>
  <si>
    <t>M-I-1</t>
  </si>
  <si>
    <t>S-I-1</t>
  </si>
  <si>
    <t>L-I-2</t>
  </si>
  <si>
    <t>S-I-2</t>
  </si>
  <si>
    <t>M-I-2</t>
  </si>
  <si>
    <t>TCJ</t>
  </si>
  <si>
    <t>M-II-1</t>
  </si>
  <si>
    <t>L-II-1</t>
  </si>
  <si>
    <t>M-II-2</t>
  </si>
  <si>
    <t>L-II-2</t>
  </si>
  <si>
    <t>S-II-1</t>
  </si>
  <si>
    <t>S-II-2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</si>
</sst>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16" fillId="33" borderId="21" xfId="0" applyNumberFormat="1" applyFont="1" applyFill="1" applyBorder="1" applyAlignment="1">
      <alignment horizontal="center"/>
    </xf>
    <xf numFmtId="164" fontId="16" fillId="33" borderId="19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38"/>
  <sheetViews>
    <sheetView tabSelected="1" workbookViewId="0"/>
  </sheetViews>
  <sheetFormatPr defaultRowHeight="15"/>
  <cols>
    <col min="20" max="20" width="5.5703125" style="5" bestFit="1" customWidth="1"/>
    <col min="21" max="26" width="4.5703125" style="5" bestFit="1" customWidth="1"/>
    <col min="27" max="27" width="6.5703125" style="5" bestFit="1" customWidth="1"/>
    <col min="28" max="28" width="8.140625" style="6" bestFit="1" customWidth="1"/>
  </cols>
  <sheetData>
    <row r="1" spans="1:14">
      <c r="A1" t="s">
        <v>4</v>
      </c>
      <c r="B1">
        <v>151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2243</v>
      </c>
      <c r="B5" t="s">
        <v>9</v>
      </c>
    </row>
    <row r="6" spans="1:14">
      <c r="A6" t="s">
        <v>10</v>
      </c>
      <c r="B6" t="s">
        <v>11</v>
      </c>
      <c r="C6">
        <v>14</v>
      </c>
      <c r="D6">
        <v>152</v>
      </c>
      <c r="E6">
        <v>57</v>
      </c>
      <c r="F6" t="s">
        <v>12</v>
      </c>
      <c r="G6" t="s">
        <v>13</v>
      </c>
    </row>
    <row r="7" spans="1:14">
      <c r="A7" t="s">
        <v>10</v>
      </c>
      <c r="B7" t="s">
        <v>11</v>
      </c>
      <c r="C7">
        <v>14</v>
      </c>
      <c r="D7">
        <v>152</v>
      </c>
      <c r="E7">
        <v>57</v>
      </c>
      <c r="F7" t="s">
        <v>12</v>
      </c>
      <c r="G7" t="s">
        <v>13</v>
      </c>
    </row>
    <row r="8" spans="1:14">
      <c r="A8">
        <v>800.20802729369598</v>
      </c>
      <c r="B8">
        <v>7.8E-2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14</v>
      </c>
      <c r="B10">
        <v>76</v>
      </c>
      <c r="C10">
        <v>0.93210000000000004</v>
      </c>
      <c r="D10">
        <v>88.7</v>
      </c>
    </row>
    <row r="11" spans="1:14">
      <c r="A11" t="s">
        <v>15</v>
      </c>
      <c r="B11">
        <v>3291</v>
      </c>
      <c r="C11">
        <v>1.028</v>
      </c>
      <c r="D11">
        <v>1.095</v>
      </c>
    </row>
    <row r="12" spans="1:14">
      <c r="A12" t="s">
        <v>16</v>
      </c>
      <c r="B12">
        <v>2461</v>
      </c>
      <c r="C12">
        <v>1.0029999999999999</v>
      </c>
      <c r="D12">
        <v>0.98099999999999998</v>
      </c>
    </row>
    <row r="13" spans="1:14">
      <c r="A13" t="s">
        <v>17</v>
      </c>
      <c r="B13">
        <v>3296</v>
      </c>
      <c r="C13">
        <v>1.0069999999999999</v>
      </c>
      <c r="D13">
        <v>1.008</v>
      </c>
    </row>
    <row r="14" spans="1:14">
      <c r="A14" t="s">
        <v>18</v>
      </c>
      <c r="B14">
        <v>979</v>
      </c>
      <c r="C14">
        <v>1.0109999999999999</v>
      </c>
      <c r="D14">
        <v>1.04</v>
      </c>
    </row>
    <row r="15" spans="1:14">
      <c r="A15" t="s">
        <v>19</v>
      </c>
      <c r="B15">
        <v>1222</v>
      </c>
      <c r="C15">
        <v>1.024</v>
      </c>
      <c r="D15">
        <v>1</v>
      </c>
    </row>
    <row r="16" spans="1:14">
      <c r="A16" t="s">
        <v>20</v>
      </c>
      <c r="B16">
        <v>972</v>
      </c>
      <c r="C16">
        <v>1.03</v>
      </c>
      <c r="D16">
        <v>1.006</v>
      </c>
    </row>
    <row r="17" spans="1:5">
      <c r="A17" t="s">
        <v>21</v>
      </c>
      <c r="B17">
        <v>3402</v>
      </c>
      <c r="C17">
        <v>1.0149999999999999</v>
      </c>
      <c r="D17">
        <v>1.0009999999999999</v>
      </c>
    </row>
    <row r="18" spans="1:5">
      <c r="A18" t="s">
        <v>22</v>
      </c>
      <c r="B18">
        <v>537</v>
      </c>
      <c r="C18">
        <v>1.0269999999999999</v>
      </c>
      <c r="D18">
        <v>1.022</v>
      </c>
    </row>
    <row r="19" spans="1:5">
      <c r="A19" t="s">
        <v>23</v>
      </c>
      <c r="B19">
        <v>1333</v>
      </c>
      <c r="C19">
        <v>1</v>
      </c>
      <c r="D19">
        <v>1</v>
      </c>
    </row>
    <row r="20" spans="1:5">
      <c r="A20" t="s">
        <v>23</v>
      </c>
      <c r="B20">
        <v>1444</v>
      </c>
      <c r="C20">
        <v>0.99</v>
      </c>
      <c r="D20">
        <v>1.008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37</v>
      </c>
      <c r="B36" t="s">
        <v>38</v>
      </c>
      <c r="C36" t="s">
        <v>39</v>
      </c>
      <c r="D36" t="s">
        <v>40</v>
      </c>
      <c r="E36" t="s">
        <v>41</v>
      </c>
      <c r="S36" s="1"/>
    </row>
    <row r="37" spans="1:28" ht="15.75" thickBot="1">
      <c r="A37" t="s">
        <v>28</v>
      </c>
      <c r="B37">
        <v>0</v>
      </c>
      <c r="S37" s="1"/>
      <c r="T37" s="2" t="s">
        <v>116</v>
      </c>
      <c r="U37" s="3"/>
      <c r="V37" s="3"/>
      <c r="W37" s="3"/>
      <c r="X37" s="3"/>
      <c r="Y37" s="3"/>
      <c r="Z37" s="4"/>
    </row>
    <row r="38" spans="1:28" ht="15.75" thickBot="1">
      <c r="A38" t="s">
        <v>10</v>
      </c>
      <c r="B38" t="s">
        <v>42</v>
      </c>
      <c r="C38">
        <v>10</v>
      </c>
      <c r="D38" t="s">
        <v>43</v>
      </c>
      <c r="E38">
        <v>50</v>
      </c>
      <c r="F38" t="s">
        <v>12</v>
      </c>
      <c r="G38" t="s">
        <v>13</v>
      </c>
      <c r="T38" s="7" t="s">
        <v>117</v>
      </c>
      <c r="U38" s="7" t="s">
        <v>118</v>
      </c>
      <c r="V38" s="7" t="s">
        <v>119</v>
      </c>
      <c r="W38" s="7" t="s">
        <v>120</v>
      </c>
      <c r="X38" s="7" t="s">
        <v>121</v>
      </c>
      <c r="Y38" s="7" t="s">
        <v>122</v>
      </c>
      <c r="Z38" s="7" t="s">
        <v>123</v>
      </c>
      <c r="AA38" s="7" t="s">
        <v>124</v>
      </c>
      <c r="AB38" s="8" t="s">
        <v>125</v>
      </c>
    </row>
    <row r="39" spans="1:28">
      <c r="B39">
        <v>590</v>
      </c>
      <c r="C39">
        <v>104</v>
      </c>
      <c r="D39">
        <v>92</v>
      </c>
      <c r="E39">
        <v>79</v>
      </c>
      <c r="F39">
        <v>103</v>
      </c>
      <c r="G39">
        <v>53</v>
      </c>
      <c r="H39">
        <v>42</v>
      </c>
      <c r="I39">
        <v>34</v>
      </c>
      <c r="J39">
        <v>9367</v>
      </c>
      <c r="K39">
        <v>4.1100000000000003</v>
      </c>
      <c r="L39">
        <v>3.61</v>
      </c>
      <c r="M39">
        <v>3.09</v>
      </c>
      <c r="N39">
        <v>4.07</v>
      </c>
      <c r="O39">
        <v>2.09</v>
      </c>
      <c r="P39">
        <v>1.65</v>
      </c>
      <c r="Q39">
        <v>1.32</v>
      </c>
      <c r="S39" s="23" t="s">
        <v>126</v>
      </c>
      <c r="T39" s="10">
        <f>(K39*9000)/J39</f>
        <v>3.9489697875520444</v>
      </c>
      <c r="U39" s="11">
        <f>(L39*9000)/J39</f>
        <v>3.4685598377281948</v>
      </c>
      <c r="V39" s="11">
        <f>(M39*9000)/J39</f>
        <v>2.9689334899113908</v>
      </c>
      <c r="W39" s="11">
        <f>(N39*9000)/J39</f>
        <v>3.9105369915661363</v>
      </c>
      <c r="X39" s="11">
        <f>(O39*9000)/J39</f>
        <v>2.0081135902636915</v>
      </c>
      <c r="Y39" s="11">
        <f>(P39*9000)/J39</f>
        <v>1.585352834418704</v>
      </c>
      <c r="Z39" s="11">
        <f>(Q39*9000)/J39</f>
        <v>1.2682822675349632</v>
      </c>
      <c r="AA39" s="11"/>
      <c r="AB39" s="12"/>
    </row>
    <row r="40" spans="1:28">
      <c r="A40" t="s">
        <v>10</v>
      </c>
      <c r="B40" t="s">
        <v>42</v>
      </c>
      <c r="C40">
        <v>11</v>
      </c>
      <c r="D40" t="s">
        <v>44</v>
      </c>
      <c r="E40">
        <v>51</v>
      </c>
      <c r="F40" t="s">
        <v>12</v>
      </c>
      <c r="G40" t="s">
        <v>13</v>
      </c>
      <c r="S40" s="24"/>
      <c r="T40" s="13"/>
      <c r="U40" s="9"/>
      <c r="V40" s="9"/>
      <c r="W40" s="9"/>
      <c r="X40" s="9"/>
      <c r="Y40" s="9"/>
      <c r="Z40" s="9"/>
      <c r="AA40" s="9"/>
      <c r="AB40" s="14"/>
    </row>
    <row r="41" spans="1:28">
      <c r="B41">
        <v>589</v>
      </c>
      <c r="C41">
        <v>111</v>
      </c>
      <c r="D41">
        <v>100</v>
      </c>
      <c r="E41">
        <v>82</v>
      </c>
      <c r="F41">
        <v>107</v>
      </c>
      <c r="G41">
        <v>53</v>
      </c>
      <c r="H41">
        <v>41</v>
      </c>
      <c r="I41">
        <v>32</v>
      </c>
      <c r="J41">
        <v>9363</v>
      </c>
      <c r="K41">
        <v>4.37</v>
      </c>
      <c r="L41">
        <v>3.93</v>
      </c>
      <c r="M41">
        <v>3.24</v>
      </c>
      <c r="N41">
        <v>4.2</v>
      </c>
      <c r="O41">
        <v>2.09</v>
      </c>
      <c r="P41">
        <v>1.6</v>
      </c>
      <c r="Q41">
        <v>1.26</v>
      </c>
      <c r="S41" s="24"/>
      <c r="T41" s="13">
        <f t="shared" ref="T40:T103" si="0">(K41*9000)/J41</f>
        <v>4.2005767382249282</v>
      </c>
      <c r="U41" s="9">
        <f t="shared" ref="U40:U103" si="1">(L41*9000)/J41</f>
        <v>3.7776353732777954</v>
      </c>
      <c r="V41" s="9">
        <f t="shared" ref="V40:V103" si="2">(M41*9000)/J41</f>
        <v>3.1143864146107019</v>
      </c>
      <c r="W41" s="9">
        <f t="shared" ref="W40:W103" si="3">(N41*9000)/J41</f>
        <v>4.0371675744953537</v>
      </c>
      <c r="X41" s="9">
        <f t="shared" ref="X40:X103" si="4">(O41*9000)/J41</f>
        <v>2.0089714834988786</v>
      </c>
      <c r="Y41" s="9">
        <f t="shared" ref="Y40:Y103" si="5">(P41*9000)/J41</f>
        <v>1.5379685998077539</v>
      </c>
      <c r="Z41" s="9">
        <f t="shared" ref="Z40:Z103" si="6">(Q41*9000)/J41</f>
        <v>1.2111502723486063</v>
      </c>
      <c r="AA41" s="9">
        <f>(U41/W41)*100</f>
        <v>93.571428571428569</v>
      </c>
      <c r="AB41" s="21">
        <f>AVERAGE(AA41:AA43)</f>
        <v>105.79109062980031</v>
      </c>
    </row>
    <row r="42" spans="1:28">
      <c r="A42" t="s">
        <v>10</v>
      </c>
      <c r="B42" t="s">
        <v>42</v>
      </c>
      <c r="C42">
        <v>10</v>
      </c>
      <c r="D42" t="s">
        <v>45</v>
      </c>
      <c r="E42">
        <v>50</v>
      </c>
      <c r="F42" t="s">
        <v>12</v>
      </c>
      <c r="G42" t="s">
        <v>13</v>
      </c>
      <c r="S42" s="24"/>
      <c r="T42" s="13"/>
      <c r="U42" s="9"/>
      <c r="V42" s="9"/>
      <c r="W42" s="9"/>
      <c r="X42" s="9"/>
      <c r="Y42" s="9"/>
      <c r="Z42" s="9"/>
      <c r="AA42" s="9"/>
      <c r="AB42" s="14"/>
    </row>
    <row r="43" spans="1:28">
      <c r="B43">
        <v>586</v>
      </c>
      <c r="C43">
        <v>111</v>
      </c>
      <c r="D43">
        <v>95</v>
      </c>
      <c r="E43">
        <v>79</v>
      </c>
      <c r="F43">
        <v>111</v>
      </c>
      <c r="G43">
        <v>51</v>
      </c>
      <c r="H43">
        <v>40</v>
      </c>
      <c r="I43">
        <v>31</v>
      </c>
      <c r="J43">
        <v>9308</v>
      </c>
      <c r="K43">
        <v>4.38</v>
      </c>
      <c r="L43">
        <v>3.72</v>
      </c>
      <c r="M43">
        <v>3.12</v>
      </c>
      <c r="N43">
        <v>4.3899999999999997</v>
      </c>
      <c r="O43">
        <v>2.02</v>
      </c>
      <c r="P43">
        <v>1.59</v>
      </c>
      <c r="Q43">
        <v>1.24</v>
      </c>
      <c r="S43" s="24"/>
      <c r="T43" s="13">
        <f t="shared" si="0"/>
        <v>4.2350666093682854</v>
      </c>
      <c r="U43" s="9">
        <f t="shared" si="1"/>
        <v>3.5969058874086808</v>
      </c>
      <c r="V43" s="9">
        <f t="shared" si="2"/>
        <v>3.016759776536313</v>
      </c>
      <c r="W43" s="9">
        <f t="shared" si="3"/>
        <v>4.2447357112161583</v>
      </c>
      <c r="X43" s="9">
        <f t="shared" si="4"/>
        <v>1.9531585732703052</v>
      </c>
      <c r="Y43" s="9">
        <f t="shared" si="5"/>
        <v>1.5373871938117749</v>
      </c>
      <c r="Z43" s="9">
        <f t="shared" si="6"/>
        <v>1.1989686291362269</v>
      </c>
      <c r="AA43" s="9">
        <f>(W43/U43)*100</f>
        <v>118.01075268817205</v>
      </c>
      <c r="AB43" s="14"/>
    </row>
    <row r="44" spans="1:28">
      <c r="A44" t="s">
        <v>10</v>
      </c>
      <c r="B44" t="s">
        <v>42</v>
      </c>
      <c r="C44">
        <v>11</v>
      </c>
      <c r="D44" t="s">
        <v>46</v>
      </c>
      <c r="E44">
        <v>52</v>
      </c>
      <c r="F44" t="s">
        <v>12</v>
      </c>
      <c r="G44" t="s">
        <v>13</v>
      </c>
      <c r="S44" s="24"/>
      <c r="T44" s="13"/>
      <c r="U44" s="9"/>
      <c r="V44" s="9"/>
      <c r="W44" s="9"/>
      <c r="X44" s="9"/>
      <c r="Y44" s="9"/>
      <c r="Z44" s="9"/>
      <c r="AA44" s="9"/>
      <c r="AB44" s="14"/>
    </row>
    <row r="45" spans="1:28" ht="15.75" thickBot="1">
      <c r="B45">
        <v>590</v>
      </c>
      <c r="C45">
        <v>99</v>
      </c>
      <c r="D45">
        <v>89</v>
      </c>
      <c r="E45">
        <v>76</v>
      </c>
      <c r="F45">
        <v>100</v>
      </c>
      <c r="G45">
        <v>51</v>
      </c>
      <c r="H45">
        <v>38</v>
      </c>
      <c r="I45">
        <v>33</v>
      </c>
      <c r="J45">
        <v>9367</v>
      </c>
      <c r="K45">
        <v>3.9</v>
      </c>
      <c r="L45">
        <v>3.49</v>
      </c>
      <c r="M45">
        <v>2.98</v>
      </c>
      <c r="N45">
        <v>3.92</v>
      </c>
      <c r="O45">
        <v>2</v>
      </c>
      <c r="P45">
        <v>1.48</v>
      </c>
      <c r="Q45">
        <v>1.28</v>
      </c>
      <c r="S45" s="25"/>
      <c r="T45" s="15">
        <f t="shared" si="0"/>
        <v>3.7471976086260277</v>
      </c>
      <c r="U45" s="16">
        <f t="shared" si="1"/>
        <v>3.3532614497704714</v>
      </c>
      <c r="V45" s="16">
        <f t="shared" si="2"/>
        <v>2.8632433009501441</v>
      </c>
      <c r="W45" s="16">
        <f t="shared" si="3"/>
        <v>3.7664140066189815</v>
      </c>
      <c r="X45" s="16">
        <f t="shared" si="4"/>
        <v>1.9216397992953986</v>
      </c>
      <c r="Y45" s="16">
        <f t="shared" si="5"/>
        <v>1.4220134514785951</v>
      </c>
      <c r="Z45" s="16">
        <f t="shared" si="6"/>
        <v>1.2298494715490551</v>
      </c>
      <c r="AA45" s="16"/>
      <c r="AB45" s="17"/>
    </row>
    <row r="46" spans="1:28">
      <c r="A46" t="s">
        <v>47</v>
      </c>
      <c r="T46" s="13"/>
      <c r="U46" s="9"/>
      <c r="V46" s="9"/>
      <c r="W46" s="9"/>
      <c r="X46" s="9"/>
      <c r="Y46" s="9"/>
      <c r="Z46" s="9"/>
      <c r="AA46" s="9"/>
      <c r="AB46" s="14"/>
    </row>
    <row r="47" spans="1:28" ht="15.75" thickBot="1">
      <c r="A47" t="s">
        <v>10</v>
      </c>
      <c r="B47" t="s">
        <v>42</v>
      </c>
      <c r="C47">
        <v>12</v>
      </c>
      <c r="D47" t="s">
        <v>48</v>
      </c>
      <c r="E47">
        <v>53</v>
      </c>
      <c r="F47" t="s">
        <v>12</v>
      </c>
      <c r="G47" t="s">
        <v>13</v>
      </c>
      <c r="T47" s="18"/>
      <c r="U47" s="19"/>
      <c r="V47" s="19"/>
      <c r="W47" s="19"/>
      <c r="X47" s="19"/>
      <c r="Y47" s="19"/>
      <c r="Z47" s="19"/>
      <c r="AA47" s="19"/>
      <c r="AB47" s="20"/>
    </row>
    <row r="48" spans="1:28">
      <c r="B48">
        <v>588</v>
      </c>
      <c r="C48">
        <v>95</v>
      </c>
      <c r="D48">
        <v>85</v>
      </c>
      <c r="E48">
        <v>73</v>
      </c>
      <c r="F48">
        <v>94</v>
      </c>
      <c r="G48">
        <v>48</v>
      </c>
      <c r="H48">
        <v>37</v>
      </c>
      <c r="I48">
        <v>28</v>
      </c>
      <c r="J48">
        <v>9339</v>
      </c>
      <c r="K48">
        <v>3.74</v>
      </c>
      <c r="L48">
        <v>3.35</v>
      </c>
      <c r="M48">
        <v>2.89</v>
      </c>
      <c r="N48">
        <v>3.71</v>
      </c>
      <c r="O48">
        <v>1.88</v>
      </c>
      <c r="P48">
        <v>1.46</v>
      </c>
      <c r="Q48">
        <v>1.1100000000000001</v>
      </c>
      <c r="S48" s="23" t="s">
        <v>127</v>
      </c>
      <c r="T48" s="10">
        <f t="shared" si="0"/>
        <v>3.6042402826855122</v>
      </c>
      <c r="U48" s="11">
        <f t="shared" si="1"/>
        <v>3.2283970446514618</v>
      </c>
      <c r="V48" s="11">
        <f t="shared" si="2"/>
        <v>2.7850947638933503</v>
      </c>
      <c r="W48" s="11">
        <f t="shared" si="3"/>
        <v>3.5753292643752008</v>
      </c>
      <c r="X48" s="11">
        <f t="shared" si="4"/>
        <v>1.8117571474461933</v>
      </c>
      <c r="Y48" s="11">
        <f t="shared" si="5"/>
        <v>1.4070028911018311</v>
      </c>
      <c r="Z48" s="11">
        <f t="shared" si="6"/>
        <v>1.0697076774815291</v>
      </c>
      <c r="AA48" s="11"/>
      <c r="AB48" s="12"/>
    </row>
    <row r="49" spans="1:28">
      <c r="A49" t="s">
        <v>10</v>
      </c>
      <c r="B49" t="s">
        <v>42</v>
      </c>
      <c r="C49">
        <v>12</v>
      </c>
      <c r="D49" t="s">
        <v>48</v>
      </c>
      <c r="E49">
        <v>53</v>
      </c>
      <c r="F49" t="s">
        <v>12</v>
      </c>
      <c r="G49" t="s">
        <v>13</v>
      </c>
      <c r="S49" s="24"/>
      <c r="T49" s="13"/>
      <c r="U49" s="9"/>
      <c r="V49" s="9"/>
      <c r="W49" s="9"/>
      <c r="X49" s="9"/>
      <c r="Y49" s="9"/>
      <c r="Z49" s="9"/>
      <c r="AA49" s="9"/>
      <c r="AB49" s="14"/>
    </row>
    <row r="50" spans="1:28">
      <c r="B50">
        <v>587</v>
      </c>
      <c r="C50">
        <v>101</v>
      </c>
      <c r="D50">
        <v>95</v>
      </c>
      <c r="E50">
        <v>77</v>
      </c>
      <c r="F50">
        <v>101</v>
      </c>
      <c r="G50">
        <v>47</v>
      </c>
      <c r="H50">
        <v>36</v>
      </c>
      <c r="I50">
        <v>27</v>
      </c>
      <c r="J50">
        <v>9328</v>
      </c>
      <c r="K50">
        <v>3.96</v>
      </c>
      <c r="L50">
        <v>3.74</v>
      </c>
      <c r="M50">
        <v>3.02</v>
      </c>
      <c r="N50">
        <v>3.96</v>
      </c>
      <c r="O50">
        <v>1.87</v>
      </c>
      <c r="P50">
        <v>1.4</v>
      </c>
      <c r="Q50">
        <v>1.07</v>
      </c>
      <c r="S50" s="24"/>
      <c r="T50" s="13">
        <f t="shared" si="0"/>
        <v>3.8207547169811322</v>
      </c>
      <c r="U50" s="9">
        <f t="shared" si="1"/>
        <v>3.608490566037736</v>
      </c>
      <c r="V50" s="9">
        <f t="shared" si="2"/>
        <v>2.9138078902229845</v>
      </c>
      <c r="W50" s="9">
        <f t="shared" si="3"/>
        <v>3.8207547169811322</v>
      </c>
      <c r="X50" s="9">
        <f t="shared" si="4"/>
        <v>1.804245283018868</v>
      </c>
      <c r="Y50" s="9">
        <f t="shared" si="5"/>
        <v>1.3507718696397941</v>
      </c>
      <c r="Z50" s="9">
        <f t="shared" si="6"/>
        <v>1.0323756432246998</v>
      </c>
      <c r="AA50" s="9">
        <f>(U50/W50)*100</f>
        <v>94.444444444444443</v>
      </c>
      <c r="AB50" s="21">
        <f>AVERAGE(AA50:AA52)</f>
        <v>106.16076970825574</v>
      </c>
    </row>
    <row r="51" spans="1:28">
      <c r="A51" t="s">
        <v>10</v>
      </c>
      <c r="B51" t="s">
        <v>49</v>
      </c>
      <c r="C51">
        <v>13</v>
      </c>
      <c r="D51" t="s">
        <v>50</v>
      </c>
      <c r="E51">
        <v>54</v>
      </c>
      <c r="F51" t="s">
        <v>12</v>
      </c>
      <c r="G51" t="s">
        <v>13</v>
      </c>
      <c r="S51" s="24"/>
      <c r="T51" s="13"/>
      <c r="U51" s="9"/>
      <c r="V51" s="9"/>
      <c r="W51" s="9"/>
      <c r="X51" s="9"/>
      <c r="Y51" s="9"/>
      <c r="Z51" s="9"/>
      <c r="AA51" s="9"/>
      <c r="AB51" s="14"/>
    </row>
    <row r="52" spans="1:28">
      <c r="B52">
        <v>591</v>
      </c>
      <c r="C52">
        <v>112</v>
      </c>
      <c r="D52">
        <v>91</v>
      </c>
      <c r="E52">
        <v>75</v>
      </c>
      <c r="F52">
        <v>107</v>
      </c>
      <c r="G52">
        <v>47</v>
      </c>
      <c r="H52">
        <v>36</v>
      </c>
      <c r="I52">
        <v>29</v>
      </c>
      <c r="J52">
        <v>9387</v>
      </c>
      <c r="K52">
        <v>4.42</v>
      </c>
      <c r="L52">
        <v>3.58</v>
      </c>
      <c r="M52">
        <v>2.93</v>
      </c>
      <c r="N52">
        <v>4.22</v>
      </c>
      <c r="O52">
        <v>1.84</v>
      </c>
      <c r="P52">
        <v>1.41</v>
      </c>
      <c r="Q52">
        <v>1.1299999999999999</v>
      </c>
      <c r="S52" s="24"/>
      <c r="T52" s="13">
        <f t="shared" si="0"/>
        <v>4.2377756471716204</v>
      </c>
      <c r="U52" s="9">
        <f t="shared" si="1"/>
        <v>3.4324065196548417</v>
      </c>
      <c r="V52" s="9">
        <f t="shared" si="2"/>
        <v>2.8092042186001915</v>
      </c>
      <c r="W52" s="9">
        <f t="shared" si="3"/>
        <v>4.0460210930009586</v>
      </c>
      <c r="X52" s="9">
        <f t="shared" si="4"/>
        <v>1.7641418983700863</v>
      </c>
      <c r="Y52" s="9">
        <f t="shared" si="5"/>
        <v>1.3518696069031639</v>
      </c>
      <c r="Z52" s="9">
        <f t="shared" si="6"/>
        <v>1.0834132310642375</v>
      </c>
      <c r="AA52" s="9">
        <f>(W52/U52)*100</f>
        <v>117.87709497206704</v>
      </c>
      <c r="AB52" s="14"/>
    </row>
    <row r="53" spans="1:28">
      <c r="A53" t="s">
        <v>10</v>
      </c>
      <c r="B53" t="s">
        <v>49</v>
      </c>
      <c r="C53">
        <v>14</v>
      </c>
      <c r="D53" t="s">
        <v>51</v>
      </c>
      <c r="E53">
        <v>56</v>
      </c>
      <c r="F53" t="s">
        <v>12</v>
      </c>
      <c r="G53" t="s">
        <v>13</v>
      </c>
      <c r="S53" s="24"/>
      <c r="T53" s="13"/>
      <c r="U53" s="9"/>
      <c r="V53" s="9"/>
      <c r="W53" s="9"/>
      <c r="X53" s="9"/>
      <c r="Y53" s="9"/>
      <c r="Z53" s="9"/>
      <c r="AA53" s="9"/>
      <c r="AB53" s="14"/>
    </row>
    <row r="54" spans="1:28" ht="15.75" thickBot="1">
      <c r="B54">
        <v>586</v>
      </c>
      <c r="C54">
        <v>92</v>
      </c>
      <c r="D54">
        <v>84</v>
      </c>
      <c r="E54">
        <v>73</v>
      </c>
      <c r="F54">
        <v>95</v>
      </c>
      <c r="G54">
        <v>47</v>
      </c>
      <c r="H54">
        <v>36</v>
      </c>
      <c r="I54">
        <v>28</v>
      </c>
      <c r="J54">
        <v>9304</v>
      </c>
      <c r="K54">
        <v>3.63</v>
      </c>
      <c r="L54">
        <v>3.31</v>
      </c>
      <c r="M54">
        <v>2.89</v>
      </c>
      <c r="N54">
        <v>3.72</v>
      </c>
      <c r="O54">
        <v>1.86</v>
      </c>
      <c r="P54">
        <v>1.43</v>
      </c>
      <c r="Q54">
        <v>1.0900000000000001</v>
      </c>
      <c r="S54" s="25"/>
      <c r="T54" s="15">
        <f t="shared" si="0"/>
        <v>3.5113929492691316</v>
      </c>
      <c r="U54" s="16">
        <f t="shared" si="1"/>
        <v>3.2018486672398967</v>
      </c>
      <c r="V54" s="16">
        <f t="shared" si="2"/>
        <v>2.7955717970765264</v>
      </c>
      <c r="W54" s="16">
        <f t="shared" si="3"/>
        <v>3.5984522785898538</v>
      </c>
      <c r="X54" s="16">
        <f t="shared" si="4"/>
        <v>1.7992261392949269</v>
      </c>
      <c r="Y54" s="16">
        <f t="shared" si="5"/>
        <v>1.3832760103181427</v>
      </c>
      <c r="Z54" s="16">
        <f t="shared" si="6"/>
        <v>1.0543852106620808</v>
      </c>
      <c r="AA54" s="16"/>
      <c r="AB54" s="17"/>
    </row>
    <row r="55" spans="1:28">
      <c r="A55" t="s">
        <v>52</v>
      </c>
      <c r="T55" s="13"/>
      <c r="U55" s="9"/>
      <c r="V55" s="9"/>
      <c r="W55" s="9"/>
      <c r="X55" s="9"/>
      <c r="Y55" s="9"/>
      <c r="Z55" s="9"/>
      <c r="AA55" s="9"/>
      <c r="AB55" s="14"/>
    </row>
    <row r="56" spans="1:28" ht="15.75" thickBot="1">
      <c r="A56" t="s">
        <v>10</v>
      </c>
      <c r="B56" t="s">
        <v>49</v>
      </c>
      <c r="C56">
        <v>13</v>
      </c>
      <c r="D56" t="s">
        <v>53</v>
      </c>
      <c r="E56">
        <v>54</v>
      </c>
      <c r="F56" t="s">
        <v>12</v>
      </c>
      <c r="G56" t="s">
        <v>13</v>
      </c>
      <c r="T56" s="18"/>
      <c r="U56" s="19"/>
      <c r="V56" s="19"/>
      <c r="W56" s="19"/>
      <c r="X56" s="19"/>
      <c r="Y56" s="19"/>
      <c r="Z56" s="19"/>
      <c r="AA56" s="19"/>
      <c r="AB56" s="20"/>
    </row>
    <row r="57" spans="1:28">
      <c r="B57">
        <v>581</v>
      </c>
      <c r="C57">
        <v>98</v>
      </c>
      <c r="D57">
        <v>93</v>
      </c>
      <c r="E57">
        <v>78</v>
      </c>
      <c r="F57">
        <v>100</v>
      </c>
      <c r="G57">
        <v>47</v>
      </c>
      <c r="H57">
        <v>35</v>
      </c>
      <c r="I57">
        <v>27</v>
      </c>
      <c r="J57">
        <v>9232</v>
      </c>
      <c r="K57">
        <v>3.84</v>
      </c>
      <c r="L57">
        <v>3.67</v>
      </c>
      <c r="M57">
        <v>3.06</v>
      </c>
      <c r="N57">
        <v>3.93</v>
      </c>
      <c r="O57">
        <v>1.87</v>
      </c>
      <c r="P57">
        <v>1.37</v>
      </c>
      <c r="Q57">
        <v>1.08</v>
      </c>
      <c r="S57" s="23" t="s">
        <v>128</v>
      </c>
      <c r="T57" s="10">
        <f t="shared" si="0"/>
        <v>3.7435008665511265</v>
      </c>
      <c r="U57" s="11">
        <f t="shared" si="1"/>
        <v>3.5777729636048528</v>
      </c>
      <c r="V57" s="11">
        <f t="shared" si="2"/>
        <v>2.983102253032929</v>
      </c>
      <c r="W57" s="11">
        <f t="shared" si="3"/>
        <v>3.8312391681109186</v>
      </c>
      <c r="X57" s="11">
        <f t="shared" si="4"/>
        <v>1.8230069324090121</v>
      </c>
      <c r="Y57" s="11">
        <f t="shared" si="5"/>
        <v>1.3355719237435011</v>
      </c>
      <c r="Z57" s="11">
        <f t="shared" si="6"/>
        <v>1.0528596187175043</v>
      </c>
      <c r="AA57" s="11">
        <f>(U57/W57)*100</f>
        <v>93.38422391857506</v>
      </c>
      <c r="AB57" s="22">
        <f>AVERAGE(AA57:AA59)</f>
        <v>104.49155485622347</v>
      </c>
    </row>
    <row r="58" spans="1:28">
      <c r="A58" t="s">
        <v>10</v>
      </c>
      <c r="B58" t="s">
        <v>49</v>
      </c>
      <c r="C58">
        <v>13</v>
      </c>
      <c r="D58" t="s">
        <v>54</v>
      </c>
      <c r="E58">
        <v>55</v>
      </c>
      <c r="F58" t="s">
        <v>12</v>
      </c>
      <c r="G58" t="s">
        <v>13</v>
      </c>
      <c r="S58" s="24"/>
      <c r="T58" s="13"/>
      <c r="U58" s="9"/>
      <c r="V58" s="9"/>
      <c r="W58" s="9"/>
      <c r="X58" s="9"/>
      <c r="Y58" s="9"/>
      <c r="Z58" s="9"/>
      <c r="AA58" s="9"/>
      <c r="AB58" s="14"/>
    </row>
    <row r="59" spans="1:28" ht="15.75" thickBot="1">
      <c r="B59">
        <v>582</v>
      </c>
      <c r="C59">
        <v>109</v>
      </c>
      <c r="D59">
        <v>91</v>
      </c>
      <c r="E59">
        <v>76</v>
      </c>
      <c r="F59">
        <v>105</v>
      </c>
      <c r="G59">
        <v>47</v>
      </c>
      <c r="H59">
        <v>36</v>
      </c>
      <c r="I59">
        <v>27</v>
      </c>
      <c r="J59">
        <v>9240</v>
      </c>
      <c r="K59">
        <v>4.28</v>
      </c>
      <c r="L59">
        <v>3.59</v>
      </c>
      <c r="M59">
        <v>2.99</v>
      </c>
      <c r="N59">
        <v>4.1500000000000004</v>
      </c>
      <c r="O59">
        <v>1.85</v>
      </c>
      <c r="P59">
        <v>1.42</v>
      </c>
      <c r="Q59">
        <v>1.06</v>
      </c>
      <c r="S59" s="25"/>
      <c r="T59" s="15">
        <f t="shared" si="0"/>
        <v>4.1688311688311686</v>
      </c>
      <c r="U59" s="16">
        <f t="shared" si="1"/>
        <v>3.4967532467532467</v>
      </c>
      <c r="V59" s="16">
        <f t="shared" si="2"/>
        <v>2.9123376623376629</v>
      </c>
      <c r="W59" s="16">
        <f t="shared" si="3"/>
        <v>4.0422077922077921</v>
      </c>
      <c r="X59" s="16">
        <f t="shared" si="4"/>
        <v>1.801948051948052</v>
      </c>
      <c r="Y59" s="16">
        <f t="shared" si="5"/>
        <v>1.3831168831168832</v>
      </c>
      <c r="Z59" s="16">
        <f t="shared" si="6"/>
        <v>1.0324675324675325</v>
      </c>
      <c r="AA59" s="16">
        <f>(W59/U59)*100</f>
        <v>115.59888579387187</v>
      </c>
      <c r="AB59" s="17"/>
    </row>
    <row r="60" spans="1:28">
      <c r="A60" t="s">
        <v>55</v>
      </c>
      <c r="T60" s="13"/>
      <c r="U60" s="9"/>
      <c r="V60" s="9"/>
      <c r="W60" s="9"/>
      <c r="X60" s="9"/>
      <c r="Y60" s="9"/>
      <c r="Z60" s="9"/>
      <c r="AA60" s="9"/>
      <c r="AB60" s="14"/>
    </row>
    <row r="61" spans="1:28" ht="15.75" thickBot="1">
      <c r="A61" t="s">
        <v>10</v>
      </c>
      <c r="B61" t="s">
        <v>49</v>
      </c>
      <c r="C61">
        <v>13</v>
      </c>
      <c r="D61" t="s">
        <v>56</v>
      </c>
      <c r="E61">
        <v>55</v>
      </c>
      <c r="F61" t="s">
        <v>12</v>
      </c>
      <c r="G61" t="s">
        <v>13</v>
      </c>
      <c r="T61" s="18"/>
      <c r="U61" s="19"/>
      <c r="V61" s="19"/>
      <c r="W61" s="19"/>
      <c r="X61" s="19"/>
      <c r="Y61" s="19"/>
      <c r="Z61" s="19"/>
      <c r="AA61" s="19"/>
      <c r="AB61" s="20"/>
    </row>
    <row r="62" spans="1:28">
      <c r="B62">
        <v>588</v>
      </c>
      <c r="C62">
        <v>94</v>
      </c>
      <c r="D62">
        <v>80</v>
      </c>
      <c r="E62">
        <v>68</v>
      </c>
      <c r="F62">
        <v>91</v>
      </c>
      <c r="G62">
        <v>46</v>
      </c>
      <c r="H62">
        <v>36</v>
      </c>
      <c r="I62">
        <v>29</v>
      </c>
      <c r="J62">
        <v>9343</v>
      </c>
      <c r="K62">
        <v>3.69</v>
      </c>
      <c r="L62">
        <v>3.14</v>
      </c>
      <c r="M62">
        <v>2.69</v>
      </c>
      <c r="N62">
        <v>3.57</v>
      </c>
      <c r="O62">
        <v>1.81</v>
      </c>
      <c r="P62">
        <v>1.41</v>
      </c>
      <c r="Q62">
        <v>1.1299999999999999</v>
      </c>
      <c r="S62" s="23" t="s">
        <v>129</v>
      </c>
      <c r="T62" s="10">
        <f t="shared" si="0"/>
        <v>3.5545328053087872</v>
      </c>
      <c r="U62" s="11">
        <f t="shared" si="1"/>
        <v>3.0247243925933853</v>
      </c>
      <c r="V62" s="11">
        <f t="shared" si="2"/>
        <v>2.5912447821898748</v>
      </c>
      <c r="W62" s="11">
        <f t="shared" si="3"/>
        <v>3.4389382425345176</v>
      </c>
      <c r="X62" s="11">
        <f t="shared" si="4"/>
        <v>1.7435513218452316</v>
      </c>
      <c r="Y62" s="11">
        <f t="shared" si="5"/>
        <v>1.3582361125976667</v>
      </c>
      <c r="Z62" s="11">
        <f t="shared" si="6"/>
        <v>1.088515466124371</v>
      </c>
      <c r="AA62" s="11"/>
      <c r="AB62" s="12"/>
    </row>
    <row r="63" spans="1:28">
      <c r="A63" t="s">
        <v>10</v>
      </c>
      <c r="B63" t="s">
        <v>49</v>
      </c>
      <c r="C63">
        <v>12</v>
      </c>
      <c r="D63" t="s">
        <v>57</v>
      </c>
      <c r="E63">
        <v>54</v>
      </c>
      <c r="F63" t="s">
        <v>12</v>
      </c>
      <c r="G63" t="s">
        <v>13</v>
      </c>
      <c r="S63" s="24"/>
      <c r="T63" s="13"/>
      <c r="U63" s="9"/>
      <c r="V63" s="9"/>
      <c r="W63" s="9"/>
      <c r="X63" s="9"/>
      <c r="Y63" s="9"/>
      <c r="Z63" s="9"/>
      <c r="AA63" s="9"/>
      <c r="AB63" s="14"/>
    </row>
    <row r="64" spans="1:28">
      <c r="B64">
        <v>585</v>
      </c>
      <c r="C64">
        <v>100</v>
      </c>
      <c r="D64">
        <v>89</v>
      </c>
      <c r="E64">
        <v>74</v>
      </c>
      <c r="F64">
        <v>95</v>
      </c>
      <c r="G64">
        <v>47</v>
      </c>
      <c r="H64">
        <v>37</v>
      </c>
      <c r="I64">
        <v>28</v>
      </c>
      <c r="J64">
        <v>9292</v>
      </c>
      <c r="K64">
        <v>3.94</v>
      </c>
      <c r="L64">
        <v>3.52</v>
      </c>
      <c r="M64">
        <v>2.91</v>
      </c>
      <c r="N64">
        <v>3.75</v>
      </c>
      <c r="O64">
        <v>1.86</v>
      </c>
      <c r="P64">
        <v>1.44</v>
      </c>
      <c r="Q64">
        <v>1.1100000000000001</v>
      </c>
      <c r="S64" s="24"/>
      <c r="T64" s="13">
        <f t="shared" si="0"/>
        <v>3.8161859664227293</v>
      </c>
      <c r="U64" s="9">
        <f t="shared" si="1"/>
        <v>3.4093844167025398</v>
      </c>
      <c r="V64" s="9">
        <f t="shared" si="2"/>
        <v>2.8185535944898836</v>
      </c>
      <c r="W64" s="9">
        <f t="shared" si="3"/>
        <v>3.6321566939302627</v>
      </c>
      <c r="X64" s="9">
        <f t="shared" si="4"/>
        <v>1.8015497201894102</v>
      </c>
      <c r="Y64" s="9">
        <f t="shared" si="5"/>
        <v>1.3947481704692208</v>
      </c>
      <c r="Z64" s="9">
        <f t="shared" si="6"/>
        <v>1.0751183814033578</v>
      </c>
      <c r="AA64" s="9">
        <f>(U64/W64)*100</f>
        <v>93.86666666666666</v>
      </c>
      <c r="AB64" s="21">
        <f>AVERAGE(AA64:AA66)</f>
        <v>106.03781094527363</v>
      </c>
    </row>
    <row r="65" spans="1:28">
      <c r="A65" t="s">
        <v>10</v>
      </c>
      <c r="B65" t="s">
        <v>49</v>
      </c>
      <c r="C65">
        <v>12</v>
      </c>
      <c r="D65" t="s">
        <v>58</v>
      </c>
      <c r="E65">
        <v>53</v>
      </c>
      <c r="F65" t="s">
        <v>12</v>
      </c>
      <c r="G65" t="s">
        <v>13</v>
      </c>
      <c r="S65" s="24"/>
      <c r="T65" s="13"/>
      <c r="U65" s="9"/>
      <c r="V65" s="9"/>
      <c r="W65" s="9"/>
      <c r="X65" s="9"/>
      <c r="Y65" s="9"/>
      <c r="Z65" s="9"/>
      <c r="AA65" s="9"/>
      <c r="AB65" s="14"/>
    </row>
    <row r="66" spans="1:28">
      <c r="B66">
        <v>588</v>
      </c>
      <c r="C66">
        <v>97</v>
      </c>
      <c r="D66">
        <v>85</v>
      </c>
      <c r="E66">
        <v>71</v>
      </c>
      <c r="F66">
        <v>101</v>
      </c>
      <c r="G66">
        <v>46</v>
      </c>
      <c r="H66">
        <v>35</v>
      </c>
      <c r="I66">
        <v>27</v>
      </c>
      <c r="J66">
        <v>9347</v>
      </c>
      <c r="K66">
        <v>3.81</v>
      </c>
      <c r="L66">
        <v>3.35</v>
      </c>
      <c r="M66">
        <v>2.8</v>
      </c>
      <c r="N66">
        <v>3.96</v>
      </c>
      <c r="O66">
        <v>1.81</v>
      </c>
      <c r="P66">
        <v>1.39</v>
      </c>
      <c r="Q66">
        <v>1.06</v>
      </c>
      <c r="S66" s="24"/>
      <c r="T66" s="13">
        <f t="shared" si="0"/>
        <v>3.6685567561784529</v>
      </c>
      <c r="U66" s="9">
        <f t="shared" si="1"/>
        <v>3.2256338932277737</v>
      </c>
      <c r="V66" s="9">
        <f t="shared" si="2"/>
        <v>2.6960522092650048</v>
      </c>
      <c r="W66" s="9">
        <f t="shared" si="3"/>
        <v>3.8129881245319353</v>
      </c>
      <c r="X66" s="9">
        <f t="shared" si="4"/>
        <v>1.7428051781320211</v>
      </c>
      <c r="Y66" s="9">
        <f t="shared" si="5"/>
        <v>1.3383973467422703</v>
      </c>
      <c r="Z66" s="9">
        <f t="shared" si="6"/>
        <v>1.0206483363646091</v>
      </c>
      <c r="AA66" s="9">
        <f>(W66/U66)*100</f>
        <v>118.20895522388059</v>
      </c>
      <c r="AB66" s="14"/>
    </row>
    <row r="67" spans="1:28">
      <c r="A67" t="s">
        <v>10</v>
      </c>
      <c r="B67" t="s">
        <v>49</v>
      </c>
      <c r="C67">
        <v>12</v>
      </c>
      <c r="D67" t="s">
        <v>59</v>
      </c>
      <c r="E67">
        <v>54</v>
      </c>
      <c r="F67" t="s">
        <v>12</v>
      </c>
      <c r="G67" t="s">
        <v>13</v>
      </c>
      <c r="S67" s="24"/>
      <c r="T67" s="13"/>
      <c r="U67" s="9"/>
      <c r="V67" s="9"/>
      <c r="W67" s="9"/>
      <c r="X67" s="9"/>
      <c r="Y67" s="9"/>
      <c r="Z67" s="9"/>
      <c r="AA67" s="9"/>
      <c r="AB67" s="14"/>
    </row>
    <row r="68" spans="1:28" ht="15.75" thickBot="1">
      <c r="B68">
        <v>589</v>
      </c>
      <c r="C68">
        <v>87</v>
      </c>
      <c r="D68">
        <v>82</v>
      </c>
      <c r="E68">
        <v>71</v>
      </c>
      <c r="F68">
        <v>91</v>
      </c>
      <c r="G68">
        <v>48</v>
      </c>
      <c r="H68">
        <v>37</v>
      </c>
      <c r="I68">
        <v>30</v>
      </c>
      <c r="J68">
        <v>9355</v>
      </c>
      <c r="K68">
        <v>3.44</v>
      </c>
      <c r="L68">
        <v>3.21</v>
      </c>
      <c r="M68">
        <v>2.78</v>
      </c>
      <c r="N68">
        <v>3.57</v>
      </c>
      <c r="O68">
        <v>1.89</v>
      </c>
      <c r="P68">
        <v>1.46</v>
      </c>
      <c r="Q68">
        <v>1.17</v>
      </c>
      <c r="S68" s="25"/>
      <c r="T68" s="15">
        <f t="shared" si="0"/>
        <v>3.309460181721005</v>
      </c>
      <c r="U68" s="16">
        <f t="shared" si="1"/>
        <v>3.088188134687333</v>
      </c>
      <c r="V68" s="16">
        <f t="shared" si="2"/>
        <v>2.6745056119722075</v>
      </c>
      <c r="W68" s="16">
        <f t="shared" si="3"/>
        <v>3.43452699091395</v>
      </c>
      <c r="X68" s="16">
        <f t="shared" si="4"/>
        <v>1.818278995189738</v>
      </c>
      <c r="Y68" s="16">
        <f t="shared" si="5"/>
        <v>1.4045964724746125</v>
      </c>
      <c r="Z68" s="16">
        <f t="shared" si="6"/>
        <v>1.1256012827365045</v>
      </c>
      <c r="AA68" s="16"/>
      <c r="AB68" s="17"/>
    </row>
    <row r="69" spans="1:28">
      <c r="A69" t="s">
        <v>60</v>
      </c>
      <c r="T69" s="13"/>
      <c r="U69" s="9"/>
      <c r="V69" s="9"/>
      <c r="W69" s="9"/>
      <c r="X69" s="9"/>
      <c r="Y69" s="9"/>
      <c r="Z69" s="9"/>
      <c r="AA69" s="9"/>
      <c r="AB69" s="14"/>
    </row>
    <row r="70" spans="1:28" ht="15.75" thickBot="1">
      <c r="A70" t="s">
        <v>10</v>
      </c>
      <c r="B70" t="s">
        <v>49</v>
      </c>
      <c r="C70">
        <v>13</v>
      </c>
      <c r="D70" t="s">
        <v>61</v>
      </c>
      <c r="E70">
        <v>55</v>
      </c>
      <c r="F70" t="s">
        <v>12</v>
      </c>
      <c r="G70" t="s">
        <v>13</v>
      </c>
      <c r="T70" s="18"/>
      <c r="U70" s="19"/>
      <c r="V70" s="19"/>
      <c r="W70" s="19"/>
      <c r="X70" s="19"/>
      <c r="Y70" s="19"/>
      <c r="Z70" s="19"/>
      <c r="AA70" s="19"/>
      <c r="AB70" s="20"/>
    </row>
    <row r="71" spans="1:28">
      <c r="B71">
        <v>587</v>
      </c>
      <c r="C71">
        <v>111</v>
      </c>
      <c r="D71">
        <v>97</v>
      </c>
      <c r="E71">
        <v>80</v>
      </c>
      <c r="F71">
        <v>105</v>
      </c>
      <c r="G71">
        <v>50</v>
      </c>
      <c r="H71">
        <v>38</v>
      </c>
      <c r="I71">
        <v>29</v>
      </c>
      <c r="J71">
        <v>9324</v>
      </c>
      <c r="K71">
        <v>4.37</v>
      </c>
      <c r="L71">
        <v>3.83</v>
      </c>
      <c r="M71">
        <v>3.13</v>
      </c>
      <c r="N71">
        <v>4.13</v>
      </c>
      <c r="O71">
        <v>1.98</v>
      </c>
      <c r="P71">
        <v>1.5</v>
      </c>
      <c r="Q71">
        <v>1.1299999999999999</v>
      </c>
      <c r="S71" s="23" t="s">
        <v>130</v>
      </c>
      <c r="T71" s="10">
        <f t="shared" si="0"/>
        <v>4.218146718146718</v>
      </c>
      <c r="U71" s="11">
        <f t="shared" si="1"/>
        <v>3.6969111969111967</v>
      </c>
      <c r="V71" s="11">
        <f t="shared" si="2"/>
        <v>3.0212355212355213</v>
      </c>
      <c r="W71" s="11">
        <f t="shared" si="3"/>
        <v>3.9864864864864864</v>
      </c>
      <c r="X71" s="11">
        <f t="shared" si="4"/>
        <v>1.9111969111969112</v>
      </c>
      <c r="Y71" s="11">
        <f t="shared" si="5"/>
        <v>1.4478764478764479</v>
      </c>
      <c r="Z71" s="11">
        <f t="shared" si="6"/>
        <v>1.0907335907335904</v>
      </c>
      <c r="AA71" s="11">
        <f>(U71/W71)*100</f>
        <v>92.736077481840198</v>
      </c>
      <c r="AB71" s="22">
        <f>AVERAGE(AA71:AA73)</f>
        <v>104.09161597669245</v>
      </c>
    </row>
    <row r="72" spans="1:28">
      <c r="A72" t="s">
        <v>10</v>
      </c>
      <c r="B72" t="s">
        <v>49</v>
      </c>
      <c r="C72">
        <v>13</v>
      </c>
      <c r="D72" t="s">
        <v>62</v>
      </c>
      <c r="E72">
        <v>54</v>
      </c>
      <c r="F72" t="s">
        <v>12</v>
      </c>
      <c r="G72" t="s">
        <v>13</v>
      </c>
      <c r="S72" s="24"/>
      <c r="T72" s="13"/>
      <c r="U72" s="9"/>
      <c r="V72" s="9"/>
      <c r="W72" s="9"/>
      <c r="X72" s="9"/>
      <c r="Y72" s="9"/>
      <c r="Z72" s="9"/>
      <c r="AA72" s="9"/>
      <c r="AB72" s="14"/>
    </row>
    <row r="73" spans="1:28" ht="15.75" thickBot="1">
      <c r="B73">
        <v>583</v>
      </c>
      <c r="C73">
        <v>110</v>
      </c>
      <c r="D73">
        <v>94</v>
      </c>
      <c r="E73">
        <v>80</v>
      </c>
      <c r="F73">
        <v>108</v>
      </c>
      <c r="G73">
        <v>50</v>
      </c>
      <c r="H73">
        <v>38</v>
      </c>
      <c r="I73">
        <v>28</v>
      </c>
      <c r="J73">
        <v>9256</v>
      </c>
      <c r="K73">
        <v>4.3499999999999996</v>
      </c>
      <c r="L73">
        <v>3.69</v>
      </c>
      <c r="M73">
        <v>3.14</v>
      </c>
      <c r="N73">
        <v>4.26</v>
      </c>
      <c r="O73">
        <v>1.97</v>
      </c>
      <c r="P73">
        <v>1.48</v>
      </c>
      <c r="Q73">
        <v>1.1000000000000001</v>
      </c>
      <c r="S73" s="25"/>
      <c r="T73" s="15">
        <f t="shared" si="0"/>
        <v>4.2296888504753669</v>
      </c>
      <c r="U73" s="16">
        <f t="shared" si="1"/>
        <v>3.5879429559204841</v>
      </c>
      <c r="V73" s="16">
        <f t="shared" si="2"/>
        <v>3.0531547104580814</v>
      </c>
      <c r="W73" s="16">
        <f t="shared" si="3"/>
        <v>4.1421780466724289</v>
      </c>
      <c r="X73" s="16">
        <f t="shared" si="4"/>
        <v>1.915514261019879</v>
      </c>
      <c r="Y73" s="16">
        <f t="shared" si="5"/>
        <v>1.4390665514261021</v>
      </c>
      <c r="Z73" s="16">
        <f t="shared" si="6"/>
        <v>1.0695764909248056</v>
      </c>
      <c r="AA73" s="16">
        <f>(W73/U73)*100</f>
        <v>115.44715447154472</v>
      </c>
      <c r="AB73" s="17"/>
    </row>
    <row r="74" spans="1:28">
      <c r="A74" t="s">
        <v>63</v>
      </c>
      <c r="T74" s="13"/>
      <c r="U74" s="9"/>
      <c r="V74" s="9"/>
      <c r="W74" s="9"/>
      <c r="X74" s="9"/>
      <c r="Y74" s="9"/>
      <c r="Z74" s="9"/>
      <c r="AA74" s="9"/>
      <c r="AB74" s="14"/>
    </row>
    <row r="75" spans="1:28" ht="15.75" thickBot="1">
      <c r="A75" t="s">
        <v>10</v>
      </c>
      <c r="B75" t="s">
        <v>49</v>
      </c>
      <c r="C75">
        <v>13</v>
      </c>
      <c r="D75" t="s">
        <v>64</v>
      </c>
      <c r="E75">
        <v>54</v>
      </c>
      <c r="F75" t="s">
        <v>12</v>
      </c>
      <c r="G75" t="s">
        <v>13</v>
      </c>
      <c r="T75" s="18"/>
      <c r="U75" s="19"/>
      <c r="V75" s="19"/>
      <c r="W75" s="19"/>
      <c r="X75" s="19"/>
      <c r="Y75" s="19"/>
      <c r="Z75" s="19"/>
      <c r="AA75" s="19"/>
      <c r="AB75" s="20"/>
    </row>
    <row r="76" spans="1:28">
      <c r="B76">
        <v>585</v>
      </c>
      <c r="C76">
        <v>99</v>
      </c>
      <c r="D76">
        <v>92</v>
      </c>
      <c r="E76">
        <v>81</v>
      </c>
      <c r="F76">
        <v>102</v>
      </c>
      <c r="G76">
        <v>53</v>
      </c>
      <c r="H76">
        <v>40</v>
      </c>
      <c r="I76">
        <v>30</v>
      </c>
      <c r="J76">
        <v>9292</v>
      </c>
      <c r="K76">
        <v>3.9</v>
      </c>
      <c r="L76">
        <v>3.61</v>
      </c>
      <c r="M76">
        <v>3.18</v>
      </c>
      <c r="N76">
        <v>4</v>
      </c>
      <c r="O76">
        <v>2.09</v>
      </c>
      <c r="P76">
        <v>1.59</v>
      </c>
      <c r="Q76">
        <v>1.2</v>
      </c>
      <c r="S76" s="23" t="s">
        <v>131</v>
      </c>
      <c r="T76" s="10">
        <f t="shared" si="0"/>
        <v>3.777442961687473</v>
      </c>
      <c r="U76" s="11">
        <f t="shared" si="1"/>
        <v>3.4965561773568661</v>
      </c>
      <c r="V76" s="11">
        <f t="shared" si="2"/>
        <v>3.0800688764528625</v>
      </c>
      <c r="W76" s="11">
        <f t="shared" si="3"/>
        <v>3.8743004735256132</v>
      </c>
      <c r="X76" s="11">
        <f t="shared" si="4"/>
        <v>2.0243219974171329</v>
      </c>
      <c r="Y76" s="11">
        <f t="shared" si="5"/>
        <v>1.5400344382264313</v>
      </c>
      <c r="Z76" s="11">
        <f t="shared" si="6"/>
        <v>1.1622901420576841</v>
      </c>
      <c r="AA76" s="11"/>
      <c r="AB76" s="12"/>
    </row>
    <row r="77" spans="1:28">
      <c r="A77" t="s">
        <v>10</v>
      </c>
      <c r="B77" t="s">
        <v>49</v>
      </c>
      <c r="C77">
        <v>12</v>
      </c>
      <c r="D77" t="s">
        <v>65</v>
      </c>
      <c r="E77">
        <v>54</v>
      </c>
      <c r="F77" t="s">
        <v>12</v>
      </c>
      <c r="G77" t="s">
        <v>13</v>
      </c>
      <c r="S77" s="24"/>
      <c r="T77" s="13"/>
      <c r="U77" s="9"/>
      <c r="V77" s="9"/>
      <c r="W77" s="9"/>
      <c r="X77" s="9"/>
      <c r="Y77" s="9"/>
      <c r="Z77" s="9"/>
      <c r="AA77" s="9"/>
      <c r="AB77" s="14"/>
    </row>
    <row r="78" spans="1:28">
      <c r="B78">
        <v>584</v>
      </c>
      <c r="C78">
        <v>119</v>
      </c>
      <c r="D78">
        <v>103</v>
      </c>
      <c r="E78">
        <v>84</v>
      </c>
      <c r="F78">
        <v>109</v>
      </c>
      <c r="G78">
        <v>53</v>
      </c>
      <c r="H78">
        <v>40</v>
      </c>
      <c r="I78">
        <v>31</v>
      </c>
      <c r="J78">
        <v>9276</v>
      </c>
      <c r="K78">
        <v>4.6900000000000004</v>
      </c>
      <c r="L78">
        <v>4.0599999999999996</v>
      </c>
      <c r="M78">
        <v>3.32</v>
      </c>
      <c r="N78">
        <v>4.3</v>
      </c>
      <c r="O78">
        <v>2.09</v>
      </c>
      <c r="P78">
        <v>1.56</v>
      </c>
      <c r="Q78">
        <v>1.21</v>
      </c>
      <c r="S78" s="24"/>
      <c r="T78" s="13">
        <f t="shared" si="0"/>
        <v>4.5504527813712805</v>
      </c>
      <c r="U78" s="9">
        <f t="shared" si="1"/>
        <v>3.9391979301423028</v>
      </c>
      <c r="V78" s="9">
        <f t="shared" si="2"/>
        <v>3.2212160413971538</v>
      </c>
      <c r="W78" s="9">
        <f t="shared" si="3"/>
        <v>4.1720569210866749</v>
      </c>
      <c r="X78" s="9">
        <f t="shared" si="4"/>
        <v>2.0278137128072444</v>
      </c>
      <c r="Y78" s="9">
        <f t="shared" si="5"/>
        <v>1.5135834411384217</v>
      </c>
      <c r="Z78" s="9">
        <f t="shared" si="6"/>
        <v>1.1739974126778785</v>
      </c>
      <c r="AA78" s="9">
        <f>(U78/W78)*100</f>
        <v>94.418604651162795</v>
      </c>
      <c r="AB78" s="21">
        <f>AVERAGE(AA78:AA80)</f>
        <v>105.92725104353012</v>
      </c>
    </row>
    <row r="79" spans="1:28">
      <c r="A79" t="s">
        <v>10</v>
      </c>
      <c r="B79" t="s">
        <v>49</v>
      </c>
      <c r="C79">
        <v>13</v>
      </c>
      <c r="D79" t="s">
        <v>66</v>
      </c>
      <c r="E79">
        <v>54</v>
      </c>
      <c r="F79" t="s">
        <v>12</v>
      </c>
      <c r="G79" t="s">
        <v>13</v>
      </c>
      <c r="S79" s="24"/>
      <c r="T79" s="13"/>
      <c r="U79" s="9"/>
      <c r="V79" s="9"/>
      <c r="W79" s="9"/>
      <c r="X79" s="9"/>
      <c r="Y79" s="9"/>
      <c r="Z79" s="9"/>
      <c r="AA79" s="9"/>
      <c r="AB79" s="14"/>
    </row>
    <row r="80" spans="1:28">
      <c r="B80">
        <v>585</v>
      </c>
      <c r="C80">
        <v>121</v>
      </c>
      <c r="D80">
        <v>99</v>
      </c>
      <c r="E80">
        <v>83</v>
      </c>
      <c r="F80">
        <v>116</v>
      </c>
      <c r="G80">
        <v>53</v>
      </c>
      <c r="H80">
        <v>41</v>
      </c>
      <c r="I80">
        <v>34</v>
      </c>
      <c r="J80">
        <v>9296</v>
      </c>
      <c r="K80">
        <v>4.74</v>
      </c>
      <c r="L80">
        <v>3.9</v>
      </c>
      <c r="M80">
        <v>3.28</v>
      </c>
      <c r="N80">
        <v>4.58</v>
      </c>
      <c r="O80">
        <v>2.0699999999999998</v>
      </c>
      <c r="P80">
        <v>1.61</v>
      </c>
      <c r="Q80">
        <v>1.33</v>
      </c>
      <c r="S80" s="24"/>
      <c r="T80" s="13">
        <f t="shared" si="0"/>
        <v>4.5890705679862309</v>
      </c>
      <c r="U80" s="9">
        <f t="shared" si="1"/>
        <v>3.7758175559380378</v>
      </c>
      <c r="V80" s="9">
        <f t="shared" si="2"/>
        <v>3.1755593803786577</v>
      </c>
      <c r="W80" s="9">
        <f t="shared" si="3"/>
        <v>4.4341652323580032</v>
      </c>
      <c r="X80" s="9">
        <f t="shared" si="4"/>
        <v>2.0040877796901895</v>
      </c>
      <c r="Y80" s="9">
        <f t="shared" si="5"/>
        <v>1.5587349397590362</v>
      </c>
      <c r="Z80" s="9">
        <f t="shared" si="6"/>
        <v>1.2876506024096386</v>
      </c>
      <c r="AA80" s="9">
        <f>(W80/U80)*100</f>
        <v>117.43589743589745</v>
      </c>
      <c r="AB80" s="14"/>
    </row>
    <row r="81" spans="1:28">
      <c r="A81" t="s">
        <v>10</v>
      </c>
      <c r="B81" t="s">
        <v>49</v>
      </c>
      <c r="C81">
        <v>13</v>
      </c>
      <c r="D81" t="s">
        <v>67</v>
      </c>
      <c r="E81">
        <v>54</v>
      </c>
      <c r="F81" t="s">
        <v>12</v>
      </c>
      <c r="G81" t="s">
        <v>13</v>
      </c>
      <c r="S81" s="24"/>
      <c r="T81" s="13"/>
      <c r="U81" s="9"/>
      <c r="V81" s="9"/>
      <c r="W81" s="9"/>
      <c r="X81" s="9"/>
      <c r="Y81" s="9"/>
      <c r="Z81" s="9"/>
      <c r="AA81" s="9"/>
      <c r="AB81" s="14"/>
    </row>
    <row r="82" spans="1:28" ht="15.75" thickBot="1">
      <c r="B82">
        <v>582</v>
      </c>
      <c r="C82">
        <v>104</v>
      </c>
      <c r="D82">
        <v>92</v>
      </c>
      <c r="E82">
        <v>81</v>
      </c>
      <c r="F82">
        <v>104</v>
      </c>
      <c r="G82">
        <v>54</v>
      </c>
      <c r="H82">
        <v>42</v>
      </c>
      <c r="I82">
        <v>32</v>
      </c>
      <c r="J82">
        <v>9248</v>
      </c>
      <c r="K82">
        <v>4.09</v>
      </c>
      <c r="L82">
        <v>3.63</v>
      </c>
      <c r="M82">
        <v>3.17</v>
      </c>
      <c r="N82">
        <v>4.07</v>
      </c>
      <c r="O82">
        <v>2.12</v>
      </c>
      <c r="P82">
        <v>1.66</v>
      </c>
      <c r="Q82">
        <v>1.27</v>
      </c>
      <c r="S82" s="25"/>
      <c r="T82" s="15">
        <f t="shared" si="0"/>
        <v>3.980320069204152</v>
      </c>
      <c r="U82" s="16">
        <f t="shared" si="1"/>
        <v>3.5326557093425603</v>
      </c>
      <c r="V82" s="16">
        <f t="shared" si="2"/>
        <v>3.0849913494809686</v>
      </c>
      <c r="W82" s="16">
        <f t="shared" si="3"/>
        <v>3.960856401384083</v>
      </c>
      <c r="X82" s="16">
        <f t="shared" si="4"/>
        <v>2.0631487889273354</v>
      </c>
      <c r="Y82" s="16">
        <f t="shared" si="5"/>
        <v>1.615484429065744</v>
      </c>
      <c r="Z82" s="16">
        <f t="shared" si="6"/>
        <v>1.2359429065743945</v>
      </c>
      <c r="AA82" s="16"/>
      <c r="AB82" s="17"/>
    </row>
    <row r="83" spans="1:28">
      <c r="A83" t="s">
        <v>68</v>
      </c>
      <c r="T83" s="13"/>
      <c r="U83" s="9"/>
      <c r="V83" s="9"/>
      <c r="W83" s="9"/>
      <c r="X83" s="9"/>
      <c r="Y83" s="9"/>
      <c r="Z83" s="9"/>
      <c r="AA83" s="9"/>
      <c r="AB83" s="14"/>
    </row>
    <row r="84" spans="1:28" ht="15.75" thickBot="1">
      <c r="A84" t="s">
        <v>10</v>
      </c>
      <c r="B84" t="s">
        <v>49</v>
      </c>
      <c r="C84">
        <v>13</v>
      </c>
      <c r="D84" t="s">
        <v>69</v>
      </c>
      <c r="E84">
        <v>55</v>
      </c>
      <c r="F84" t="s">
        <v>12</v>
      </c>
      <c r="G84" t="s">
        <v>13</v>
      </c>
      <c r="T84" s="18"/>
      <c r="U84" s="19"/>
      <c r="V84" s="19"/>
      <c r="W84" s="19"/>
      <c r="X84" s="19"/>
      <c r="Y84" s="19"/>
      <c r="Z84" s="19"/>
      <c r="AA84" s="19"/>
      <c r="AB84" s="20"/>
    </row>
    <row r="85" spans="1:28">
      <c r="B85">
        <v>576</v>
      </c>
      <c r="C85">
        <v>366</v>
      </c>
      <c r="D85">
        <v>195</v>
      </c>
      <c r="E85">
        <v>85</v>
      </c>
      <c r="F85">
        <v>159</v>
      </c>
      <c r="G85">
        <v>56</v>
      </c>
      <c r="H85">
        <v>43</v>
      </c>
      <c r="I85">
        <v>34</v>
      </c>
      <c r="J85">
        <v>9157</v>
      </c>
      <c r="K85">
        <v>14.43</v>
      </c>
      <c r="L85">
        <v>7.66</v>
      </c>
      <c r="M85">
        <v>3.34</v>
      </c>
      <c r="N85">
        <v>6.27</v>
      </c>
      <c r="O85">
        <v>2.21</v>
      </c>
      <c r="P85">
        <v>1.71</v>
      </c>
      <c r="Q85">
        <v>1.35</v>
      </c>
      <c r="S85" s="23" t="s">
        <v>132</v>
      </c>
      <c r="T85" s="10">
        <f>(K85*9000)/J85</f>
        <v>14.182592552145898</v>
      </c>
      <c r="U85" s="11">
        <f t="shared" si="1"/>
        <v>7.5286665938626189</v>
      </c>
      <c r="V85" s="11">
        <f t="shared" si="2"/>
        <v>3.2827345200393143</v>
      </c>
      <c r="W85" s="11">
        <f t="shared" si="3"/>
        <v>6.1624986349241011</v>
      </c>
      <c r="X85" s="11">
        <f t="shared" si="4"/>
        <v>2.1721087692475702</v>
      </c>
      <c r="Y85" s="11">
        <f t="shared" si="5"/>
        <v>1.6806814458883914</v>
      </c>
      <c r="Z85" s="11">
        <f t="shared" si="6"/>
        <v>1.3268537730697827</v>
      </c>
      <c r="AA85" s="11">
        <f t="shared" ref="AA85:AA86" si="7">(U85/W85)*100</f>
        <v>122.16905901116428</v>
      </c>
      <c r="AB85" s="12"/>
    </row>
    <row r="86" spans="1:28">
      <c r="A86" t="s">
        <v>10</v>
      </c>
      <c r="B86" t="s">
        <v>49</v>
      </c>
      <c r="C86">
        <v>14</v>
      </c>
      <c r="D86" t="s">
        <v>70</v>
      </c>
      <c r="E86">
        <v>56</v>
      </c>
      <c r="F86" t="s">
        <v>12</v>
      </c>
      <c r="G86" t="s">
        <v>13</v>
      </c>
      <c r="S86" s="24"/>
      <c r="T86" s="13"/>
      <c r="U86" s="9"/>
      <c r="V86" s="9"/>
      <c r="W86" s="9"/>
      <c r="X86" s="9"/>
      <c r="Y86" s="9"/>
      <c r="Z86" s="9"/>
      <c r="AA86" s="9"/>
      <c r="AB86" s="14"/>
    </row>
    <row r="87" spans="1:28">
      <c r="B87">
        <v>576</v>
      </c>
      <c r="C87">
        <v>242</v>
      </c>
      <c r="D87">
        <v>101</v>
      </c>
      <c r="E87">
        <v>84</v>
      </c>
      <c r="F87">
        <v>186</v>
      </c>
      <c r="G87">
        <v>50</v>
      </c>
      <c r="H87">
        <v>39</v>
      </c>
      <c r="I87">
        <v>29</v>
      </c>
      <c r="J87">
        <v>9145</v>
      </c>
      <c r="K87">
        <v>9.5399999999999991</v>
      </c>
      <c r="L87">
        <v>3.99</v>
      </c>
      <c r="M87">
        <v>3.31</v>
      </c>
      <c r="N87">
        <v>7.33</v>
      </c>
      <c r="O87">
        <v>1.98</v>
      </c>
      <c r="P87">
        <v>1.55</v>
      </c>
      <c r="Q87">
        <v>1.1399999999999999</v>
      </c>
      <c r="S87" s="24"/>
      <c r="T87" s="13">
        <f t="shared" si="0"/>
        <v>9.3887370147621638</v>
      </c>
      <c r="U87" s="9">
        <f t="shared" si="1"/>
        <v>3.9267359212684525</v>
      </c>
      <c r="V87" s="9">
        <f t="shared" si="2"/>
        <v>3.2575177692728268</v>
      </c>
      <c r="W87" s="9">
        <f t="shared" si="3"/>
        <v>7.2137780207763802</v>
      </c>
      <c r="X87" s="9">
        <f t="shared" si="4"/>
        <v>1.9486057955166758</v>
      </c>
      <c r="Y87" s="9">
        <f t="shared" si="5"/>
        <v>1.5254237288135593</v>
      </c>
      <c r="Z87" s="9">
        <f t="shared" si="6"/>
        <v>1.1219245489338436</v>
      </c>
      <c r="AA87" s="9"/>
      <c r="AB87" s="21">
        <f>AVERAGE(AA85:AA89)</f>
        <v>93.771510115000424</v>
      </c>
    </row>
    <row r="88" spans="1:28">
      <c r="A88" t="s">
        <v>10</v>
      </c>
      <c r="B88" t="s">
        <v>71</v>
      </c>
      <c r="C88">
        <v>13</v>
      </c>
      <c r="D88" t="s">
        <v>70</v>
      </c>
      <c r="E88">
        <v>54</v>
      </c>
      <c r="F88" t="s">
        <v>12</v>
      </c>
      <c r="G88" t="s">
        <v>13</v>
      </c>
      <c r="S88" s="24"/>
      <c r="T88" s="13"/>
      <c r="U88" s="9"/>
      <c r="V88" s="9"/>
      <c r="W88" s="9"/>
      <c r="X88" s="9"/>
      <c r="Y88" s="9"/>
      <c r="Z88" s="9"/>
      <c r="AA88" s="9"/>
      <c r="AB88" s="14"/>
    </row>
    <row r="89" spans="1:28" ht="15.75" thickBot="1">
      <c r="B89">
        <v>574</v>
      </c>
      <c r="C89">
        <v>269</v>
      </c>
      <c r="D89">
        <v>183</v>
      </c>
      <c r="E89">
        <v>139</v>
      </c>
      <c r="F89">
        <v>120</v>
      </c>
      <c r="G89">
        <v>80</v>
      </c>
      <c r="H89">
        <v>58</v>
      </c>
      <c r="I89">
        <v>43</v>
      </c>
      <c r="J89">
        <v>9121</v>
      </c>
      <c r="K89">
        <v>10.6</v>
      </c>
      <c r="L89">
        <v>7.22</v>
      </c>
      <c r="M89">
        <v>5.46</v>
      </c>
      <c r="N89">
        <v>4.72</v>
      </c>
      <c r="O89">
        <v>3.13</v>
      </c>
      <c r="P89">
        <v>2.27</v>
      </c>
      <c r="Q89">
        <v>1.69</v>
      </c>
      <c r="S89" s="25"/>
      <c r="T89" s="15">
        <f t="shared" si="0"/>
        <v>10.459379454007236</v>
      </c>
      <c r="U89" s="16">
        <f t="shared" si="1"/>
        <v>7.1242188356539851</v>
      </c>
      <c r="V89" s="16">
        <f t="shared" si="2"/>
        <v>5.3875671527244817</v>
      </c>
      <c r="W89" s="16">
        <f t="shared" si="3"/>
        <v>4.6573840587654862</v>
      </c>
      <c r="X89" s="16">
        <f t="shared" si="4"/>
        <v>3.0884771406644007</v>
      </c>
      <c r="Y89" s="16">
        <f t="shared" si="5"/>
        <v>2.2398859774147573</v>
      </c>
      <c r="Z89" s="16">
        <f t="shared" si="6"/>
        <v>1.6675803091766255</v>
      </c>
      <c r="AA89" s="16">
        <f>(W89/U89)*100</f>
        <v>65.37396121883657</v>
      </c>
      <c r="AB89" s="17"/>
    </row>
    <row r="90" spans="1:28">
      <c r="A90" t="s">
        <v>72</v>
      </c>
      <c r="T90" s="13"/>
      <c r="U90" s="9"/>
      <c r="V90" s="9"/>
      <c r="W90" s="9"/>
      <c r="X90" s="9"/>
      <c r="Y90" s="9"/>
      <c r="Z90" s="9"/>
      <c r="AA90" s="9"/>
      <c r="AB90" s="14"/>
    </row>
    <row r="91" spans="1:28" ht="15.75" thickBot="1">
      <c r="A91" t="s">
        <v>10</v>
      </c>
      <c r="B91" t="s">
        <v>71</v>
      </c>
      <c r="C91">
        <v>13</v>
      </c>
      <c r="D91" t="s">
        <v>73</v>
      </c>
      <c r="E91">
        <v>54</v>
      </c>
      <c r="F91" t="s">
        <v>12</v>
      </c>
      <c r="G91" t="s">
        <v>13</v>
      </c>
      <c r="T91" s="18"/>
      <c r="U91" s="19"/>
      <c r="V91" s="19"/>
      <c r="W91" s="19"/>
      <c r="X91" s="19"/>
      <c r="Y91" s="19"/>
      <c r="Z91" s="19"/>
      <c r="AA91" s="19"/>
      <c r="AB91" s="20"/>
    </row>
    <row r="92" spans="1:28">
      <c r="B92">
        <v>581</v>
      </c>
      <c r="C92">
        <v>106</v>
      </c>
      <c r="D92">
        <v>101</v>
      </c>
      <c r="E92">
        <v>89</v>
      </c>
      <c r="F92">
        <v>112</v>
      </c>
      <c r="G92">
        <v>57</v>
      </c>
      <c r="H92">
        <v>42</v>
      </c>
      <c r="I92">
        <v>33</v>
      </c>
      <c r="J92">
        <v>9232</v>
      </c>
      <c r="K92">
        <v>4.18</v>
      </c>
      <c r="L92">
        <v>3.96</v>
      </c>
      <c r="M92">
        <v>3.52</v>
      </c>
      <c r="N92">
        <v>4.43</v>
      </c>
      <c r="O92">
        <v>2.2400000000000002</v>
      </c>
      <c r="P92">
        <v>1.65</v>
      </c>
      <c r="Q92">
        <v>1.28</v>
      </c>
      <c r="S92" s="23" t="s">
        <v>133</v>
      </c>
      <c r="T92" s="10">
        <f t="shared" si="0"/>
        <v>4.0749566724436743</v>
      </c>
      <c r="U92" s="11">
        <f t="shared" si="1"/>
        <v>3.8604852686308493</v>
      </c>
      <c r="V92" s="11">
        <f t="shared" si="2"/>
        <v>3.4315424610051992</v>
      </c>
      <c r="W92" s="11">
        <f t="shared" si="3"/>
        <v>4.3186741767764296</v>
      </c>
      <c r="X92" s="11">
        <f t="shared" si="4"/>
        <v>2.1837088388214907</v>
      </c>
      <c r="Y92" s="11">
        <f t="shared" si="5"/>
        <v>1.6085355285961871</v>
      </c>
      <c r="Z92" s="11">
        <f t="shared" si="6"/>
        <v>1.2478336221837087</v>
      </c>
      <c r="AA92" s="11"/>
      <c r="AB92" s="12"/>
    </row>
    <row r="93" spans="1:28">
      <c r="A93" t="s">
        <v>10</v>
      </c>
      <c r="B93" t="s">
        <v>74</v>
      </c>
      <c r="C93">
        <v>12</v>
      </c>
      <c r="D93" t="s">
        <v>75</v>
      </c>
      <c r="E93">
        <v>54</v>
      </c>
      <c r="F93" t="s">
        <v>12</v>
      </c>
      <c r="G93" t="s">
        <v>13</v>
      </c>
      <c r="S93" s="24"/>
      <c r="T93" s="13"/>
      <c r="U93" s="9"/>
      <c r="V93" s="9"/>
      <c r="W93" s="9"/>
      <c r="X93" s="9"/>
      <c r="Y93" s="9"/>
      <c r="Z93" s="9"/>
      <c r="AA93" s="9"/>
      <c r="AB93" s="14"/>
    </row>
    <row r="94" spans="1:28">
      <c r="B94">
        <v>581</v>
      </c>
      <c r="C94">
        <v>129</v>
      </c>
      <c r="D94">
        <v>114</v>
      </c>
      <c r="E94">
        <v>91</v>
      </c>
      <c r="F94">
        <v>118</v>
      </c>
      <c r="G94">
        <v>56</v>
      </c>
      <c r="H94">
        <v>43</v>
      </c>
      <c r="I94">
        <v>34</v>
      </c>
      <c r="J94">
        <v>9228</v>
      </c>
      <c r="K94">
        <v>5.07</v>
      </c>
      <c r="L94">
        <v>4.5</v>
      </c>
      <c r="M94">
        <v>3.6</v>
      </c>
      <c r="N94">
        <v>4.66</v>
      </c>
      <c r="O94">
        <v>2.2000000000000002</v>
      </c>
      <c r="P94">
        <v>1.7</v>
      </c>
      <c r="Q94">
        <v>1.33</v>
      </c>
      <c r="S94" s="24"/>
      <c r="T94" s="13">
        <f t="shared" si="0"/>
        <v>4.944733420026008</v>
      </c>
      <c r="U94" s="9">
        <f t="shared" si="1"/>
        <v>4.388816644993498</v>
      </c>
      <c r="V94" s="9">
        <f t="shared" si="2"/>
        <v>3.5110533159947983</v>
      </c>
      <c r="W94" s="9">
        <f t="shared" si="3"/>
        <v>4.5448634590377113</v>
      </c>
      <c r="X94" s="9">
        <f t="shared" si="4"/>
        <v>2.1456436931079326</v>
      </c>
      <c r="Y94" s="9">
        <f t="shared" si="5"/>
        <v>1.6579973992197659</v>
      </c>
      <c r="Z94" s="9">
        <f t="shared" si="6"/>
        <v>1.2971391417425226</v>
      </c>
      <c r="AA94" s="9">
        <f>(U94/W94)*100</f>
        <v>96.566523605150209</v>
      </c>
      <c r="AB94" s="21">
        <f>AVERAGE(AA94:AA96)</f>
        <v>109.312673567281</v>
      </c>
    </row>
    <row r="95" spans="1:28">
      <c r="A95" t="s">
        <v>10</v>
      </c>
      <c r="B95" t="s">
        <v>76</v>
      </c>
      <c r="C95">
        <v>12</v>
      </c>
      <c r="D95" t="s">
        <v>77</v>
      </c>
      <c r="E95">
        <v>54</v>
      </c>
      <c r="F95" t="s">
        <v>12</v>
      </c>
      <c r="G95" t="s">
        <v>13</v>
      </c>
      <c r="S95" s="24"/>
      <c r="T95" s="13"/>
      <c r="U95" s="9"/>
      <c r="V95" s="9"/>
      <c r="W95" s="9"/>
      <c r="X95" s="9"/>
      <c r="Y95" s="9"/>
      <c r="Z95" s="9"/>
      <c r="AA95" s="9"/>
      <c r="AB95" s="14"/>
    </row>
    <row r="96" spans="1:28">
      <c r="B96">
        <v>578</v>
      </c>
      <c r="C96">
        <v>126</v>
      </c>
      <c r="D96">
        <v>104</v>
      </c>
      <c r="E96">
        <v>86</v>
      </c>
      <c r="F96">
        <v>127</v>
      </c>
      <c r="G96">
        <v>56</v>
      </c>
      <c r="H96">
        <v>43</v>
      </c>
      <c r="I96">
        <v>33</v>
      </c>
      <c r="J96">
        <v>9188</v>
      </c>
      <c r="K96">
        <v>4.96</v>
      </c>
      <c r="L96">
        <v>4.08</v>
      </c>
      <c r="M96">
        <v>3.39</v>
      </c>
      <c r="N96">
        <v>4.9800000000000004</v>
      </c>
      <c r="O96">
        <v>2.19</v>
      </c>
      <c r="P96">
        <v>1.69</v>
      </c>
      <c r="Q96">
        <v>1.3</v>
      </c>
      <c r="S96" s="24"/>
      <c r="T96" s="13">
        <f t="shared" si="0"/>
        <v>4.8585111014366564</v>
      </c>
      <c r="U96" s="9">
        <f t="shared" si="1"/>
        <v>3.9965171963430564</v>
      </c>
      <c r="V96" s="9">
        <f t="shared" si="2"/>
        <v>3.3206356116673921</v>
      </c>
      <c r="W96" s="9">
        <f t="shared" si="3"/>
        <v>4.8781018720069662</v>
      </c>
      <c r="X96" s="9">
        <f t="shared" si="4"/>
        <v>2.1451893774488462</v>
      </c>
      <c r="Y96" s="9">
        <f t="shared" si="5"/>
        <v>1.6554201131911188</v>
      </c>
      <c r="Z96" s="9">
        <f t="shared" si="6"/>
        <v>1.2734000870700914</v>
      </c>
      <c r="AA96" s="9">
        <f>(W96/U96)*100</f>
        <v>122.05882352941177</v>
      </c>
      <c r="AB96" s="14"/>
    </row>
    <row r="97" spans="1:28">
      <c r="A97" t="s">
        <v>10</v>
      </c>
      <c r="B97" t="s">
        <v>71</v>
      </c>
      <c r="C97">
        <v>12</v>
      </c>
      <c r="D97" t="s">
        <v>78</v>
      </c>
      <c r="E97">
        <v>54</v>
      </c>
      <c r="F97" t="s">
        <v>12</v>
      </c>
      <c r="G97" t="s">
        <v>13</v>
      </c>
      <c r="S97" s="24"/>
      <c r="T97" s="13"/>
      <c r="U97" s="9"/>
      <c r="V97" s="9"/>
      <c r="W97" s="9"/>
      <c r="X97" s="9"/>
      <c r="Y97" s="9"/>
      <c r="Z97" s="9"/>
      <c r="AA97" s="9"/>
      <c r="AB97" s="14"/>
    </row>
    <row r="98" spans="1:28" ht="15.75" thickBot="1">
      <c r="B98">
        <v>578</v>
      </c>
      <c r="C98">
        <v>117</v>
      </c>
      <c r="D98">
        <v>100</v>
      </c>
      <c r="E98">
        <v>86</v>
      </c>
      <c r="F98">
        <v>115</v>
      </c>
      <c r="G98">
        <v>56</v>
      </c>
      <c r="H98">
        <v>44</v>
      </c>
      <c r="I98">
        <v>34</v>
      </c>
      <c r="J98">
        <v>9181</v>
      </c>
      <c r="K98">
        <v>4.6100000000000003</v>
      </c>
      <c r="L98">
        <v>3.95</v>
      </c>
      <c r="M98">
        <v>3.39</v>
      </c>
      <c r="N98">
        <v>4.5199999999999996</v>
      </c>
      <c r="O98">
        <v>2.21</v>
      </c>
      <c r="P98">
        <v>1.72</v>
      </c>
      <c r="Q98">
        <v>1.33</v>
      </c>
      <c r="S98" s="25"/>
      <c r="T98" s="15">
        <f t="shared" si="0"/>
        <v>4.519115564753295</v>
      </c>
      <c r="U98" s="16">
        <f t="shared" si="1"/>
        <v>3.8721272192571616</v>
      </c>
      <c r="V98" s="16">
        <f t="shared" si="2"/>
        <v>3.3231674109574119</v>
      </c>
      <c r="W98" s="16">
        <f t="shared" si="3"/>
        <v>4.4308898812765483</v>
      </c>
      <c r="X98" s="16">
        <f t="shared" si="4"/>
        <v>2.1664306720400828</v>
      </c>
      <c r="Y98" s="16">
        <f t="shared" si="5"/>
        <v>1.6860908397778021</v>
      </c>
      <c r="Z98" s="16">
        <f t="shared" si="6"/>
        <v>1.3037795447119049</v>
      </c>
      <c r="AA98" s="16"/>
      <c r="AB98" s="17"/>
    </row>
    <row r="99" spans="1:28">
      <c r="A99" t="s">
        <v>79</v>
      </c>
      <c r="T99" s="13"/>
      <c r="U99" s="9"/>
      <c r="V99" s="9"/>
      <c r="W99" s="9"/>
      <c r="X99" s="9"/>
      <c r="Y99" s="9"/>
      <c r="Z99" s="9"/>
      <c r="AA99" s="9"/>
      <c r="AB99" s="14"/>
    </row>
    <row r="100" spans="1:28" ht="15.75" thickBot="1">
      <c r="A100" t="s">
        <v>10</v>
      </c>
      <c r="B100" t="s">
        <v>80</v>
      </c>
      <c r="C100">
        <v>12</v>
      </c>
      <c r="D100" t="s">
        <v>81</v>
      </c>
      <c r="E100">
        <v>54</v>
      </c>
      <c r="F100" t="s">
        <v>12</v>
      </c>
      <c r="G100" t="s">
        <v>13</v>
      </c>
      <c r="T100" s="18"/>
      <c r="U100" s="19"/>
      <c r="V100" s="19"/>
      <c r="W100" s="19"/>
      <c r="X100" s="19"/>
      <c r="Y100" s="19"/>
      <c r="Z100" s="19"/>
      <c r="AA100" s="19"/>
      <c r="AB100" s="20"/>
    </row>
    <row r="101" spans="1:28">
      <c r="B101">
        <v>580</v>
      </c>
      <c r="C101">
        <v>109</v>
      </c>
      <c r="D101">
        <v>99</v>
      </c>
      <c r="E101">
        <v>87</v>
      </c>
      <c r="F101">
        <v>111</v>
      </c>
      <c r="G101">
        <v>61</v>
      </c>
      <c r="H101">
        <v>48</v>
      </c>
      <c r="I101">
        <v>40</v>
      </c>
      <c r="J101">
        <v>9220</v>
      </c>
      <c r="K101">
        <v>4.3</v>
      </c>
      <c r="L101">
        <v>3.91</v>
      </c>
      <c r="M101">
        <v>3.43</v>
      </c>
      <c r="N101">
        <v>4.37</v>
      </c>
      <c r="O101">
        <v>2.42</v>
      </c>
      <c r="P101">
        <v>1.91</v>
      </c>
      <c r="Q101">
        <v>1.58</v>
      </c>
      <c r="S101" s="23" t="s">
        <v>134</v>
      </c>
      <c r="T101" s="10">
        <f t="shared" si="0"/>
        <v>4.1973969631236443</v>
      </c>
      <c r="U101" s="11">
        <f t="shared" si="1"/>
        <v>3.8167028199566162</v>
      </c>
      <c r="V101" s="11">
        <f t="shared" si="2"/>
        <v>3.3481561822125814</v>
      </c>
      <c r="W101" s="11">
        <f t="shared" si="3"/>
        <v>4.2657266811279824</v>
      </c>
      <c r="X101" s="11">
        <f t="shared" si="4"/>
        <v>2.3622559652928414</v>
      </c>
      <c r="Y101" s="11">
        <f t="shared" si="5"/>
        <v>1.8644251626898047</v>
      </c>
      <c r="Z101" s="11">
        <f t="shared" si="6"/>
        <v>1.5422993492407808</v>
      </c>
      <c r="AA101" s="11"/>
      <c r="AB101" s="12"/>
    </row>
    <row r="102" spans="1:28">
      <c r="A102" t="s">
        <v>10</v>
      </c>
      <c r="B102" t="s">
        <v>82</v>
      </c>
      <c r="C102">
        <v>13</v>
      </c>
      <c r="D102" t="s">
        <v>81</v>
      </c>
      <c r="E102">
        <v>54</v>
      </c>
      <c r="F102" t="s">
        <v>12</v>
      </c>
      <c r="G102" t="s">
        <v>13</v>
      </c>
      <c r="S102" s="24"/>
      <c r="T102" s="13"/>
      <c r="U102" s="9"/>
      <c r="V102" s="9"/>
      <c r="W102" s="9"/>
      <c r="X102" s="9"/>
      <c r="Y102" s="9"/>
      <c r="Z102" s="9"/>
      <c r="AA102" s="9"/>
      <c r="AB102" s="14"/>
    </row>
    <row r="103" spans="1:28">
      <c r="B103">
        <v>578</v>
      </c>
      <c r="C103">
        <v>122</v>
      </c>
      <c r="D103">
        <v>107</v>
      </c>
      <c r="E103">
        <v>91</v>
      </c>
      <c r="F103">
        <v>114</v>
      </c>
      <c r="G103">
        <v>62</v>
      </c>
      <c r="H103">
        <v>49</v>
      </c>
      <c r="I103">
        <v>39</v>
      </c>
      <c r="J103">
        <v>9184</v>
      </c>
      <c r="K103">
        <v>4.8099999999999996</v>
      </c>
      <c r="L103">
        <v>4.21</v>
      </c>
      <c r="M103">
        <v>3.57</v>
      </c>
      <c r="N103">
        <v>4.49</v>
      </c>
      <c r="O103">
        <v>2.4300000000000002</v>
      </c>
      <c r="P103">
        <v>1.93</v>
      </c>
      <c r="Q103">
        <v>1.54</v>
      </c>
      <c r="S103" s="24"/>
      <c r="T103" s="13">
        <f t="shared" si="0"/>
        <v>4.713632404181185</v>
      </c>
      <c r="U103" s="9">
        <f t="shared" si="1"/>
        <v>4.1256533101045294</v>
      </c>
      <c r="V103" s="9">
        <f t="shared" si="2"/>
        <v>3.4984756097560976</v>
      </c>
      <c r="W103" s="9">
        <f t="shared" si="3"/>
        <v>4.4000435540069684</v>
      </c>
      <c r="X103" s="9">
        <f t="shared" si="4"/>
        <v>2.3813153310104531</v>
      </c>
      <c r="Y103" s="9">
        <f t="shared" si="5"/>
        <v>1.8913327526132404</v>
      </c>
      <c r="Z103" s="9">
        <f t="shared" si="6"/>
        <v>1.5091463414634145</v>
      </c>
      <c r="AA103" s="9">
        <f>(U103/W103)*100</f>
        <v>93.763919821826278</v>
      </c>
      <c r="AB103" s="21">
        <f>AVERAGE(AA103:AA105)</f>
        <v>105.36076290343183</v>
      </c>
    </row>
    <row r="104" spans="1:28">
      <c r="A104" t="s">
        <v>10</v>
      </c>
      <c r="B104" t="s">
        <v>83</v>
      </c>
      <c r="C104">
        <v>12</v>
      </c>
      <c r="D104" t="s">
        <v>84</v>
      </c>
      <c r="E104">
        <v>54</v>
      </c>
      <c r="F104" t="s">
        <v>12</v>
      </c>
      <c r="G104" t="s">
        <v>13</v>
      </c>
      <c r="S104" s="24"/>
      <c r="T104" s="13"/>
      <c r="U104" s="9"/>
      <c r="V104" s="9"/>
      <c r="W104" s="9"/>
      <c r="X104" s="9"/>
      <c r="Y104" s="9"/>
      <c r="Z104" s="9"/>
      <c r="AA104" s="9"/>
      <c r="AB104" s="14"/>
    </row>
    <row r="105" spans="1:28">
      <c r="B105">
        <v>577</v>
      </c>
      <c r="C105">
        <v>117</v>
      </c>
      <c r="D105">
        <v>102</v>
      </c>
      <c r="E105">
        <v>88</v>
      </c>
      <c r="F105">
        <v>119</v>
      </c>
      <c r="G105">
        <v>62</v>
      </c>
      <c r="H105">
        <v>49</v>
      </c>
      <c r="I105">
        <v>39</v>
      </c>
      <c r="J105">
        <v>9165</v>
      </c>
      <c r="K105">
        <v>4.6100000000000003</v>
      </c>
      <c r="L105">
        <v>4.01</v>
      </c>
      <c r="M105">
        <v>3.47</v>
      </c>
      <c r="N105">
        <v>4.6900000000000004</v>
      </c>
      <c r="O105">
        <v>2.4300000000000002</v>
      </c>
      <c r="P105">
        <v>1.93</v>
      </c>
      <c r="Q105">
        <v>1.53</v>
      </c>
      <c r="S105" s="24"/>
      <c r="T105" s="13">
        <f t="shared" ref="T104:T135" si="8">(K105*9000)/J105</f>
        <v>4.5270049099836331</v>
      </c>
      <c r="U105" s="9">
        <f t="shared" ref="U104:U135" si="9">(L105*9000)/J105</f>
        <v>3.9378068739770868</v>
      </c>
      <c r="V105" s="9">
        <f t="shared" ref="V104:V135" si="10">(M105*9000)/J105</f>
        <v>3.4075286415711949</v>
      </c>
      <c r="W105" s="9">
        <f t="shared" ref="W104:W135" si="11">(N105*9000)/J105</f>
        <v>4.6055646481178396</v>
      </c>
      <c r="X105" s="9">
        <f t="shared" ref="X104:X135" si="12">(O105*9000)/J105</f>
        <v>2.386252045826514</v>
      </c>
      <c r="Y105" s="9">
        <f t="shared" ref="Y104:Y135" si="13">(P105*9000)/J105</f>
        <v>1.8952536824877251</v>
      </c>
      <c r="Z105" s="9">
        <f t="shared" ref="Z104:Z135" si="14">(Q105*9000)/J105</f>
        <v>1.5024549918166938</v>
      </c>
      <c r="AA105" s="9">
        <f>(W105/U105)*100</f>
        <v>116.95760598503739</v>
      </c>
      <c r="AB105" s="14"/>
    </row>
    <row r="106" spans="1:28">
      <c r="A106" t="s">
        <v>10</v>
      </c>
      <c r="B106" t="s">
        <v>85</v>
      </c>
      <c r="C106">
        <v>12</v>
      </c>
      <c r="D106" t="s">
        <v>86</v>
      </c>
      <c r="E106">
        <v>54</v>
      </c>
      <c r="F106" t="s">
        <v>12</v>
      </c>
      <c r="G106" t="s">
        <v>13</v>
      </c>
      <c r="S106" s="24"/>
      <c r="T106" s="13"/>
      <c r="U106" s="9"/>
      <c r="V106" s="9"/>
      <c r="W106" s="9"/>
      <c r="X106" s="9"/>
      <c r="Y106" s="9"/>
      <c r="Z106" s="9"/>
      <c r="AA106" s="9"/>
      <c r="AB106" s="14"/>
    </row>
    <row r="107" spans="1:28" ht="15.75" thickBot="1">
      <c r="B107">
        <v>579</v>
      </c>
      <c r="C107">
        <v>95</v>
      </c>
      <c r="D107">
        <v>96</v>
      </c>
      <c r="E107">
        <v>86</v>
      </c>
      <c r="F107">
        <v>102</v>
      </c>
      <c r="G107">
        <v>65</v>
      </c>
      <c r="H107">
        <v>54</v>
      </c>
      <c r="I107">
        <v>46</v>
      </c>
      <c r="J107">
        <v>9192</v>
      </c>
      <c r="K107">
        <v>3.74</v>
      </c>
      <c r="L107">
        <v>3.76</v>
      </c>
      <c r="M107">
        <v>3.39</v>
      </c>
      <c r="N107">
        <v>4</v>
      </c>
      <c r="O107">
        <v>2.57</v>
      </c>
      <c r="P107">
        <v>2.13</v>
      </c>
      <c r="Q107">
        <v>1.8</v>
      </c>
      <c r="S107" s="25"/>
      <c r="T107" s="15">
        <f t="shared" si="8"/>
        <v>3.6618798955613578</v>
      </c>
      <c r="U107" s="16">
        <f t="shared" si="9"/>
        <v>3.6814621409921671</v>
      </c>
      <c r="V107" s="16">
        <f t="shared" si="10"/>
        <v>3.3191906005221932</v>
      </c>
      <c r="W107" s="16">
        <f t="shared" si="11"/>
        <v>3.9164490861618799</v>
      </c>
      <c r="X107" s="16">
        <f t="shared" si="12"/>
        <v>2.5163185378590081</v>
      </c>
      <c r="Y107" s="16">
        <f t="shared" si="13"/>
        <v>2.0855091383812012</v>
      </c>
      <c r="Z107" s="16">
        <f t="shared" si="14"/>
        <v>1.762402088772846</v>
      </c>
      <c r="AA107" s="16"/>
      <c r="AB107" s="17"/>
    </row>
    <row r="108" spans="1:28">
      <c r="A108" t="s">
        <v>87</v>
      </c>
      <c r="T108" s="13"/>
      <c r="U108" s="9"/>
      <c r="V108" s="9"/>
      <c r="W108" s="9"/>
      <c r="X108" s="9"/>
      <c r="Y108" s="9"/>
      <c r="Z108" s="9"/>
      <c r="AA108" s="9"/>
      <c r="AB108" s="14"/>
    </row>
    <row r="109" spans="1:28" ht="15.75" thickBot="1">
      <c r="A109" t="s">
        <v>10</v>
      </c>
      <c r="B109" t="s">
        <v>88</v>
      </c>
      <c r="C109">
        <v>13</v>
      </c>
      <c r="D109" t="s">
        <v>89</v>
      </c>
      <c r="E109">
        <v>54</v>
      </c>
      <c r="F109" t="s">
        <v>12</v>
      </c>
      <c r="G109" t="s">
        <v>13</v>
      </c>
      <c r="T109" s="18"/>
      <c r="U109" s="19"/>
      <c r="V109" s="19"/>
      <c r="W109" s="19"/>
      <c r="X109" s="19"/>
      <c r="Y109" s="19"/>
      <c r="Z109" s="19"/>
      <c r="AA109" s="19"/>
      <c r="AB109" s="20"/>
    </row>
    <row r="110" spans="1:28">
      <c r="B110">
        <v>582</v>
      </c>
      <c r="C110">
        <v>104</v>
      </c>
      <c r="D110">
        <v>93</v>
      </c>
      <c r="E110">
        <v>80</v>
      </c>
      <c r="F110">
        <v>103</v>
      </c>
      <c r="G110">
        <v>53</v>
      </c>
      <c r="H110">
        <v>40</v>
      </c>
      <c r="I110">
        <v>31</v>
      </c>
      <c r="J110">
        <v>9248</v>
      </c>
      <c r="K110">
        <v>4.08</v>
      </c>
      <c r="L110">
        <v>3.64</v>
      </c>
      <c r="M110">
        <v>3.15</v>
      </c>
      <c r="N110">
        <v>4.07</v>
      </c>
      <c r="O110">
        <v>2.09</v>
      </c>
      <c r="P110">
        <v>1.56</v>
      </c>
      <c r="Q110">
        <v>1.21</v>
      </c>
      <c r="S110" s="23" t="s">
        <v>135</v>
      </c>
      <c r="T110" s="10">
        <f t="shared" si="8"/>
        <v>3.9705882352941178</v>
      </c>
      <c r="U110" s="11">
        <f t="shared" si="9"/>
        <v>3.5423875432525951</v>
      </c>
      <c r="V110" s="11">
        <f t="shared" si="10"/>
        <v>3.0655276816608996</v>
      </c>
      <c r="W110" s="11">
        <f t="shared" si="11"/>
        <v>3.960856401384083</v>
      </c>
      <c r="X110" s="11">
        <f t="shared" si="12"/>
        <v>2.0339532871972317</v>
      </c>
      <c r="Y110" s="11">
        <f t="shared" si="13"/>
        <v>1.5181660899653979</v>
      </c>
      <c r="Z110" s="11">
        <f t="shared" si="14"/>
        <v>1.1775519031141868</v>
      </c>
      <c r="AA110" s="11"/>
      <c r="AB110" s="12"/>
    </row>
    <row r="111" spans="1:28">
      <c r="A111" t="s">
        <v>10</v>
      </c>
      <c r="B111" t="s">
        <v>90</v>
      </c>
      <c r="C111">
        <v>12</v>
      </c>
      <c r="D111" t="s">
        <v>91</v>
      </c>
      <c r="E111">
        <v>54</v>
      </c>
      <c r="F111" t="s">
        <v>12</v>
      </c>
      <c r="G111" t="s">
        <v>13</v>
      </c>
      <c r="S111" s="24"/>
      <c r="T111" s="13"/>
      <c r="U111" s="9"/>
      <c r="V111" s="9"/>
      <c r="W111" s="9"/>
      <c r="X111" s="9"/>
      <c r="Y111" s="9"/>
      <c r="Z111" s="9"/>
      <c r="AA111" s="9"/>
      <c r="AB111" s="14"/>
    </row>
    <row r="112" spans="1:28">
      <c r="B112">
        <v>578</v>
      </c>
      <c r="C112">
        <v>115</v>
      </c>
      <c r="D112">
        <v>102</v>
      </c>
      <c r="E112">
        <v>83</v>
      </c>
      <c r="F112">
        <v>108</v>
      </c>
      <c r="G112">
        <v>52</v>
      </c>
      <c r="H112">
        <v>39</v>
      </c>
      <c r="I112">
        <v>31</v>
      </c>
      <c r="J112">
        <v>9181</v>
      </c>
      <c r="K112">
        <v>4.54</v>
      </c>
      <c r="L112">
        <v>4.01</v>
      </c>
      <c r="M112">
        <v>3.26</v>
      </c>
      <c r="N112">
        <v>4.2300000000000004</v>
      </c>
      <c r="O112">
        <v>2.0299999999999998</v>
      </c>
      <c r="P112">
        <v>1.52</v>
      </c>
      <c r="Q112">
        <v>1.2</v>
      </c>
      <c r="S112" s="24"/>
      <c r="T112" s="13">
        <f t="shared" si="8"/>
        <v>4.4504955887158264</v>
      </c>
      <c r="U112" s="9">
        <f t="shared" si="9"/>
        <v>3.9309443415749916</v>
      </c>
      <c r="V112" s="9">
        <f t="shared" si="10"/>
        <v>3.1957303126021128</v>
      </c>
      <c r="W112" s="9">
        <f t="shared" si="11"/>
        <v>4.146607123407037</v>
      </c>
      <c r="X112" s="9">
        <f t="shared" si="12"/>
        <v>1.9899793050865919</v>
      </c>
      <c r="Y112" s="9">
        <f t="shared" si="13"/>
        <v>1.4900337653850344</v>
      </c>
      <c r="Z112" s="9">
        <f t="shared" si="14"/>
        <v>1.1763424463566061</v>
      </c>
      <c r="AA112" s="9">
        <f>(U112/W112)*100</f>
        <v>94.799054373522438</v>
      </c>
      <c r="AB112" s="21">
        <f>AVERAGE(AA112:AA114)</f>
        <v>106.37050344005937</v>
      </c>
    </row>
    <row r="113" spans="1:28">
      <c r="A113" t="s">
        <v>10</v>
      </c>
      <c r="B113" t="s">
        <v>92</v>
      </c>
      <c r="C113">
        <v>13</v>
      </c>
      <c r="D113" t="s">
        <v>91</v>
      </c>
      <c r="E113">
        <v>54</v>
      </c>
      <c r="F113" t="s">
        <v>12</v>
      </c>
      <c r="G113" t="s">
        <v>13</v>
      </c>
      <c r="S113" s="24"/>
      <c r="T113" s="13"/>
      <c r="U113" s="9"/>
      <c r="V113" s="9"/>
      <c r="W113" s="9"/>
      <c r="X113" s="9"/>
      <c r="Y113" s="9"/>
      <c r="Z113" s="9"/>
      <c r="AA113" s="9"/>
      <c r="AB113" s="14"/>
    </row>
    <row r="114" spans="1:28">
      <c r="B114">
        <v>573</v>
      </c>
      <c r="C114">
        <v>104</v>
      </c>
      <c r="D114">
        <v>96</v>
      </c>
      <c r="E114">
        <v>79</v>
      </c>
      <c r="F114">
        <v>114</v>
      </c>
      <c r="G114">
        <v>50</v>
      </c>
      <c r="H114">
        <v>39</v>
      </c>
      <c r="I114">
        <v>30</v>
      </c>
      <c r="J114">
        <v>9097</v>
      </c>
      <c r="K114">
        <v>4.0999999999999996</v>
      </c>
      <c r="L114">
        <v>3.79</v>
      </c>
      <c r="M114">
        <v>3.13</v>
      </c>
      <c r="N114">
        <v>4.47</v>
      </c>
      <c r="O114">
        <v>1.98</v>
      </c>
      <c r="P114">
        <v>1.52</v>
      </c>
      <c r="Q114">
        <v>1.19</v>
      </c>
      <c r="S114" s="24"/>
      <c r="T114" s="13">
        <f t="shared" si="8"/>
        <v>4.0562822908651199</v>
      </c>
      <c r="U114" s="9">
        <f t="shared" si="9"/>
        <v>3.7495877761899528</v>
      </c>
      <c r="V114" s="9">
        <f t="shared" si="10"/>
        <v>3.0966252610750797</v>
      </c>
      <c r="W114" s="9">
        <f t="shared" si="11"/>
        <v>4.4223370341870947</v>
      </c>
      <c r="X114" s="9">
        <f t="shared" si="12"/>
        <v>1.9588875453446191</v>
      </c>
      <c r="Y114" s="9">
        <f t="shared" si="13"/>
        <v>1.503792459052435</v>
      </c>
      <c r="Z114" s="9">
        <f t="shared" si="14"/>
        <v>1.1773112014949985</v>
      </c>
      <c r="AA114" s="9">
        <f>(W114/U114)*100</f>
        <v>117.94195250659631</v>
      </c>
      <c r="AB114" s="14"/>
    </row>
    <row r="115" spans="1:28">
      <c r="A115" t="s">
        <v>10</v>
      </c>
      <c r="B115" t="s">
        <v>93</v>
      </c>
      <c r="C115">
        <v>13</v>
      </c>
      <c r="D115" t="s">
        <v>94</v>
      </c>
      <c r="E115">
        <v>54</v>
      </c>
      <c r="F115" t="s">
        <v>12</v>
      </c>
      <c r="G115" t="s">
        <v>13</v>
      </c>
      <c r="S115" s="24"/>
      <c r="T115" s="13"/>
      <c r="U115" s="9"/>
      <c r="V115" s="9"/>
      <c r="W115" s="9"/>
      <c r="X115" s="9"/>
      <c r="Y115" s="9"/>
      <c r="Z115" s="9"/>
      <c r="AA115" s="9"/>
      <c r="AB115" s="14"/>
    </row>
    <row r="116" spans="1:28" ht="15.75" thickBot="1">
      <c r="B116">
        <v>581</v>
      </c>
      <c r="C116">
        <v>102</v>
      </c>
      <c r="D116">
        <v>93</v>
      </c>
      <c r="E116">
        <v>81</v>
      </c>
      <c r="F116">
        <v>103</v>
      </c>
      <c r="G116">
        <v>52</v>
      </c>
      <c r="H116">
        <v>41</v>
      </c>
      <c r="I116">
        <v>31</v>
      </c>
      <c r="J116">
        <v>9232</v>
      </c>
      <c r="K116">
        <v>4.03</v>
      </c>
      <c r="L116">
        <v>3.67</v>
      </c>
      <c r="M116">
        <v>3.18</v>
      </c>
      <c r="N116">
        <v>4.05</v>
      </c>
      <c r="O116">
        <v>2.04</v>
      </c>
      <c r="P116">
        <v>1.6</v>
      </c>
      <c r="Q116">
        <v>1.24</v>
      </c>
      <c r="S116" s="25"/>
      <c r="T116" s="15">
        <f t="shared" si="8"/>
        <v>3.9287261698440208</v>
      </c>
      <c r="U116" s="16">
        <f t="shared" si="9"/>
        <v>3.5777729636048528</v>
      </c>
      <c r="V116" s="16">
        <f t="shared" si="10"/>
        <v>3.1000866551126518</v>
      </c>
      <c r="W116" s="16">
        <f t="shared" si="11"/>
        <v>3.9482235701906414</v>
      </c>
      <c r="X116" s="16">
        <f t="shared" si="12"/>
        <v>1.9887348353552861</v>
      </c>
      <c r="Y116" s="16">
        <f t="shared" si="13"/>
        <v>1.559792027729636</v>
      </c>
      <c r="Z116" s="16">
        <f t="shared" si="14"/>
        <v>1.208838821490468</v>
      </c>
      <c r="AA116" s="16"/>
      <c r="AB116" s="17"/>
    </row>
    <row r="117" spans="1:28">
      <c r="A117" t="s">
        <v>95</v>
      </c>
      <c r="T117" s="13"/>
      <c r="U117" s="9"/>
      <c r="V117" s="9"/>
      <c r="W117" s="9"/>
      <c r="X117" s="9"/>
      <c r="Y117" s="9"/>
      <c r="Z117" s="9"/>
      <c r="AA117" s="9"/>
      <c r="AB117" s="14"/>
    </row>
    <row r="118" spans="1:28" ht="15.75" thickBot="1">
      <c r="A118" t="s">
        <v>10</v>
      </c>
      <c r="B118" t="s">
        <v>96</v>
      </c>
      <c r="C118">
        <v>13</v>
      </c>
      <c r="D118" t="s">
        <v>97</v>
      </c>
      <c r="E118">
        <v>54</v>
      </c>
      <c r="F118" t="s">
        <v>12</v>
      </c>
      <c r="G118" t="s">
        <v>13</v>
      </c>
      <c r="T118" s="18"/>
      <c r="U118" s="19"/>
      <c r="V118" s="19"/>
      <c r="W118" s="19"/>
      <c r="X118" s="19"/>
      <c r="Y118" s="19"/>
      <c r="Z118" s="19"/>
      <c r="AA118" s="19"/>
      <c r="AB118" s="20"/>
    </row>
    <row r="119" spans="1:28">
      <c r="B119">
        <v>579</v>
      </c>
      <c r="C119">
        <v>97</v>
      </c>
      <c r="D119">
        <v>82</v>
      </c>
      <c r="E119">
        <v>70</v>
      </c>
      <c r="F119">
        <v>92</v>
      </c>
      <c r="G119">
        <v>47</v>
      </c>
      <c r="H119">
        <v>38</v>
      </c>
      <c r="I119">
        <v>30</v>
      </c>
      <c r="J119">
        <v>9200</v>
      </c>
      <c r="K119">
        <v>3.81</v>
      </c>
      <c r="L119">
        <v>3.22</v>
      </c>
      <c r="M119">
        <v>2.76</v>
      </c>
      <c r="N119">
        <v>3.61</v>
      </c>
      <c r="O119">
        <v>1.85</v>
      </c>
      <c r="P119">
        <v>1.48</v>
      </c>
      <c r="Q119">
        <v>1.18</v>
      </c>
      <c r="S119" s="23" t="s">
        <v>136</v>
      </c>
      <c r="T119" s="10">
        <f t="shared" si="8"/>
        <v>3.7271739130434782</v>
      </c>
      <c r="U119" s="11">
        <f t="shared" si="9"/>
        <v>3.15</v>
      </c>
      <c r="V119" s="11">
        <f t="shared" si="10"/>
        <v>2.6999999999999997</v>
      </c>
      <c r="W119" s="11">
        <f t="shared" si="11"/>
        <v>3.5315217391304348</v>
      </c>
      <c r="X119" s="11">
        <f t="shared" si="12"/>
        <v>1.8097826086956521</v>
      </c>
      <c r="Y119" s="11">
        <f t="shared" si="13"/>
        <v>1.4478260869565218</v>
      </c>
      <c r="Z119" s="11">
        <f t="shared" si="14"/>
        <v>1.1543478260869566</v>
      </c>
      <c r="AA119" s="11"/>
      <c r="AB119" s="12"/>
    </row>
    <row r="120" spans="1:28">
      <c r="A120" t="s">
        <v>10</v>
      </c>
      <c r="B120" t="s">
        <v>98</v>
      </c>
      <c r="C120">
        <v>13</v>
      </c>
      <c r="D120" t="s">
        <v>99</v>
      </c>
      <c r="E120">
        <v>54</v>
      </c>
      <c r="F120" t="s">
        <v>12</v>
      </c>
      <c r="G120" t="s">
        <v>13</v>
      </c>
      <c r="S120" s="24"/>
      <c r="T120" s="13"/>
      <c r="U120" s="9"/>
      <c r="V120" s="9"/>
      <c r="W120" s="9"/>
      <c r="X120" s="9"/>
      <c r="Y120" s="9"/>
      <c r="Z120" s="9"/>
      <c r="AA120" s="9"/>
      <c r="AB120" s="14"/>
    </row>
    <row r="121" spans="1:28">
      <c r="B121">
        <v>574</v>
      </c>
      <c r="C121">
        <v>104</v>
      </c>
      <c r="D121">
        <v>87</v>
      </c>
      <c r="E121">
        <v>72</v>
      </c>
      <c r="F121">
        <v>93</v>
      </c>
      <c r="G121">
        <v>47</v>
      </c>
      <c r="H121">
        <v>36</v>
      </c>
      <c r="I121">
        <v>28</v>
      </c>
      <c r="J121">
        <v>9125</v>
      </c>
      <c r="K121">
        <v>4.08</v>
      </c>
      <c r="L121">
        <v>3.43</v>
      </c>
      <c r="M121">
        <v>2.83</v>
      </c>
      <c r="N121">
        <v>3.67</v>
      </c>
      <c r="O121">
        <v>1.85</v>
      </c>
      <c r="P121">
        <v>1.42</v>
      </c>
      <c r="Q121">
        <v>1.1100000000000001</v>
      </c>
      <c r="S121" s="24"/>
      <c r="T121" s="13">
        <f t="shared" si="8"/>
        <v>4.0241095890410961</v>
      </c>
      <c r="U121" s="9">
        <f t="shared" si="9"/>
        <v>3.3830136986301369</v>
      </c>
      <c r="V121" s="9">
        <f t="shared" si="10"/>
        <v>2.7912328767123289</v>
      </c>
      <c r="W121" s="9">
        <f t="shared" si="11"/>
        <v>3.6197260273972605</v>
      </c>
      <c r="X121" s="9">
        <f t="shared" si="12"/>
        <v>1.8246575342465754</v>
      </c>
      <c r="Y121" s="9">
        <f t="shared" si="13"/>
        <v>1.4005479452054794</v>
      </c>
      <c r="Z121" s="9">
        <f t="shared" si="14"/>
        <v>1.0947945205479452</v>
      </c>
      <c r="AA121" s="9">
        <f>(U121/W121)*100</f>
        <v>93.460490463215251</v>
      </c>
      <c r="AB121" s="21">
        <f>AVERAGE(AA121:AA123)</f>
        <v>105.95643570779811</v>
      </c>
    </row>
    <row r="122" spans="1:28">
      <c r="A122" t="s">
        <v>10</v>
      </c>
      <c r="B122" t="s">
        <v>100</v>
      </c>
      <c r="C122">
        <v>13</v>
      </c>
      <c r="D122" t="s">
        <v>101</v>
      </c>
      <c r="E122">
        <v>55</v>
      </c>
      <c r="F122" t="s">
        <v>12</v>
      </c>
      <c r="G122" t="s">
        <v>13</v>
      </c>
      <c r="S122" s="24"/>
      <c r="T122" s="13"/>
      <c r="U122" s="9"/>
      <c r="V122" s="9"/>
      <c r="W122" s="9"/>
      <c r="X122" s="9"/>
      <c r="Y122" s="9"/>
      <c r="Z122" s="9"/>
      <c r="AA122" s="9"/>
      <c r="AB122" s="14"/>
    </row>
    <row r="123" spans="1:28">
      <c r="B123">
        <v>580</v>
      </c>
      <c r="C123">
        <v>95</v>
      </c>
      <c r="D123">
        <v>85</v>
      </c>
      <c r="E123">
        <v>73</v>
      </c>
      <c r="F123">
        <v>101</v>
      </c>
      <c r="G123">
        <v>48</v>
      </c>
      <c r="H123">
        <v>38</v>
      </c>
      <c r="I123">
        <v>28</v>
      </c>
      <c r="J123">
        <v>9208</v>
      </c>
      <c r="K123">
        <v>3.75</v>
      </c>
      <c r="L123">
        <v>3.36</v>
      </c>
      <c r="M123">
        <v>2.88</v>
      </c>
      <c r="N123">
        <v>3.98</v>
      </c>
      <c r="O123">
        <v>1.88</v>
      </c>
      <c r="P123">
        <v>1.5</v>
      </c>
      <c r="Q123">
        <v>1.1100000000000001</v>
      </c>
      <c r="S123" s="24"/>
      <c r="T123" s="13">
        <f t="shared" si="8"/>
        <v>3.6652910512597741</v>
      </c>
      <c r="U123" s="9">
        <f t="shared" si="9"/>
        <v>3.2841007819287578</v>
      </c>
      <c r="V123" s="9">
        <f t="shared" si="10"/>
        <v>2.8149435273675065</v>
      </c>
      <c r="W123" s="9">
        <f t="shared" si="11"/>
        <v>3.8900955690703736</v>
      </c>
      <c r="X123" s="9">
        <f t="shared" si="12"/>
        <v>1.8375325803649001</v>
      </c>
      <c r="Y123" s="9">
        <f t="shared" si="13"/>
        <v>1.4661164205039097</v>
      </c>
      <c r="Z123" s="9">
        <f t="shared" si="14"/>
        <v>1.0849261511728931</v>
      </c>
      <c r="AA123" s="9">
        <f>(W123/U123)*100</f>
        <v>118.45238095238095</v>
      </c>
      <c r="AB123" s="14"/>
    </row>
    <row r="124" spans="1:28">
      <c r="A124" t="s">
        <v>10</v>
      </c>
      <c r="B124" t="s">
        <v>102</v>
      </c>
      <c r="C124">
        <v>13</v>
      </c>
      <c r="D124" t="s">
        <v>103</v>
      </c>
      <c r="E124">
        <v>55</v>
      </c>
      <c r="F124" t="s">
        <v>12</v>
      </c>
      <c r="G124" t="s">
        <v>13</v>
      </c>
      <c r="S124" s="24"/>
      <c r="T124" s="13"/>
      <c r="U124" s="9"/>
      <c r="V124" s="9"/>
      <c r="W124" s="9"/>
      <c r="X124" s="9"/>
      <c r="Y124" s="9"/>
      <c r="Z124" s="9"/>
      <c r="AA124" s="9"/>
      <c r="AB124" s="14"/>
    </row>
    <row r="125" spans="1:28" ht="15.75" thickBot="1">
      <c r="B125">
        <v>583</v>
      </c>
      <c r="C125">
        <v>97</v>
      </c>
      <c r="D125">
        <v>84</v>
      </c>
      <c r="E125">
        <v>72</v>
      </c>
      <c r="F125">
        <v>92</v>
      </c>
      <c r="G125">
        <v>49</v>
      </c>
      <c r="H125">
        <v>39</v>
      </c>
      <c r="I125">
        <v>31</v>
      </c>
      <c r="J125">
        <v>9256</v>
      </c>
      <c r="K125">
        <v>3.83</v>
      </c>
      <c r="L125">
        <v>3.3</v>
      </c>
      <c r="M125">
        <v>2.85</v>
      </c>
      <c r="N125">
        <v>3.64</v>
      </c>
      <c r="O125">
        <v>1.94</v>
      </c>
      <c r="P125">
        <v>1.54</v>
      </c>
      <c r="Q125">
        <v>1.22</v>
      </c>
      <c r="S125" s="25"/>
      <c r="T125" s="15">
        <f t="shared" si="8"/>
        <v>3.7240708729472773</v>
      </c>
      <c r="U125" s="16">
        <f t="shared" si="9"/>
        <v>3.2087294727744164</v>
      </c>
      <c r="V125" s="16">
        <f t="shared" si="10"/>
        <v>2.7711754537597235</v>
      </c>
      <c r="W125" s="16">
        <f t="shared" si="11"/>
        <v>3.5393258426966292</v>
      </c>
      <c r="X125" s="16">
        <f t="shared" si="12"/>
        <v>1.8863439930855661</v>
      </c>
      <c r="Y125" s="16">
        <f t="shared" si="13"/>
        <v>1.4974070872947278</v>
      </c>
      <c r="Z125" s="16">
        <f t="shared" si="14"/>
        <v>1.1862575626620571</v>
      </c>
      <c r="AA125" s="16"/>
      <c r="AB125" s="17"/>
    </row>
    <row r="126" spans="1:28">
      <c r="A126" t="s">
        <v>104</v>
      </c>
      <c r="T126" s="13"/>
      <c r="U126" s="9"/>
      <c r="V126" s="9"/>
      <c r="W126" s="9"/>
      <c r="X126" s="9"/>
      <c r="Y126" s="9"/>
      <c r="Z126" s="9"/>
      <c r="AA126" s="9"/>
      <c r="AB126" s="14"/>
    </row>
    <row r="127" spans="1:28" ht="15.75" thickBot="1">
      <c r="A127" t="s">
        <v>10</v>
      </c>
      <c r="B127" t="s">
        <v>105</v>
      </c>
      <c r="C127">
        <v>13</v>
      </c>
      <c r="D127" t="s">
        <v>106</v>
      </c>
      <c r="E127">
        <v>55</v>
      </c>
      <c r="F127" t="s">
        <v>12</v>
      </c>
      <c r="G127" t="s">
        <v>13</v>
      </c>
      <c r="T127" s="18"/>
      <c r="U127" s="19"/>
      <c r="V127" s="19"/>
      <c r="W127" s="19"/>
      <c r="X127" s="19"/>
      <c r="Y127" s="19"/>
      <c r="Z127" s="19"/>
      <c r="AA127" s="19"/>
      <c r="AB127" s="20"/>
    </row>
    <row r="128" spans="1:28">
      <c r="B128">
        <v>578</v>
      </c>
      <c r="C128">
        <v>124</v>
      </c>
      <c r="D128">
        <v>102</v>
      </c>
      <c r="E128">
        <v>84</v>
      </c>
      <c r="F128">
        <v>109</v>
      </c>
      <c r="G128">
        <v>56</v>
      </c>
      <c r="H128">
        <v>44</v>
      </c>
      <c r="I128">
        <v>35</v>
      </c>
      <c r="J128">
        <v>9184</v>
      </c>
      <c r="K128">
        <v>4.8600000000000003</v>
      </c>
      <c r="L128">
        <v>4.0199999999999996</v>
      </c>
      <c r="M128">
        <v>3.32</v>
      </c>
      <c r="N128">
        <v>4.3</v>
      </c>
      <c r="O128">
        <v>2.19</v>
      </c>
      <c r="P128">
        <v>1.72</v>
      </c>
      <c r="Q128">
        <v>1.37</v>
      </c>
      <c r="S128" s="23" t="s">
        <v>137</v>
      </c>
      <c r="T128" s="10">
        <f t="shared" si="8"/>
        <v>4.7626306620209062</v>
      </c>
      <c r="U128" s="11">
        <f t="shared" si="9"/>
        <v>3.9394599303135882</v>
      </c>
      <c r="V128" s="11">
        <f t="shared" si="10"/>
        <v>3.2534843205574915</v>
      </c>
      <c r="W128" s="11">
        <f t="shared" si="11"/>
        <v>4.2138501742160281</v>
      </c>
      <c r="X128" s="11">
        <f t="shared" si="12"/>
        <v>2.1461236933797911</v>
      </c>
      <c r="Y128" s="11">
        <f t="shared" si="13"/>
        <v>1.6855400696864111</v>
      </c>
      <c r="Z128" s="11">
        <f t="shared" si="14"/>
        <v>1.3425522648083625</v>
      </c>
      <c r="AA128" s="11">
        <f>(U128/W128)*100</f>
        <v>93.48837209302323</v>
      </c>
      <c r="AB128" s="22">
        <f>AVERAGE(AA128:AA130)</f>
        <v>104.07066419561187</v>
      </c>
    </row>
    <row r="129" spans="1:28">
      <c r="A129" t="s">
        <v>10</v>
      </c>
      <c r="B129" t="s">
        <v>107</v>
      </c>
      <c r="C129">
        <v>14</v>
      </c>
      <c r="D129" t="s">
        <v>108</v>
      </c>
      <c r="E129">
        <v>56</v>
      </c>
      <c r="F129" t="s">
        <v>12</v>
      </c>
      <c r="G129" t="s">
        <v>13</v>
      </c>
      <c r="S129" s="24"/>
      <c r="T129" s="13"/>
      <c r="U129" s="9"/>
      <c r="V129" s="9"/>
      <c r="W129" s="9"/>
      <c r="X129" s="9"/>
      <c r="Y129" s="9"/>
      <c r="Z129" s="9"/>
      <c r="AA129" s="9"/>
      <c r="AB129" s="14"/>
    </row>
    <row r="130" spans="1:28" ht="15.75" thickBot="1">
      <c r="B130">
        <v>575</v>
      </c>
      <c r="C130">
        <v>112</v>
      </c>
      <c r="D130">
        <v>99</v>
      </c>
      <c r="E130">
        <v>84</v>
      </c>
      <c r="F130">
        <v>113</v>
      </c>
      <c r="G130">
        <v>56</v>
      </c>
      <c r="H130">
        <v>44</v>
      </c>
      <c r="I130">
        <v>35</v>
      </c>
      <c r="J130">
        <v>9141</v>
      </c>
      <c r="K130">
        <v>4.4000000000000004</v>
      </c>
      <c r="L130">
        <v>3.89</v>
      </c>
      <c r="M130">
        <v>3.31</v>
      </c>
      <c r="N130">
        <v>4.46</v>
      </c>
      <c r="O130">
        <v>2.19</v>
      </c>
      <c r="P130">
        <v>1.72</v>
      </c>
      <c r="Q130">
        <v>1.36</v>
      </c>
      <c r="S130" s="25"/>
      <c r="T130" s="15">
        <f t="shared" si="8"/>
        <v>4.3321299638989172</v>
      </c>
      <c r="U130" s="16">
        <f t="shared" si="9"/>
        <v>3.8299967180833607</v>
      </c>
      <c r="V130" s="16">
        <f t="shared" si="10"/>
        <v>3.2589432228421398</v>
      </c>
      <c r="W130" s="16">
        <f t="shared" si="11"/>
        <v>4.3912044634066296</v>
      </c>
      <c r="X130" s="16">
        <f t="shared" si="12"/>
        <v>2.1562192320315066</v>
      </c>
      <c r="Y130" s="16">
        <f t="shared" si="13"/>
        <v>1.6934689858877585</v>
      </c>
      <c r="Z130" s="16">
        <f t="shared" si="14"/>
        <v>1.3390219888414834</v>
      </c>
      <c r="AA130" s="16">
        <f>(W130/U130)*100</f>
        <v>114.65295629820051</v>
      </c>
      <c r="AB130" s="17"/>
    </row>
    <row r="131" spans="1:28">
      <c r="A131" t="s">
        <v>109</v>
      </c>
      <c r="T131" s="13"/>
      <c r="U131" s="9"/>
      <c r="V131" s="9"/>
      <c r="W131" s="9"/>
      <c r="X131" s="9"/>
      <c r="Y131" s="9"/>
      <c r="Z131" s="9"/>
      <c r="AA131" s="9"/>
      <c r="AB131" s="14"/>
    </row>
    <row r="132" spans="1:28" ht="15.75" thickBot="1">
      <c r="A132" t="s">
        <v>10</v>
      </c>
      <c r="B132" t="s">
        <v>110</v>
      </c>
      <c r="C132">
        <v>14</v>
      </c>
      <c r="D132" t="s">
        <v>111</v>
      </c>
      <c r="E132">
        <v>57</v>
      </c>
      <c r="F132" t="s">
        <v>12</v>
      </c>
      <c r="G132" t="s">
        <v>13</v>
      </c>
      <c r="T132" s="18"/>
      <c r="U132" s="19"/>
      <c r="V132" s="19"/>
      <c r="W132" s="19"/>
      <c r="X132" s="19"/>
      <c r="Y132" s="19"/>
      <c r="Z132" s="19"/>
      <c r="AA132" s="19"/>
      <c r="AB132" s="20"/>
    </row>
    <row r="133" spans="1:28">
      <c r="B133">
        <v>576</v>
      </c>
      <c r="C133">
        <v>107</v>
      </c>
      <c r="D133">
        <v>95</v>
      </c>
      <c r="E133">
        <v>78</v>
      </c>
      <c r="F133">
        <v>106</v>
      </c>
      <c r="G133">
        <v>48</v>
      </c>
      <c r="H133">
        <v>36</v>
      </c>
      <c r="I133">
        <v>28</v>
      </c>
      <c r="J133">
        <v>9149</v>
      </c>
      <c r="K133">
        <v>4.2</v>
      </c>
      <c r="L133">
        <v>3.75</v>
      </c>
      <c r="M133">
        <v>3.05</v>
      </c>
      <c r="N133">
        <v>4.17</v>
      </c>
      <c r="O133">
        <v>1.87</v>
      </c>
      <c r="P133">
        <v>1.42</v>
      </c>
      <c r="Q133">
        <v>1.0900000000000001</v>
      </c>
      <c r="S133" s="23" t="s">
        <v>138</v>
      </c>
      <c r="T133" s="10">
        <f t="shared" si="8"/>
        <v>4.1315990818668711</v>
      </c>
      <c r="U133" s="11">
        <f t="shared" si="9"/>
        <v>3.6889277516668488</v>
      </c>
      <c r="V133" s="11">
        <f t="shared" si="10"/>
        <v>3.000327904689037</v>
      </c>
      <c r="W133" s="11">
        <f t="shared" si="11"/>
        <v>4.1020876598535363</v>
      </c>
      <c r="X133" s="11">
        <f t="shared" si="12"/>
        <v>1.8395453054978685</v>
      </c>
      <c r="Y133" s="11">
        <f t="shared" si="13"/>
        <v>1.3968739752978467</v>
      </c>
      <c r="Z133" s="11">
        <f t="shared" si="14"/>
        <v>1.0722483331511641</v>
      </c>
      <c r="AA133" s="11">
        <f>(U133/W133)*100</f>
        <v>89.928057553956833</v>
      </c>
      <c r="AB133" s="22">
        <f>AVERAGE(AA133:AA135)</f>
        <v>103.36739012151624</v>
      </c>
    </row>
    <row r="134" spans="1:28">
      <c r="A134" t="s">
        <v>10</v>
      </c>
      <c r="B134" t="s">
        <v>11</v>
      </c>
      <c r="C134">
        <v>14</v>
      </c>
      <c r="D134" t="s">
        <v>112</v>
      </c>
      <c r="E134">
        <v>57</v>
      </c>
      <c r="F134" t="s">
        <v>12</v>
      </c>
      <c r="G134" t="s">
        <v>13</v>
      </c>
      <c r="S134" s="24"/>
      <c r="T134" s="13"/>
      <c r="U134" s="9"/>
      <c r="V134" s="9"/>
      <c r="W134" s="9"/>
      <c r="X134" s="9"/>
      <c r="Y134" s="9"/>
      <c r="Z134" s="9"/>
      <c r="AA134" s="9"/>
      <c r="AB134" s="14"/>
    </row>
    <row r="135" spans="1:28" ht="15.75" thickBot="1">
      <c r="B135">
        <v>578</v>
      </c>
      <c r="C135">
        <v>109</v>
      </c>
      <c r="D135">
        <v>91</v>
      </c>
      <c r="E135">
        <v>76</v>
      </c>
      <c r="F135">
        <v>106</v>
      </c>
      <c r="G135">
        <v>47</v>
      </c>
      <c r="H135">
        <v>35</v>
      </c>
      <c r="I135">
        <v>27</v>
      </c>
      <c r="J135">
        <v>9188</v>
      </c>
      <c r="K135">
        <v>4.3</v>
      </c>
      <c r="L135">
        <v>3.57</v>
      </c>
      <c r="M135">
        <v>2.99</v>
      </c>
      <c r="N135">
        <v>4.17</v>
      </c>
      <c r="O135">
        <v>1.83</v>
      </c>
      <c r="P135">
        <v>1.39</v>
      </c>
      <c r="Q135">
        <v>1.06</v>
      </c>
      <c r="S135" s="25"/>
      <c r="T135" s="15">
        <f t="shared" si="8"/>
        <v>4.2120156726164559</v>
      </c>
      <c r="U135" s="16">
        <f t="shared" si="9"/>
        <v>3.4969525468001743</v>
      </c>
      <c r="V135" s="16">
        <f t="shared" si="10"/>
        <v>2.9288202002612107</v>
      </c>
      <c r="W135" s="16">
        <f t="shared" si="11"/>
        <v>4.0846756639094473</v>
      </c>
      <c r="X135" s="16">
        <f t="shared" si="12"/>
        <v>1.7925555071832826</v>
      </c>
      <c r="Y135" s="16">
        <f t="shared" si="13"/>
        <v>1.3615585546364823</v>
      </c>
      <c r="Z135" s="16">
        <f t="shared" si="14"/>
        <v>1.0383108402263823</v>
      </c>
      <c r="AA135" s="16">
        <f>(W135/U135)*100</f>
        <v>116.80672268907564</v>
      </c>
      <c r="AB135" s="17"/>
    </row>
    <row r="136" spans="1:28">
      <c r="A136" t="s">
        <v>113</v>
      </c>
    </row>
    <row r="137" spans="1:28">
      <c r="A137" t="s">
        <v>114</v>
      </c>
    </row>
    <row r="138" spans="1:28">
      <c r="A138" t="s">
        <v>115</v>
      </c>
    </row>
  </sheetData>
  <mergeCells count="14">
    <mergeCell ref="S62:S68"/>
    <mergeCell ref="S57:S59"/>
    <mergeCell ref="S48:S54"/>
    <mergeCell ref="S39:S45"/>
    <mergeCell ref="T37:Z37"/>
    <mergeCell ref="S133:S135"/>
    <mergeCell ref="S128:S130"/>
    <mergeCell ref="S119:S125"/>
    <mergeCell ref="S110:S116"/>
    <mergeCell ref="S101:S107"/>
    <mergeCell ref="S92:S98"/>
    <mergeCell ref="S85:S89"/>
    <mergeCell ref="S76:S82"/>
    <mergeCell ref="S71:S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24328112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2012-01-13T16:56:08Z</dcterms:created>
  <dcterms:modified xsi:type="dcterms:W3CDTF">2012-02-21T23:50:21Z</dcterms:modified>
</cp:coreProperties>
</file>