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2660"/>
  </bookViews>
  <sheets>
    <sheet name="3US2871LTE083111" sheetId="1" r:id="rId1"/>
  </sheets>
  <calcPr calcId="125725"/>
</workbook>
</file>

<file path=xl/calcChain.xml><?xml version="1.0" encoding="utf-8"?>
<calcChain xmlns="http://schemas.openxmlformats.org/spreadsheetml/2006/main">
  <c r="AA89" i="1"/>
  <c r="Z91"/>
  <c r="AA131"/>
  <c r="AA124"/>
  <c r="AA115"/>
  <c r="AA106"/>
  <c r="AA97"/>
  <c r="AA75"/>
  <c r="AA60"/>
  <c r="AA43"/>
  <c r="Z137"/>
  <c r="AA136"/>
  <c r="Z135"/>
  <c r="Z132"/>
  <c r="Z130"/>
  <c r="Z125"/>
  <c r="Z123"/>
  <c r="Z116"/>
  <c r="Z114"/>
  <c r="Z107"/>
  <c r="Z105"/>
  <c r="Z98"/>
  <c r="Z96"/>
  <c r="Z88"/>
  <c r="Z83"/>
  <c r="AA82"/>
  <c r="Z81"/>
  <c r="Z76"/>
  <c r="Z74"/>
  <c r="Z69"/>
  <c r="Z67"/>
  <c r="AA68" s="1"/>
  <c r="Z61"/>
  <c r="Z59"/>
  <c r="Z53"/>
  <c r="Z51"/>
  <c r="AA52" s="1"/>
  <c r="Z44"/>
  <c r="Z42"/>
  <c r="Y42"/>
  <c r="Y44"/>
  <c r="Y46"/>
  <c r="Y49"/>
  <c r="Y51"/>
  <c r="Y53"/>
  <c r="Y55"/>
  <c r="Y59"/>
  <c r="Y61"/>
  <c r="Y65"/>
  <c r="Y67"/>
  <c r="Y69"/>
  <c r="Y71"/>
  <c r="Y74"/>
  <c r="Y76"/>
  <c r="Y79"/>
  <c r="Y81"/>
  <c r="Y83"/>
  <c r="Y85"/>
  <c r="Y88"/>
  <c r="Y91"/>
  <c r="Y94"/>
  <c r="Y96"/>
  <c r="Y98"/>
  <c r="Y100"/>
  <c r="Y103"/>
  <c r="Y105"/>
  <c r="Y107"/>
  <c r="Y109"/>
  <c r="Y112"/>
  <c r="Y114"/>
  <c r="Y116"/>
  <c r="Y118"/>
  <c r="Y121"/>
  <c r="Y123"/>
  <c r="Y125"/>
  <c r="Y127"/>
  <c r="Y130"/>
  <c r="Y132"/>
  <c r="Y135"/>
  <c r="Y137"/>
  <c r="X42"/>
  <c r="X44"/>
  <c r="X46"/>
  <c r="X49"/>
  <c r="X51"/>
  <c r="X53"/>
  <c r="X55"/>
  <c r="X59"/>
  <c r="X61"/>
  <c r="X65"/>
  <c r="X67"/>
  <c r="X69"/>
  <c r="X71"/>
  <c r="X74"/>
  <c r="X76"/>
  <c r="X79"/>
  <c r="X81"/>
  <c r="X83"/>
  <c r="X85"/>
  <c r="X88"/>
  <c r="X91"/>
  <c r="X94"/>
  <c r="X96"/>
  <c r="X98"/>
  <c r="X100"/>
  <c r="X103"/>
  <c r="X105"/>
  <c r="X107"/>
  <c r="X109"/>
  <c r="X112"/>
  <c r="X114"/>
  <c r="X116"/>
  <c r="X118"/>
  <c r="X121"/>
  <c r="X123"/>
  <c r="X125"/>
  <c r="X127"/>
  <c r="X130"/>
  <c r="X132"/>
  <c r="X135"/>
  <c r="X137"/>
  <c r="W42"/>
  <c r="W44"/>
  <c r="W46"/>
  <c r="W49"/>
  <c r="W51"/>
  <c r="W53"/>
  <c r="W55"/>
  <c r="W59"/>
  <c r="W61"/>
  <c r="W65"/>
  <c r="W67"/>
  <c r="W69"/>
  <c r="W71"/>
  <c r="W74"/>
  <c r="W76"/>
  <c r="W79"/>
  <c r="W81"/>
  <c r="W83"/>
  <c r="W85"/>
  <c r="W88"/>
  <c r="W91"/>
  <c r="W94"/>
  <c r="W96"/>
  <c r="W98"/>
  <c r="W100"/>
  <c r="W103"/>
  <c r="W105"/>
  <c r="W107"/>
  <c r="W109"/>
  <c r="W112"/>
  <c r="W114"/>
  <c r="W116"/>
  <c r="W118"/>
  <c r="W121"/>
  <c r="W123"/>
  <c r="W125"/>
  <c r="W127"/>
  <c r="W130"/>
  <c r="W132"/>
  <c r="W135"/>
  <c r="W137"/>
  <c r="V42"/>
  <c r="V44"/>
  <c r="V46"/>
  <c r="V49"/>
  <c r="V51"/>
  <c r="V53"/>
  <c r="V55"/>
  <c r="V59"/>
  <c r="V61"/>
  <c r="V65"/>
  <c r="V67"/>
  <c r="V69"/>
  <c r="V71"/>
  <c r="V74"/>
  <c r="V76"/>
  <c r="V79"/>
  <c r="V81"/>
  <c r="V83"/>
  <c r="V85"/>
  <c r="V88"/>
  <c r="V91"/>
  <c r="V94"/>
  <c r="V96"/>
  <c r="V98"/>
  <c r="V100"/>
  <c r="V103"/>
  <c r="V105"/>
  <c r="V107"/>
  <c r="V109"/>
  <c r="V112"/>
  <c r="V114"/>
  <c r="V116"/>
  <c r="V118"/>
  <c r="V121"/>
  <c r="V123"/>
  <c r="V125"/>
  <c r="V127"/>
  <c r="V130"/>
  <c r="V132"/>
  <c r="V135"/>
  <c r="V137"/>
  <c r="U42"/>
  <c r="U44"/>
  <c r="U46"/>
  <c r="U49"/>
  <c r="U51"/>
  <c r="U53"/>
  <c r="U55"/>
  <c r="U59"/>
  <c r="U61"/>
  <c r="U65"/>
  <c r="U67"/>
  <c r="U69"/>
  <c r="U71"/>
  <c r="U74"/>
  <c r="U76"/>
  <c r="U79"/>
  <c r="U81"/>
  <c r="U83"/>
  <c r="U85"/>
  <c r="U88"/>
  <c r="U91"/>
  <c r="U94"/>
  <c r="U96"/>
  <c r="U98"/>
  <c r="U100"/>
  <c r="U103"/>
  <c r="U105"/>
  <c r="U107"/>
  <c r="U109"/>
  <c r="U112"/>
  <c r="U114"/>
  <c r="U116"/>
  <c r="U118"/>
  <c r="U121"/>
  <c r="U123"/>
  <c r="U125"/>
  <c r="U127"/>
  <c r="U130"/>
  <c r="U132"/>
  <c r="U135"/>
  <c r="U137"/>
  <c r="T42"/>
  <c r="T44"/>
  <c r="T46"/>
  <c r="T49"/>
  <c r="T51"/>
  <c r="T53"/>
  <c r="T55"/>
  <c r="T59"/>
  <c r="T61"/>
  <c r="T65"/>
  <c r="T67"/>
  <c r="T69"/>
  <c r="T71"/>
  <c r="T74"/>
  <c r="T76"/>
  <c r="T79"/>
  <c r="T81"/>
  <c r="T83"/>
  <c r="T85"/>
  <c r="T88"/>
  <c r="T91"/>
  <c r="T94"/>
  <c r="T96"/>
  <c r="T98"/>
  <c r="T100"/>
  <c r="T103"/>
  <c r="T105"/>
  <c r="T107"/>
  <c r="T109"/>
  <c r="T112"/>
  <c r="T114"/>
  <c r="T116"/>
  <c r="T118"/>
  <c r="T121"/>
  <c r="T123"/>
  <c r="T125"/>
  <c r="T127"/>
  <c r="T130"/>
  <c r="T132"/>
  <c r="T135"/>
  <c r="T137"/>
  <c r="Y40"/>
  <c r="X40"/>
  <c r="W40"/>
  <c r="V40"/>
  <c r="U40"/>
  <c r="T40"/>
  <c r="S42"/>
  <c r="S44"/>
  <c r="S46"/>
  <c r="S49"/>
  <c r="S51"/>
  <c r="S53"/>
  <c r="S55"/>
  <c r="S59"/>
  <c r="S61"/>
  <c r="S65"/>
  <c r="S67"/>
  <c r="S69"/>
  <c r="S71"/>
  <c r="S74"/>
  <c r="S76"/>
  <c r="S79"/>
  <c r="S81"/>
  <c r="S83"/>
  <c r="S85"/>
  <c r="S88"/>
  <c r="S91"/>
  <c r="S94"/>
  <c r="S96"/>
  <c r="S98"/>
  <c r="S100"/>
  <c r="S103"/>
  <c r="S105"/>
  <c r="S107"/>
  <c r="S109"/>
  <c r="S112"/>
  <c r="S114"/>
  <c r="S116"/>
  <c r="S118"/>
  <c r="S121"/>
  <c r="S123"/>
  <c r="S125"/>
  <c r="S127"/>
  <c r="S130"/>
  <c r="S132"/>
  <c r="S135"/>
  <c r="S137"/>
  <c r="S40"/>
</calcChain>
</file>

<file path=xl/sharedStrings.xml><?xml version="1.0" encoding="utf-8"?>
<sst xmlns="http://schemas.openxmlformats.org/spreadsheetml/2006/main" count="313" uniqueCount="170">
  <si>
    <t>123.............................................................................</t>
  </si>
  <si>
    <t>BB211111222222223333333344444444444444444444444444444444444444444444444444444444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</si>
  <si>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</si>
  <si>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</si>
  <si>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</si>
  <si>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800106243U287D36F20</t>
  </si>
  <si>
    <t>711031008002-04169734.5901110</t>
  </si>
  <si>
    <t>C:\TEXASTECH\</t>
  </si>
  <si>
    <t>.FWD</t>
  </si>
  <si>
    <t>us0287</t>
  </si>
  <si>
    <t>S</t>
  </si>
  <si>
    <t>742L1</t>
  </si>
  <si>
    <t>Heights</t>
  </si>
  <si>
    <t>............................</t>
  </si>
  <si>
    <t>805L1</t>
  </si>
  <si>
    <t>800.208027293696.014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</si>
  <si>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</si>
  <si>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</si>
  <si>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</si>
  <si>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</si>
  <si>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</si>
  <si>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</si>
  <si>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</si>
  <si>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</si>
  <si>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</si>
  <si>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</si>
  <si>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Robert</t>
  </si>
  <si>
    <t>Graham</t>
  </si>
  <si>
    <t>11030600........................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</si>
  <si>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</si>
  <si>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</si>
  <si>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</si>
  <si>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</si>
  <si>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</si>
  <si>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</si>
  <si>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</si>
  <si>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</si>
  <si>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0Peak...32</t>
  </si>
  <si>
    <t>......</t>
  </si>
  <si>
    <t>NORMAL</t>
  </si>
  <si>
    <t>TESTING</t>
  </si>
  <si>
    <t>FOR</t>
  </si>
  <si>
    <t>MILES</t>
  </si>
  <si>
    <t>GARRISON</t>
  </si>
  <si>
    <t>'OSWP</t>
  </si>
  <si>
    <t>OSLN</t>
  </si>
  <si>
    <t>NB</t>
  </si>
  <si>
    <t>SECT</t>
  </si>
  <si>
    <t>AT</t>
  </si>
  <si>
    <t>HARMONY</t>
  </si>
  <si>
    <t>RD</t>
  </si>
  <si>
    <t>LOAD</t>
  </si>
  <si>
    <t>TRANSFER</t>
  </si>
  <si>
    <t>72L1</t>
  </si>
  <si>
    <t>I61208</t>
  </si>
  <si>
    <t>78L1</t>
  </si>
  <si>
    <t>I61210</t>
  </si>
  <si>
    <t>'</t>
  </si>
  <si>
    <t>79L1</t>
  </si>
  <si>
    <t>I61211</t>
  </si>
  <si>
    <t>83L1</t>
  </si>
  <si>
    <t>I61212</t>
  </si>
  <si>
    <t>'L11</t>
  </si>
  <si>
    <t>106L1</t>
  </si>
  <si>
    <t>I61213</t>
  </si>
  <si>
    <t>113L1</t>
  </si>
  <si>
    <t>I61215</t>
  </si>
  <si>
    <t>115L1</t>
  </si>
  <si>
    <t>I61216</t>
  </si>
  <si>
    <t>118L1</t>
  </si>
  <si>
    <t>I61217</t>
  </si>
  <si>
    <t>'M11</t>
  </si>
  <si>
    <t>121L1</t>
  </si>
  <si>
    <t>I61218</t>
  </si>
  <si>
    <t>122L1</t>
  </si>
  <si>
    <t>I61219</t>
  </si>
  <si>
    <t>'S11</t>
  </si>
  <si>
    <t>181L1</t>
  </si>
  <si>
    <t>I61220</t>
  </si>
  <si>
    <t>184L1</t>
  </si>
  <si>
    <t>I61221</t>
  </si>
  <si>
    <t>183L1</t>
  </si>
  <si>
    <t>I61223</t>
  </si>
  <si>
    <t>187L1</t>
  </si>
  <si>
    <t>'L12</t>
  </si>
  <si>
    <t>198L1</t>
  </si>
  <si>
    <t>I61225</t>
  </si>
  <si>
    <t>199L1</t>
  </si>
  <si>
    <t>I61226</t>
  </si>
  <si>
    <t>'S12</t>
  </si>
  <si>
    <t>222L1</t>
  </si>
  <si>
    <t>I61227</t>
  </si>
  <si>
    <t>226L1</t>
  </si>
  <si>
    <t>I61228</t>
  </si>
  <si>
    <t>I61230</t>
  </si>
  <si>
    <t>229L1</t>
  </si>
  <si>
    <t>I61231</t>
  </si>
  <si>
    <t>'M12</t>
  </si>
  <si>
    <t>263L1</t>
  </si>
  <si>
    <t>I61232</t>
  </si>
  <si>
    <t>'UCJ</t>
  </si>
  <si>
    <t>265L1</t>
  </si>
  <si>
    <t>'DCJ</t>
  </si>
  <si>
    <t>337L1</t>
  </si>
  <si>
    <t>I61234</t>
  </si>
  <si>
    <t>339L1</t>
  </si>
  <si>
    <t>I61235</t>
  </si>
  <si>
    <t>340L1</t>
  </si>
  <si>
    <t>341L1</t>
  </si>
  <si>
    <t>I61236</t>
  </si>
  <si>
    <t>'M21</t>
  </si>
  <si>
    <t>376L1</t>
  </si>
  <si>
    <t>I61237</t>
  </si>
  <si>
    <t>378L1</t>
  </si>
  <si>
    <t>I61238</t>
  </si>
  <si>
    <t>379L1</t>
  </si>
  <si>
    <t>I61239</t>
  </si>
  <si>
    <t>383L1</t>
  </si>
  <si>
    <t>I61240</t>
  </si>
  <si>
    <t>'L21</t>
  </si>
  <si>
    <t>488L1</t>
  </si>
  <si>
    <t>I61241</t>
  </si>
  <si>
    <t>490L1</t>
  </si>
  <si>
    <t>I61242</t>
  </si>
  <si>
    <t>492L1</t>
  </si>
  <si>
    <t>495L1</t>
  </si>
  <si>
    <t>I61243</t>
  </si>
  <si>
    <t>'M22</t>
  </si>
  <si>
    <t>625L1</t>
  </si>
  <si>
    <t>I61244</t>
  </si>
  <si>
    <t>629L1</t>
  </si>
  <si>
    <t>I61245</t>
  </si>
  <si>
    <t>630L1</t>
  </si>
  <si>
    <t>I61246</t>
  </si>
  <si>
    <t>633L1</t>
  </si>
  <si>
    <t>I61247</t>
  </si>
  <si>
    <t>'L22</t>
  </si>
  <si>
    <t>683L1</t>
  </si>
  <si>
    <t>I61248</t>
  </si>
  <si>
    <t>'S21</t>
  </si>
  <si>
    <t>743L1</t>
  </si>
  <si>
    <t>I61250</t>
  </si>
  <si>
    <t>I61251</t>
  </si>
  <si>
    <t>'S22</t>
  </si>
  <si>
    <t>EOF</t>
  </si>
  <si>
    <t>_x001A_</t>
  </si>
  <si>
    <t>W1</t>
  </si>
  <si>
    <t>W2</t>
  </si>
  <si>
    <t>W3</t>
  </si>
  <si>
    <t>W4</t>
  </si>
  <si>
    <t>W5</t>
  </si>
  <si>
    <t>W6</t>
  </si>
  <si>
    <t>W7</t>
  </si>
  <si>
    <t>CRACK I.D.</t>
  </si>
  <si>
    <t>LTE</t>
  </si>
  <si>
    <t>Avg. LTE</t>
  </si>
  <si>
    <t>L-I-1</t>
  </si>
  <si>
    <t>M-I-1</t>
  </si>
  <si>
    <t>S-I-1</t>
  </si>
  <si>
    <t>L-I-2</t>
  </si>
  <si>
    <t>S-I-2</t>
  </si>
  <si>
    <t>M-I-2</t>
  </si>
  <si>
    <t>CJ</t>
  </si>
  <si>
    <t>M-II-1</t>
  </si>
  <si>
    <t>L-II-1</t>
  </si>
  <si>
    <t>M-II-2</t>
  </si>
  <si>
    <t>L-II-2</t>
  </si>
  <si>
    <t>S-II-1</t>
  </si>
  <si>
    <t>S-II-2</t>
  </si>
  <si>
    <t>9000 LBS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</si>
</sst>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164" fontId="0" fillId="0" borderId="0" xfId="0" applyNumberFormat="1" applyAlignment="1">
      <alignment horizontal="center"/>
    </xf>
    <xf numFmtId="0" fontId="16" fillId="0" borderId="11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2" fontId="16" fillId="0" borderId="11" xfId="0" applyNumberFormat="1" applyFont="1" applyFill="1" applyBorder="1" applyAlignment="1">
      <alignment horizontal="center"/>
    </xf>
    <xf numFmtId="164" fontId="16" fillId="0" borderId="1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33" borderId="16" xfId="0" applyNumberForma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40"/>
  <sheetViews>
    <sheetView tabSelected="1" zoomScaleNormal="100" workbookViewId="0">
      <selection activeCell="S39" sqref="S39"/>
    </sheetView>
  </sheetViews>
  <sheetFormatPr defaultRowHeight="15"/>
  <cols>
    <col min="18" max="18" width="10.28515625" bestFit="1" customWidth="1"/>
    <col min="19" max="25" width="4" bestFit="1" customWidth="1"/>
    <col min="26" max="26" width="6.5703125" style="20" bestFit="1" customWidth="1"/>
    <col min="27" max="27" width="8.140625" style="1" bestFit="1" customWidth="1"/>
  </cols>
  <sheetData>
    <row r="1" spans="1:14">
      <c r="A1" t="s">
        <v>4</v>
      </c>
      <c r="B1">
        <v>169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>
        <v>3243</v>
      </c>
      <c r="B5" t="s">
        <v>9</v>
      </c>
    </row>
    <row r="6" spans="1:14">
      <c r="A6" t="s">
        <v>10</v>
      </c>
      <c r="B6" t="s">
        <v>11</v>
      </c>
      <c r="C6">
        <v>42</v>
      </c>
      <c r="D6">
        <v>170</v>
      </c>
      <c r="E6">
        <v>108</v>
      </c>
      <c r="F6" t="s">
        <v>12</v>
      </c>
      <c r="G6" t="s">
        <v>13</v>
      </c>
    </row>
    <row r="7" spans="1:14">
      <c r="A7" t="s">
        <v>10</v>
      </c>
      <c r="B7" t="s">
        <v>14</v>
      </c>
      <c r="C7">
        <v>42</v>
      </c>
      <c r="D7">
        <v>170</v>
      </c>
      <c r="E7">
        <v>108</v>
      </c>
      <c r="F7" t="s">
        <v>12</v>
      </c>
      <c r="G7" t="s">
        <v>13</v>
      </c>
    </row>
    <row r="8" spans="1:14">
      <c r="A8" t="s">
        <v>15</v>
      </c>
      <c r="B8">
        <v>0.14099999999999999</v>
      </c>
    </row>
    <row r="9" spans="1:14">
      <c r="A9">
        <v>18</v>
      </c>
      <c r="B9">
        <v>20</v>
      </c>
      <c r="C9">
        <v>5</v>
      </c>
      <c r="D9">
        <v>6</v>
      </c>
      <c r="E9">
        <v>5</v>
      </c>
      <c r="F9">
        <v>20</v>
      </c>
      <c r="G9">
        <v>3</v>
      </c>
      <c r="H9">
        <v>8</v>
      </c>
    </row>
    <row r="10" spans="1:14">
      <c r="A10" t="s">
        <v>16</v>
      </c>
      <c r="B10">
        <v>76</v>
      </c>
      <c r="C10">
        <v>0.93210000000000004</v>
      </c>
      <c r="D10">
        <v>88.7</v>
      </c>
    </row>
    <row r="11" spans="1:14">
      <c r="A11" t="s">
        <v>17</v>
      </c>
      <c r="B11">
        <v>3291</v>
      </c>
      <c r="C11">
        <v>1.028</v>
      </c>
      <c r="D11">
        <v>1.095</v>
      </c>
    </row>
    <row r="12" spans="1:14">
      <c r="A12" t="s">
        <v>18</v>
      </c>
      <c r="B12">
        <v>2461</v>
      </c>
      <c r="C12">
        <v>1.0029999999999999</v>
      </c>
      <c r="D12">
        <v>0.98099999999999998</v>
      </c>
    </row>
    <row r="13" spans="1:14">
      <c r="A13" t="s">
        <v>19</v>
      </c>
      <c r="B13">
        <v>3296</v>
      </c>
      <c r="C13">
        <v>1.0069999999999999</v>
      </c>
      <c r="D13">
        <v>1.008</v>
      </c>
    </row>
    <row r="14" spans="1:14">
      <c r="A14" t="s">
        <v>20</v>
      </c>
      <c r="B14">
        <v>979</v>
      </c>
      <c r="C14">
        <v>1.0109999999999999</v>
      </c>
      <c r="D14">
        <v>1.04</v>
      </c>
    </row>
    <row r="15" spans="1:14">
      <c r="A15" t="s">
        <v>21</v>
      </c>
      <c r="B15">
        <v>1222</v>
      </c>
      <c r="C15">
        <v>1.024</v>
      </c>
      <c r="D15">
        <v>1</v>
      </c>
    </row>
    <row r="16" spans="1:14">
      <c r="A16" t="s">
        <v>22</v>
      </c>
      <c r="B16">
        <v>972</v>
      </c>
      <c r="C16">
        <v>1.03</v>
      </c>
      <c r="D16">
        <v>1.006</v>
      </c>
    </row>
    <row r="17" spans="1:5">
      <c r="A17" t="s">
        <v>23</v>
      </c>
      <c r="B17">
        <v>3402</v>
      </c>
      <c r="C17">
        <v>1.0149999999999999</v>
      </c>
      <c r="D17">
        <v>1.0009999999999999</v>
      </c>
    </row>
    <row r="18" spans="1:5">
      <c r="A18" t="s">
        <v>24</v>
      </c>
      <c r="B18">
        <v>537</v>
      </c>
      <c r="C18">
        <v>1.0269999999999999</v>
      </c>
      <c r="D18">
        <v>1.022</v>
      </c>
    </row>
    <row r="19" spans="1:5">
      <c r="A19" t="s">
        <v>25</v>
      </c>
      <c r="B19">
        <v>1333</v>
      </c>
      <c r="C19">
        <v>1</v>
      </c>
      <c r="D19">
        <v>1</v>
      </c>
    </row>
    <row r="20" spans="1:5">
      <c r="A20" t="s">
        <v>25</v>
      </c>
      <c r="B20">
        <v>1444</v>
      </c>
      <c r="C20">
        <v>0.99</v>
      </c>
      <c r="D20">
        <v>1.008</v>
      </c>
    </row>
    <row r="21" spans="1:5">
      <c r="A21" t="s">
        <v>26</v>
      </c>
      <c r="B21" t="s">
        <v>27</v>
      </c>
    </row>
    <row r="22" spans="1:5">
      <c r="A22" t="s">
        <v>28</v>
      </c>
    </row>
    <row r="23" spans="1:5">
      <c r="A23">
        <v>0</v>
      </c>
      <c r="B23">
        <v>0</v>
      </c>
      <c r="C23">
        <v>0</v>
      </c>
      <c r="D23">
        <v>0</v>
      </c>
      <c r="E23" t="s">
        <v>29</v>
      </c>
    </row>
    <row r="24" spans="1:5">
      <c r="A24" t="s">
        <v>30</v>
      </c>
      <c r="B24">
        <v>0</v>
      </c>
    </row>
    <row r="25" spans="1:5">
      <c r="A25" t="s">
        <v>31</v>
      </c>
      <c r="B25" t="s">
        <v>32</v>
      </c>
    </row>
    <row r="26" spans="1:5">
      <c r="B26" t="s">
        <v>33</v>
      </c>
      <c r="C26" t="s">
        <v>34</v>
      </c>
      <c r="D26" t="s">
        <v>35</v>
      </c>
    </row>
    <row r="27" spans="1:5">
      <c r="A27" t="s">
        <v>30</v>
      </c>
      <c r="B27">
        <v>0</v>
      </c>
    </row>
    <row r="28" spans="1:5">
      <c r="A28" t="s">
        <v>36</v>
      </c>
    </row>
    <row r="29" spans="1:5">
      <c r="B29">
        <v>0</v>
      </c>
      <c r="C29" t="s">
        <v>37</v>
      </c>
      <c r="D29">
        <v>0</v>
      </c>
      <c r="E29" t="s">
        <v>38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7">
      <c r="A33" t="s">
        <v>3</v>
      </c>
    </row>
    <row r="34" spans="1:27">
      <c r="A34" t="s">
        <v>2</v>
      </c>
    </row>
    <row r="35" spans="1:27">
      <c r="A35" t="s">
        <v>2</v>
      </c>
    </row>
    <row r="36" spans="1:27">
      <c r="A36" t="s">
        <v>39</v>
      </c>
      <c r="B36" t="s">
        <v>40</v>
      </c>
      <c r="C36" t="s">
        <v>41</v>
      </c>
      <c r="D36" t="s">
        <v>42</v>
      </c>
      <c r="E36" t="s">
        <v>43</v>
      </c>
    </row>
    <row r="37" spans="1:27" ht="15.75" thickBot="1">
      <c r="A37" t="s">
        <v>30</v>
      </c>
      <c r="B37">
        <v>0</v>
      </c>
    </row>
    <row r="38" spans="1:27" ht="15.75" thickBot="1">
      <c r="A38" t="s">
        <v>44</v>
      </c>
      <c r="B38" t="s">
        <v>45</v>
      </c>
      <c r="C38" t="s">
        <v>46</v>
      </c>
      <c r="D38" t="s">
        <v>47</v>
      </c>
      <c r="E38" t="s">
        <v>48</v>
      </c>
      <c r="F38" t="s">
        <v>49</v>
      </c>
      <c r="G38" t="s">
        <v>50</v>
      </c>
      <c r="H38" t="s">
        <v>51</v>
      </c>
      <c r="I38" t="s">
        <v>52</v>
      </c>
      <c r="R38" s="32" t="s">
        <v>153</v>
      </c>
      <c r="S38" s="29" t="s">
        <v>169</v>
      </c>
      <c r="T38" s="30"/>
      <c r="U38" s="30"/>
      <c r="V38" s="30"/>
      <c r="W38" s="30"/>
      <c r="X38" s="30"/>
      <c r="Y38" s="31"/>
    </row>
    <row r="39" spans="1:27" ht="15.75" thickBot="1">
      <c r="A39" t="s">
        <v>10</v>
      </c>
      <c r="B39" t="s">
        <v>53</v>
      </c>
      <c r="C39">
        <v>42</v>
      </c>
      <c r="D39" t="s">
        <v>54</v>
      </c>
      <c r="E39">
        <v>108</v>
      </c>
      <c r="F39" t="s">
        <v>12</v>
      </c>
      <c r="G39" t="s">
        <v>13</v>
      </c>
      <c r="R39" s="33"/>
      <c r="S39" s="2" t="s">
        <v>146</v>
      </c>
      <c r="T39" s="2" t="s">
        <v>147</v>
      </c>
      <c r="U39" s="2" t="s">
        <v>148</v>
      </c>
      <c r="V39" s="2" t="s">
        <v>149</v>
      </c>
      <c r="W39" s="2" t="s">
        <v>150</v>
      </c>
      <c r="X39" s="2" t="s">
        <v>151</v>
      </c>
      <c r="Y39" s="2" t="s">
        <v>152</v>
      </c>
      <c r="Z39" s="18" t="s">
        <v>154</v>
      </c>
      <c r="AA39" s="19" t="s">
        <v>155</v>
      </c>
    </row>
    <row r="40" spans="1:27">
      <c r="B40">
        <v>552</v>
      </c>
      <c r="C40">
        <v>117</v>
      </c>
      <c r="D40">
        <v>99</v>
      </c>
      <c r="E40">
        <v>85</v>
      </c>
      <c r="F40">
        <v>107</v>
      </c>
      <c r="G40">
        <v>59</v>
      </c>
      <c r="H40">
        <v>46</v>
      </c>
      <c r="I40">
        <v>37</v>
      </c>
      <c r="J40">
        <v>8771</v>
      </c>
      <c r="K40">
        <v>4.6100000000000003</v>
      </c>
      <c r="L40">
        <v>3.91</v>
      </c>
      <c r="M40">
        <v>3.35</v>
      </c>
      <c r="N40">
        <v>4.22</v>
      </c>
      <c r="O40">
        <v>2.31</v>
      </c>
      <c r="P40">
        <v>1.83</v>
      </c>
      <c r="Q40">
        <v>1.44</v>
      </c>
      <c r="R40" s="26" t="s">
        <v>156</v>
      </c>
      <c r="S40" s="4">
        <f>(K40*9000)/J40</f>
        <v>4.7303614183103413</v>
      </c>
      <c r="T40" s="5">
        <f>(L40*9000)/J40</f>
        <v>4.0120852810397905</v>
      </c>
      <c r="U40" s="5">
        <f>(M40*9000)/J40</f>
        <v>3.4374643712233497</v>
      </c>
      <c r="V40" s="5">
        <f>(N40*9000)/J40</f>
        <v>4.3301789989738912</v>
      </c>
      <c r="W40" s="5">
        <f>(O40*9000)/J40</f>
        <v>2.3703112529928174</v>
      </c>
      <c r="X40" s="5">
        <f>(P40*9000)/J40</f>
        <v>1.8777790445787252</v>
      </c>
      <c r="Y40" s="5">
        <f>(Q40*9000)/J40</f>
        <v>1.4775966252422756</v>
      </c>
      <c r="Z40" s="21"/>
      <c r="AA40" s="6"/>
    </row>
    <row r="41" spans="1:27">
      <c r="A41" t="s">
        <v>10</v>
      </c>
      <c r="B41" t="s">
        <v>55</v>
      </c>
      <c r="C41">
        <v>42</v>
      </c>
      <c r="D41" t="s">
        <v>56</v>
      </c>
      <c r="E41">
        <v>108</v>
      </c>
      <c r="F41" t="s">
        <v>12</v>
      </c>
      <c r="G41" t="s">
        <v>13</v>
      </c>
      <c r="R41" s="27"/>
      <c r="S41" s="7"/>
      <c r="T41" s="3"/>
      <c r="U41" s="3"/>
      <c r="V41" s="3"/>
      <c r="W41" s="3"/>
      <c r="X41" s="3"/>
      <c r="Y41" s="3"/>
      <c r="Z41" s="22"/>
      <c r="AA41" s="8"/>
    </row>
    <row r="42" spans="1:27">
      <c r="B42">
        <v>550</v>
      </c>
      <c r="C42">
        <v>112</v>
      </c>
      <c r="D42">
        <v>98</v>
      </c>
      <c r="E42">
        <v>83</v>
      </c>
      <c r="F42">
        <v>104</v>
      </c>
      <c r="G42">
        <v>57</v>
      </c>
      <c r="H42">
        <v>45</v>
      </c>
      <c r="I42">
        <v>35</v>
      </c>
      <c r="J42">
        <v>8740</v>
      </c>
      <c r="K42">
        <v>4.3899999999999997</v>
      </c>
      <c r="L42">
        <v>3.85</v>
      </c>
      <c r="M42">
        <v>3.26</v>
      </c>
      <c r="N42">
        <v>4.1100000000000003</v>
      </c>
      <c r="O42">
        <v>2.2200000000000002</v>
      </c>
      <c r="P42">
        <v>1.76</v>
      </c>
      <c r="Q42">
        <v>1.36</v>
      </c>
      <c r="R42" s="27"/>
      <c r="S42" s="7">
        <f>(K42*9000)/J42</f>
        <v>4.5205949656750573</v>
      </c>
      <c r="T42" s="3">
        <f>(L42*9000)/J42</f>
        <v>3.9645308924485128</v>
      </c>
      <c r="U42" s="3">
        <f>(M42*9000)/J42</f>
        <v>3.3569794050343247</v>
      </c>
      <c r="V42" s="3">
        <f>(N42*9000)/J42</f>
        <v>4.2322654462242566</v>
      </c>
      <c r="W42" s="3">
        <f>(O42*9000)/J42</f>
        <v>2.2860411899313502</v>
      </c>
      <c r="X42" s="3">
        <f>(P42*9000)/J42</f>
        <v>1.8123569794050343</v>
      </c>
      <c r="Y42" s="3">
        <f>(Q42*9000)/J42</f>
        <v>1.4004576659038901</v>
      </c>
      <c r="Z42" s="22">
        <f>(T42/V42)*100</f>
        <v>93.673965936739663</v>
      </c>
      <c r="AA42" s="8"/>
    </row>
    <row r="43" spans="1:27">
      <c r="A43" t="s">
        <v>10</v>
      </c>
      <c r="B43" t="s">
        <v>58</v>
      </c>
      <c r="C43">
        <v>41</v>
      </c>
      <c r="D43" t="s">
        <v>59</v>
      </c>
      <c r="E43">
        <v>106</v>
      </c>
      <c r="F43" t="s">
        <v>12</v>
      </c>
      <c r="G43" t="s">
        <v>13</v>
      </c>
      <c r="R43" s="27"/>
      <c r="S43" s="7"/>
      <c r="T43" s="3"/>
      <c r="U43" s="3"/>
      <c r="V43" s="3"/>
      <c r="W43" s="3"/>
      <c r="X43" s="3"/>
      <c r="Y43" s="3"/>
      <c r="Z43" s="22"/>
      <c r="AA43" s="25">
        <f>AVERAGE(Z42:Z44)</f>
        <v>100.82155880384542</v>
      </c>
    </row>
    <row r="44" spans="1:27">
      <c r="B44">
        <v>558</v>
      </c>
      <c r="C44">
        <v>124</v>
      </c>
      <c r="D44">
        <v>99</v>
      </c>
      <c r="E44">
        <v>85</v>
      </c>
      <c r="F44">
        <v>107</v>
      </c>
      <c r="G44">
        <v>58</v>
      </c>
      <c r="H44">
        <v>46</v>
      </c>
      <c r="I44">
        <v>37</v>
      </c>
      <c r="J44">
        <v>8867</v>
      </c>
      <c r="K44">
        <v>4.88</v>
      </c>
      <c r="L44">
        <v>3.89</v>
      </c>
      <c r="M44">
        <v>3.35</v>
      </c>
      <c r="N44">
        <v>4.2</v>
      </c>
      <c r="O44">
        <v>2.2799999999999998</v>
      </c>
      <c r="P44">
        <v>1.82</v>
      </c>
      <c r="Q44">
        <v>1.44</v>
      </c>
      <c r="R44" s="27"/>
      <c r="S44" s="7">
        <f>(K44*9000)/J44</f>
        <v>4.9531972482237512</v>
      </c>
      <c r="T44" s="3">
        <f>(L44*9000)/J44</f>
        <v>3.948347806473441</v>
      </c>
      <c r="U44" s="3">
        <f>(M44*9000)/J44</f>
        <v>3.4002481109732718</v>
      </c>
      <c r="V44" s="3">
        <f>(N44*9000)/J44</f>
        <v>4.2629976316679823</v>
      </c>
      <c r="W44" s="3">
        <f>(O44*9000)/J44</f>
        <v>2.3141987143340477</v>
      </c>
      <c r="X44" s="3">
        <f>(P44*9000)/J44</f>
        <v>1.8472989737227923</v>
      </c>
      <c r="Y44" s="3">
        <f>(Q44*9000)/J44</f>
        <v>1.4615991880004511</v>
      </c>
      <c r="Z44" s="22">
        <f>(V44/T44)*100</f>
        <v>107.96915167095116</v>
      </c>
      <c r="AA44" s="8"/>
    </row>
    <row r="45" spans="1:27">
      <c r="A45" t="s">
        <v>10</v>
      </c>
      <c r="B45" t="s">
        <v>60</v>
      </c>
      <c r="C45">
        <v>42</v>
      </c>
      <c r="D45" t="s">
        <v>61</v>
      </c>
      <c r="E45">
        <v>107</v>
      </c>
      <c r="F45" t="s">
        <v>12</v>
      </c>
      <c r="G45" t="s">
        <v>13</v>
      </c>
      <c r="R45" s="27"/>
      <c r="S45" s="7"/>
      <c r="T45" s="3"/>
      <c r="U45" s="3"/>
      <c r="V45" s="3"/>
      <c r="W45" s="3"/>
      <c r="X45" s="3"/>
      <c r="Y45" s="3"/>
      <c r="Z45" s="22"/>
      <c r="AA45" s="8"/>
    </row>
    <row r="46" spans="1:27" ht="15.75" thickBot="1">
      <c r="B46">
        <v>557</v>
      </c>
      <c r="C46">
        <v>120</v>
      </c>
      <c r="D46">
        <v>96</v>
      </c>
      <c r="E46">
        <v>83</v>
      </c>
      <c r="F46">
        <v>103</v>
      </c>
      <c r="G46">
        <v>55</v>
      </c>
      <c r="H46">
        <v>44</v>
      </c>
      <c r="I46">
        <v>34</v>
      </c>
      <c r="J46">
        <v>8851</v>
      </c>
      <c r="K46">
        <v>4.7300000000000004</v>
      </c>
      <c r="L46">
        <v>3.79</v>
      </c>
      <c r="M46">
        <v>3.26</v>
      </c>
      <c r="N46">
        <v>4.04</v>
      </c>
      <c r="O46">
        <v>2.17</v>
      </c>
      <c r="P46">
        <v>1.72</v>
      </c>
      <c r="Q46">
        <v>1.35</v>
      </c>
      <c r="R46" s="28"/>
      <c r="S46" s="9">
        <f>(K46*9000)/J46</f>
        <v>4.809626030956955</v>
      </c>
      <c r="T46" s="10">
        <f>(L46*9000)/J46</f>
        <v>3.853801830301661</v>
      </c>
      <c r="U46" s="10">
        <f>(M46*9000)/J46</f>
        <v>3.3148796746130378</v>
      </c>
      <c r="V46" s="10">
        <f>(N46*9000)/J46</f>
        <v>4.1080103943057278</v>
      </c>
      <c r="W46" s="10">
        <f>(O46*9000)/J46</f>
        <v>2.2065303355553043</v>
      </c>
      <c r="X46" s="10">
        <f>(P46*9000)/J46</f>
        <v>1.7489549203479833</v>
      </c>
      <c r="Y46" s="10">
        <f>(Q46*9000)/J46</f>
        <v>1.3727262456219635</v>
      </c>
      <c r="Z46" s="23"/>
      <c r="AA46" s="11"/>
    </row>
    <row r="47" spans="1:27">
      <c r="A47" t="s">
        <v>62</v>
      </c>
      <c r="S47" s="15"/>
      <c r="T47" s="16"/>
      <c r="U47" s="16"/>
      <c r="V47" s="16"/>
      <c r="W47" s="16"/>
      <c r="X47" s="16"/>
      <c r="Y47" s="17"/>
    </row>
    <row r="48" spans="1:27" ht="15.75" thickBot="1">
      <c r="A48" t="s">
        <v>10</v>
      </c>
      <c r="B48" t="s">
        <v>63</v>
      </c>
      <c r="C48">
        <v>42</v>
      </c>
      <c r="D48" t="s">
        <v>64</v>
      </c>
      <c r="E48">
        <v>107</v>
      </c>
      <c r="F48" t="s">
        <v>12</v>
      </c>
      <c r="G48" t="s">
        <v>13</v>
      </c>
      <c r="S48" s="12"/>
      <c r="T48" s="13"/>
      <c r="U48" s="13"/>
      <c r="V48" s="13"/>
      <c r="W48" s="13"/>
      <c r="X48" s="13"/>
      <c r="Y48" s="14"/>
    </row>
    <row r="49" spans="1:27">
      <c r="B49">
        <v>557</v>
      </c>
      <c r="C49">
        <v>113</v>
      </c>
      <c r="D49">
        <v>91</v>
      </c>
      <c r="E49">
        <v>77</v>
      </c>
      <c r="F49">
        <v>97</v>
      </c>
      <c r="G49">
        <v>50</v>
      </c>
      <c r="H49">
        <v>38</v>
      </c>
      <c r="I49">
        <v>31</v>
      </c>
      <c r="J49">
        <v>8843</v>
      </c>
      <c r="K49">
        <v>4.4400000000000004</v>
      </c>
      <c r="L49">
        <v>3.58</v>
      </c>
      <c r="M49">
        <v>3.04</v>
      </c>
      <c r="N49">
        <v>3.82</v>
      </c>
      <c r="O49">
        <v>1.98</v>
      </c>
      <c r="P49">
        <v>1.51</v>
      </c>
      <c r="Q49">
        <v>1.24</v>
      </c>
      <c r="R49" s="26" t="s">
        <v>157</v>
      </c>
      <c r="S49" s="4">
        <f>(K49*9000)/J49</f>
        <v>4.518828451882845</v>
      </c>
      <c r="T49" s="5">
        <f>(L49*9000)/J49</f>
        <v>3.6435598778695013</v>
      </c>
      <c r="U49" s="5">
        <f>(M49*9000)/J49</f>
        <v>3.0939726337215876</v>
      </c>
      <c r="V49" s="5">
        <f>(N49*9000)/J49</f>
        <v>3.8878208752685741</v>
      </c>
      <c r="W49" s="5">
        <f>(O49*9000)/J49</f>
        <v>2.0151532285423497</v>
      </c>
      <c r="X49" s="5">
        <f>(P49*9000)/J49</f>
        <v>1.536808775302499</v>
      </c>
      <c r="Y49" s="5">
        <f>(Q49*9000)/J49</f>
        <v>1.2620151532285424</v>
      </c>
      <c r="Z49" s="21"/>
      <c r="AA49" s="6"/>
    </row>
    <row r="50" spans="1:27">
      <c r="A50" t="s">
        <v>10</v>
      </c>
      <c r="B50" t="s">
        <v>65</v>
      </c>
      <c r="C50">
        <v>42</v>
      </c>
      <c r="D50" t="s">
        <v>66</v>
      </c>
      <c r="E50">
        <v>107</v>
      </c>
      <c r="F50" t="s">
        <v>12</v>
      </c>
      <c r="G50" t="s">
        <v>13</v>
      </c>
      <c r="R50" s="27"/>
      <c r="S50" s="7"/>
      <c r="T50" s="3"/>
      <c r="U50" s="3"/>
      <c r="V50" s="3"/>
      <c r="W50" s="3"/>
      <c r="X50" s="3"/>
      <c r="Y50" s="3"/>
      <c r="Z50" s="22"/>
      <c r="AA50" s="8"/>
    </row>
    <row r="51" spans="1:27">
      <c r="B51">
        <v>555</v>
      </c>
      <c r="C51">
        <v>117</v>
      </c>
      <c r="D51">
        <v>95</v>
      </c>
      <c r="E51">
        <v>79</v>
      </c>
      <c r="F51">
        <v>100</v>
      </c>
      <c r="G51">
        <v>51</v>
      </c>
      <c r="H51">
        <v>40</v>
      </c>
      <c r="I51">
        <v>31</v>
      </c>
      <c r="J51">
        <v>8823</v>
      </c>
      <c r="K51">
        <v>4.6100000000000003</v>
      </c>
      <c r="L51">
        <v>3.74</v>
      </c>
      <c r="M51">
        <v>3.11</v>
      </c>
      <c r="N51">
        <v>3.95</v>
      </c>
      <c r="O51">
        <v>2.0099999999999998</v>
      </c>
      <c r="P51">
        <v>1.56</v>
      </c>
      <c r="Q51">
        <v>1.22</v>
      </c>
      <c r="R51" s="27"/>
      <c r="S51" s="7">
        <f>(K51*9000)/J51</f>
        <v>4.7024821489289357</v>
      </c>
      <c r="T51" s="3">
        <f>(L51*9000)/J51</f>
        <v>3.8150289017341041</v>
      </c>
      <c r="U51" s="3">
        <f>(M51*9000)/J51</f>
        <v>3.1723903434206053</v>
      </c>
      <c r="V51" s="3">
        <f>(N51*9000)/J51</f>
        <v>4.0292417545052706</v>
      </c>
      <c r="W51" s="3">
        <f>(O51*9000)/J51</f>
        <v>2.0503230193811626</v>
      </c>
      <c r="X51" s="3">
        <f>(P51*9000)/J51</f>
        <v>1.5912954777286636</v>
      </c>
      <c r="Y51" s="3">
        <f>(Q51*9000)/J51</f>
        <v>1.2444746684801089</v>
      </c>
      <c r="Z51" s="22">
        <f>(T51/V51)*100</f>
        <v>94.683544303797461</v>
      </c>
      <c r="AA51" s="8"/>
    </row>
    <row r="52" spans="1:27">
      <c r="A52" t="s">
        <v>10</v>
      </c>
      <c r="B52" t="s">
        <v>67</v>
      </c>
      <c r="C52">
        <v>42</v>
      </c>
      <c r="D52" t="s">
        <v>68</v>
      </c>
      <c r="E52">
        <v>108</v>
      </c>
      <c r="F52" t="s">
        <v>12</v>
      </c>
      <c r="G52" t="s">
        <v>13</v>
      </c>
      <c r="R52" s="27"/>
      <c r="S52" s="7"/>
      <c r="T52" s="3"/>
      <c r="U52" s="3"/>
      <c r="V52" s="3"/>
      <c r="W52" s="3"/>
      <c r="X52" s="3"/>
      <c r="Y52" s="3"/>
      <c r="Z52" s="22"/>
      <c r="AA52" s="25">
        <f>AVERAGE(Z51:Z53)</f>
        <v>101.67781551233233</v>
      </c>
    </row>
    <row r="53" spans="1:27">
      <c r="B53">
        <v>553</v>
      </c>
      <c r="C53">
        <v>124</v>
      </c>
      <c r="D53">
        <v>94</v>
      </c>
      <c r="E53">
        <v>78</v>
      </c>
      <c r="F53">
        <v>102</v>
      </c>
      <c r="G53">
        <v>51</v>
      </c>
      <c r="H53">
        <v>40</v>
      </c>
      <c r="I53">
        <v>31</v>
      </c>
      <c r="J53">
        <v>8787</v>
      </c>
      <c r="K53">
        <v>4.87</v>
      </c>
      <c r="L53">
        <v>3.69</v>
      </c>
      <c r="M53">
        <v>3.08</v>
      </c>
      <c r="N53">
        <v>4.01</v>
      </c>
      <c r="O53">
        <v>2.02</v>
      </c>
      <c r="P53">
        <v>1.59</v>
      </c>
      <c r="Q53">
        <v>1.2</v>
      </c>
      <c r="R53" s="27"/>
      <c r="S53" s="7">
        <f>(K53*9000)/J53</f>
        <v>4.9880505291908497</v>
      </c>
      <c r="T53" s="3">
        <f>(L53*9000)/J53</f>
        <v>3.7794469102082622</v>
      </c>
      <c r="U53" s="3">
        <f>(M53*9000)/J53</f>
        <v>3.1546602936155685</v>
      </c>
      <c r="V53" s="3">
        <f>(N53*9000)/J53</f>
        <v>4.107203823830659</v>
      </c>
      <c r="W53" s="3">
        <f>(O53*9000)/J53</f>
        <v>2.0689655172413794</v>
      </c>
      <c r="X53" s="3">
        <f>(P53*9000)/J53</f>
        <v>1.6285421645612836</v>
      </c>
      <c r="Y53" s="3">
        <f>(Q53*9000)/J53</f>
        <v>1.2290884260839876</v>
      </c>
      <c r="Z53" s="22">
        <f>(V53/T53)*100</f>
        <v>108.67208672086721</v>
      </c>
      <c r="AA53" s="8"/>
    </row>
    <row r="54" spans="1:27">
      <c r="A54" t="s">
        <v>10</v>
      </c>
      <c r="B54" t="s">
        <v>69</v>
      </c>
      <c r="C54">
        <v>42</v>
      </c>
      <c r="D54" t="s">
        <v>70</v>
      </c>
      <c r="E54">
        <v>108</v>
      </c>
      <c r="F54" t="s">
        <v>12</v>
      </c>
      <c r="G54" t="s">
        <v>13</v>
      </c>
      <c r="R54" s="27"/>
      <c r="S54" s="7"/>
      <c r="T54" s="3"/>
      <c r="U54" s="3"/>
      <c r="V54" s="3"/>
      <c r="W54" s="3"/>
      <c r="X54" s="3"/>
      <c r="Y54" s="3"/>
      <c r="Z54" s="22"/>
      <c r="AA54" s="8"/>
    </row>
    <row r="55" spans="1:27" ht="15.75" thickBot="1">
      <c r="B55">
        <v>552</v>
      </c>
      <c r="C55">
        <v>111</v>
      </c>
      <c r="D55">
        <v>91</v>
      </c>
      <c r="E55">
        <v>78</v>
      </c>
      <c r="F55">
        <v>99</v>
      </c>
      <c r="G55">
        <v>51</v>
      </c>
      <c r="H55">
        <v>40</v>
      </c>
      <c r="I55">
        <v>31</v>
      </c>
      <c r="J55">
        <v>8775</v>
      </c>
      <c r="K55">
        <v>4.3499999999999996</v>
      </c>
      <c r="L55">
        <v>3.57</v>
      </c>
      <c r="M55">
        <v>3.07</v>
      </c>
      <c r="N55">
        <v>3.91</v>
      </c>
      <c r="O55">
        <v>2.02</v>
      </c>
      <c r="P55">
        <v>1.59</v>
      </c>
      <c r="Q55">
        <v>1.22</v>
      </c>
      <c r="R55" s="28"/>
      <c r="S55" s="9">
        <f>(K55*9000)/J55</f>
        <v>4.4615384615384617</v>
      </c>
      <c r="T55" s="10">
        <f>(L55*9000)/J55</f>
        <v>3.6615384615384614</v>
      </c>
      <c r="U55" s="10">
        <f>(M55*9000)/J55</f>
        <v>3.1487179487179486</v>
      </c>
      <c r="V55" s="10">
        <f>(N55*9000)/J55</f>
        <v>4.0102564102564102</v>
      </c>
      <c r="W55" s="10">
        <f>(O55*9000)/J55</f>
        <v>2.071794871794872</v>
      </c>
      <c r="X55" s="10">
        <f>(P55*9000)/J55</f>
        <v>1.6307692307692307</v>
      </c>
      <c r="Y55" s="10">
        <f>(Q55*9000)/J55</f>
        <v>1.2512820512820513</v>
      </c>
      <c r="Z55" s="23"/>
      <c r="AA55" s="11"/>
    </row>
    <row r="56" spans="1:27">
      <c r="A56" t="s">
        <v>71</v>
      </c>
      <c r="S56" s="15"/>
      <c r="T56" s="16"/>
      <c r="U56" s="16"/>
      <c r="V56" s="16"/>
      <c r="W56" s="16"/>
      <c r="X56" s="16"/>
      <c r="Y56" s="17"/>
    </row>
    <row r="57" spans="1:27">
      <c r="A57" t="s">
        <v>57</v>
      </c>
      <c r="S57" s="7"/>
      <c r="T57" s="3"/>
      <c r="U57" s="3"/>
      <c r="V57" s="3"/>
      <c r="W57" s="3"/>
      <c r="X57" s="3"/>
      <c r="Y57" s="8"/>
    </row>
    <row r="58" spans="1:27" ht="15.75" thickBot="1">
      <c r="A58" t="s">
        <v>10</v>
      </c>
      <c r="B58" t="s">
        <v>72</v>
      </c>
      <c r="C58">
        <v>42</v>
      </c>
      <c r="D58" t="s">
        <v>73</v>
      </c>
      <c r="E58">
        <v>108</v>
      </c>
      <c r="F58" t="s">
        <v>12</v>
      </c>
      <c r="G58" t="s">
        <v>13</v>
      </c>
      <c r="S58" s="12"/>
      <c r="T58" s="13"/>
      <c r="U58" s="13"/>
      <c r="V58" s="13"/>
      <c r="W58" s="13"/>
      <c r="X58" s="13"/>
      <c r="Y58" s="14"/>
    </row>
    <row r="59" spans="1:27">
      <c r="B59">
        <v>550</v>
      </c>
      <c r="C59">
        <v>114</v>
      </c>
      <c r="D59">
        <v>96</v>
      </c>
      <c r="E59">
        <v>80</v>
      </c>
      <c r="F59">
        <v>101</v>
      </c>
      <c r="G59">
        <v>51</v>
      </c>
      <c r="H59">
        <v>40</v>
      </c>
      <c r="I59">
        <v>31</v>
      </c>
      <c r="J59">
        <v>8740</v>
      </c>
      <c r="K59">
        <v>4.5</v>
      </c>
      <c r="L59">
        <v>3.8</v>
      </c>
      <c r="M59">
        <v>3.15</v>
      </c>
      <c r="N59">
        <v>3.97</v>
      </c>
      <c r="O59">
        <v>2.02</v>
      </c>
      <c r="P59">
        <v>1.56</v>
      </c>
      <c r="Q59">
        <v>1.21</v>
      </c>
      <c r="R59" s="26" t="s">
        <v>158</v>
      </c>
      <c r="S59" s="4">
        <f>(K59*9000)/J59</f>
        <v>4.6338672768878721</v>
      </c>
      <c r="T59" s="5">
        <f>(L59*9000)/J59</f>
        <v>3.9130434782608696</v>
      </c>
      <c r="U59" s="5">
        <f>(M59*9000)/J59</f>
        <v>3.2437070938215102</v>
      </c>
      <c r="V59" s="5">
        <f>(N59*9000)/J59</f>
        <v>4.0881006864988558</v>
      </c>
      <c r="W59" s="5">
        <f>(O59*9000)/J59</f>
        <v>2.0800915331807781</v>
      </c>
      <c r="X59" s="5">
        <f>(P59*9000)/J59</f>
        <v>1.6064073226544622</v>
      </c>
      <c r="Y59" s="5">
        <f>(Q59*9000)/J59</f>
        <v>1.2459954233409611</v>
      </c>
      <c r="Z59" s="21">
        <f>(T59/V59)*100</f>
        <v>95.71788413098237</v>
      </c>
      <c r="AA59" s="6"/>
    </row>
    <row r="60" spans="1:27">
      <c r="A60" t="s">
        <v>10</v>
      </c>
      <c r="B60" t="s">
        <v>74</v>
      </c>
      <c r="C60">
        <v>43</v>
      </c>
      <c r="D60" t="s">
        <v>75</v>
      </c>
      <c r="E60">
        <v>108</v>
      </c>
      <c r="F60" t="s">
        <v>12</v>
      </c>
      <c r="G60" t="s">
        <v>13</v>
      </c>
      <c r="R60" s="27"/>
      <c r="S60" s="7"/>
      <c r="T60" s="3"/>
      <c r="U60" s="3"/>
      <c r="V60" s="3"/>
      <c r="W60" s="3"/>
      <c r="X60" s="3"/>
      <c r="Y60" s="3"/>
      <c r="Z60" s="22"/>
      <c r="AA60" s="25">
        <f>AVERAGE(Z59:Z61)</f>
        <v>101.56264576919489</v>
      </c>
    </row>
    <row r="61" spans="1:27" ht="15.75" thickBot="1">
      <c r="B61">
        <v>546</v>
      </c>
      <c r="C61">
        <v>122</v>
      </c>
      <c r="D61">
        <v>96</v>
      </c>
      <c r="E61">
        <v>81</v>
      </c>
      <c r="F61">
        <v>103</v>
      </c>
      <c r="G61">
        <v>52</v>
      </c>
      <c r="H61">
        <v>40</v>
      </c>
      <c r="I61">
        <v>31</v>
      </c>
      <c r="J61">
        <v>8668</v>
      </c>
      <c r="K61">
        <v>4.8099999999999996</v>
      </c>
      <c r="L61">
        <v>3.78</v>
      </c>
      <c r="M61">
        <v>3.19</v>
      </c>
      <c r="N61">
        <v>4.0599999999999996</v>
      </c>
      <c r="O61">
        <v>2.04</v>
      </c>
      <c r="P61">
        <v>1.57</v>
      </c>
      <c r="Q61">
        <v>1.2</v>
      </c>
      <c r="R61" s="28"/>
      <c r="S61" s="9">
        <f>(K61*9000)/J61</f>
        <v>4.9942316566682052</v>
      </c>
      <c r="T61" s="10">
        <f>(L61*9000)/J61</f>
        <v>3.9247808029533919</v>
      </c>
      <c r="U61" s="10">
        <f>(M61*9000)/J61</f>
        <v>3.3121827411167515</v>
      </c>
      <c r="V61" s="10">
        <f>(N61*9000)/J61</f>
        <v>4.2155053068758654</v>
      </c>
      <c r="W61" s="10">
        <f>(O61*9000)/J61</f>
        <v>2.118135671435164</v>
      </c>
      <c r="X61" s="10">
        <f>(P61*9000)/J61</f>
        <v>1.6301338255652977</v>
      </c>
      <c r="Y61" s="10">
        <f>(Q61*9000)/J61</f>
        <v>1.2459621596677435</v>
      </c>
      <c r="Z61" s="23">
        <f>(V61/T61)*100</f>
        <v>107.40740740740742</v>
      </c>
      <c r="AA61" s="11"/>
    </row>
    <row r="62" spans="1:27">
      <c r="A62" t="s">
        <v>76</v>
      </c>
      <c r="S62" s="15"/>
      <c r="T62" s="16"/>
      <c r="U62" s="16"/>
      <c r="V62" s="16"/>
      <c r="W62" s="16"/>
      <c r="X62" s="16"/>
      <c r="Y62" s="17"/>
    </row>
    <row r="63" spans="1:27">
      <c r="A63" t="s">
        <v>57</v>
      </c>
      <c r="S63" s="7"/>
      <c r="T63" s="3"/>
      <c r="U63" s="3"/>
      <c r="V63" s="3"/>
      <c r="W63" s="3"/>
      <c r="X63" s="3"/>
      <c r="Y63" s="8"/>
    </row>
    <row r="64" spans="1:27" ht="15.75" thickBot="1">
      <c r="A64" t="s">
        <v>10</v>
      </c>
      <c r="B64" t="s">
        <v>77</v>
      </c>
      <c r="C64">
        <v>42</v>
      </c>
      <c r="D64" t="s">
        <v>78</v>
      </c>
      <c r="E64">
        <v>107</v>
      </c>
      <c r="F64" t="s">
        <v>12</v>
      </c>
      <c r="G64" t="s">
        <v>13</v>
      </c>
      <c r="S64" s="12"/>
      <c r="T64" s="13"/>
      <c r="U64" s="13"/>
      <c r="V64" s="13"/>
      <c r="W64" s="13"/>
      <c r="X64" s="13"/>
      <c r="Y64" s="14"/>
    </row>
    <row r="65" spans="1:27">
      <c r="B65">
        <v>557</v>
      </c>
      <c r="C65">
        <v>118</v>
      </c>
      <c r="D65">
        <v>94</v>
      </c>
      <c r="E65">
        <v>80</v>
      </c>
      <c r="F65">
        <v>100</v>
      </c>
      <c r="G65">
        <v>53</v>
      </c>
      <c r="H65">
        <v>41</v>
      </c>
      <c r="I65">
        <v>31</v>
      </c>
      <c r="J65">
        <v>8855</v>
      </c>
      <c r="K65">
        <v>4.6500000000000004</v>
      </c>
      <c r="L65">
        <v>3.69</v>
      </c>
      <c r="M65">
        <v>3.16</v>
      </c>
      <c r="N65">
        <v>3.95</v>
      </c>
      <c r="O65">
        <v>2.08</v>
      </c>
      <c r="P65">
        <v>1.61</v>
      </c>
      <c r="Q65">
        <v>1.23</v>
      </c>
      <c r="R65" s="26" t="s">
        <v>159</v>
      </c>
      <c r="S65" s="4">
        <f>(K65*9000)/J65</f>
        <v>4.7261434217955953</v>
      </c>
      <c r="T65" s="5">
        <f>(L65*9000)/J65</f>
        <v>3.7504234895539241</v>
      </c>
      <c r="U65" s="5">
        <f>(M65*9000)/J65</f>
        <v>3.2117447769621683</v>
      </c>
      <c r="V65" s="5">
        <f>(N65*9000)/J65</f>
        <v>4.0146809712027105</v>
      </c>
      <c r="W65" s="5">
        <f>(O65*9000)/J65</f>
        <v>2.1140598531902879</v>
      </c>
      <c r="X65" s="5">
        <f>(P65*9000)/J65</f>
        <v>1.6363636363636365</v>
      </c>
      <c r="Y65" s="5">
        <f>(Q65*9000)/J65</f>
        <v>1.2501411631846415</v>
      </c>
      <c r="Z65" s="21"/>
      <c r="AA65" s="6"/>
    </row>
    <row r="66" spans="1:27">
      <c r="A66" t="s">
        <v>10</v>
      </c>
      <c r="B66" t="s">
        <v>79</v>
      </c>
      <c r="C66">
        <v>43</v>
      </c>
      <c r="D66" t="s">
        <v>80</v>
      </c>
      <c r="E66">
        <v>109</v>
      </c>
      <c r="F66" t="s">
        <v>12</v>
      </c>
      <c r="G66" t="s">
        <v>13</v>
      </c>
      <c r="R66" s="27"/>
      <c r="S66" s="7"/>
      <c r="T66" s="3"/>
      <c r="U66" s="3"/>
      <c r="V66" s="3"/>
      <c r="W66" s="3"/>
      <c r="X66" s="3"/>
      <c r="Y66" s="3"/>
      <c r="Z66" s="22"/>
      <c r="AA66" s="8"/>
    </row>
    <row r="67" spans="1:27">
      <c r="B67">
        <v>548</v>
      </c>
      <c r="C67">
        <v>112</v>
      </c>
      <c r="D67">
        <v>94</v>
      </c>
      <c r="E67">
        <v>79</v>
      </c>
      <c r="F67">
        <v>99</v>
      </c>
      <c r="G67">
        <v>52</v>
      </c>
      <c r="H67">
        <v>40</v>
      </c>
      <c r="I67">
        <v>30</v>
      </c>
      <c r="J67">
        <v>8704</v>
      </c>
      <c r="K67">
        <v>4.41</v>
      </c>
      <c r="L67">
        <v>3.7</v>
      </c>
      <c r="M67">
        <v>3.12</v>
      </c>
      <c r="N67">
        <v>3.91</v>
      </c>
      <c r="O67">
        <v>2.06</v>
      </c>
      <c r="P67">
        <v>1.59</v>
      </c>
      <c r="Q67">
        <v>1.2</v>
      </c>
      <c r="R67" s="27"/>
      <c r="S67" s="7">
        <f>(K67*9000)/J67</f>
        <v>4.5599724264705879</v>
      </c>
      <c r="T67" s="3">
        <f>(L67*9000)/J67</f>
        <v>3.8258272058823528</v>
      </c>
      <c r="U67" s="3">
        <f>(M67*9000)/J67</f>
        <v>3.2261029411764706</v>
      </c>
      <c r="V67" s="3">
        <f>(N67*9000)/J67</f>
        <v>4.04296875</v>
      </c>
      <c r="W67" s="3">
        <f>(O67*9000)/J67</f>
        <v>2.1300551470588234</v>
      </c>
      <c r="X67" s="3">
        <f>(P67*9000)/J67</f>
        <v>1.6440716911764706</v>
      </c>
      <c r="Y67" s="3">
        <f>(Q67*9000)/J67</f>
        <v>1.2408088235294117</v>
      </c>
      <c r="Z67" s="22">
        <f>(T67/V67)*100</f>
        <v>94.629156010230176</v>
      </c>
      <c r="AA67" s="8"/>
    </row>
    <row r="68" spans="1:27">
      <c r="A68" t="s">
        <v>10</v>
      </c>
      <c r="B68" t="s">
        <v>81</v>
      </c>
      <c r="C68">
        <v>42</v>
      </c>
      <c r="D68" t="s">
        <v>82</v>
      </c>
      <c r="E68">
        <v>108</v>
      </c>
      <c r="F68" t="s">
        <v>12</v>
      </c>
      <c r="G68" t="s">
        <v>13</v>
      </c>
      <c r="R68" s="27"/>
      <c r="S68" s="7"/>
      <c r="T68" s="3"/>
      <c r="U68" s="3"/>
      <c r="V68" s="3"/>
      <c r="W68" s="3"/>
      <c r="X68" s="3"/>
      <c r="Y68" s="3"/>
      <c r="Z68" s="22"/>
      <c r="AA68" s="25">
        <f>AVERAGE(Z67:Z69)</f>
        <v>101.00310259527902</v>
      </c>
    </row>
    <row r="69" spans="1:27">
      <c r="B69">
        <v>551</v>
      </c>
      <c r="C69">
        <v>119</v>
      </c>
      <c r="D69">
        <v>93</v>
      </c>
      <c r="E69">
        <v>80</v>
      </c>
      <c r="F69">
        <v>100</v>
      </c>
      <c r="G69">
        <v>52</v>
      </c>
      <c r="H69">
        <v>40</v>
      </c>
      <c r="I69">
        <v>30</v>
      </c>
      <c r="J69">
        <v>8748</v>
      </c>
      <c r="K69">
        <v>4.7</v>
      </c>
      <c r="L69">
        <v>3.66</v>
      </c>
      <c r="M69">
        <v>3.13</v>
      </c>
      <c r="N69">
        <v>3.93</v>
      </c>
      <c r="O69">
        <v>2.04</v>
      </c>
      <c r="P69">
        <v>1.57</v>
      </c>
      <c r="Q69">
        <v>1.17</v>
      </c>
      <c r="R69" s="27"/>
      <c r="S69" s="7">
        <f>(K69*9000)/J69</f>
        <v>4.8353909465020575</v>
      </c>
      <c r="T69" s="3">
        <f>(L69*9000)/J69</f>
        <v>3.7654320987654319</v>
      </c>
      <c r="U69" s="3">
        <f>(M69*9000)/J69</f>
        <v>3.2201646090534979</v>
      </c>
      <c r="V69" s="3">
        <f>(N69*9000)/J69</f>
        <v>4.0432098765432096</v>
      </c>
      <c r="W69" s="3">
        <f>(O69*9000)/J69</f>
        <v>2.0987654320987654</v>
      </c>
      <c r="X69" s="3">
        <f>(P69*9000)/J69</f>
        <v>1.6152263374485596</v>
      </c>
      <c r="Y69" s="3">
        <f>(Q69*9000)/J69</f>
        <v>1.2037037037037037</v>
      </c>
      <c r="Z69" s="22">
        <f>(V69/T69)*100</f>
        <v>107.37704918032787</v>
      </c>
      <c r="AA69" s="8"/>
    </row>
    <row r="70" spans="1:27">
      <c r="A70" t="s">
        <v>10</v>
      </c>
      <c r="B70" t="s">
        <v>83</v>
      </c>
      <c r="C70">
        <v>42</v>
      </c>
      <c r="D70" t="s">
        <v>82</v>
      </c>
      <c r="E70">
        <v>108</v>
      </c>
      <c r="F70" t="s">
        <v>12</v>
      </c>
      <c r="G70" t="s">
        <v>13</v>
      </c>
      <c r="R70" s="27"/>
      <c r="S70" s="7"/>
      <c r="T70" s="3"/>
      <c r="U70" s="3"/>
      <c r="V70" s="3"/>
      <c r="W70" s="3"/>
      <c r="X70" s="3"/>
      <c r="Y70" s="3"/>
      <c r="Z70" s="22"/>
      <c r="AA70" s="8"/>
    </row>
    <row r="71" spans="1:27" ht="15.75" thickBot="1">
      <c r="B71">
        <v>556</v>
      </c>
      <c r="C71">
        <v>118</v>
      </c>
      <c r="D71">
        <v>95</v>
      </c>
      <c r="E71">
        <v>81</v>
      </c>
      <c r="F71">
        <v>101</v>
      </c>
      <c r="G71">
        <v>54</v>
      </c>
      <c r="H71">
        <v>41</v>
      </c>
      <c r="I71">
        <v>30</v>
      </c>
      <c r="J71">
        <v>8827</v>
      </c>
      <c r="K71">
        <v>4.63</v>
      </c>
      <c r="L71">
        <v>3.73</v>
      </c>
      <c r="M71">
        <v>3.17</v>
      </c>
      <c r="N71">
        <v>3.96</v>
      </c>
      <c r="O71">
        <v>2.11</v>
      </c>
      <c r="P71">
        <v>1.61</v>
      </c>
      <c r="Q71">
        <v>1.2</v>
      </c>
      <c r="R71" s="28"/>
      <c r="S71" s="9">
        <f>(K71*9000)/J71</f>
        <v>4.7207431743514219</v>
      </c>
      <c r="T71" s="10">
        <f>(L71*9000)/J71</f>
        <v>3.8031041123824627</v>
      </c>
      <c r="U71" s="10">
        <f>(M71*9000)/J71</f>
        <v>3.2321286960462219</v>
      </c>
      <c r="V71" s="10">
        <f>(N71*9000)/J71</f>
        <v>4.0376118726634189</v>
      </c>
      <c r="W71" s="10">
        <f>(O71*9000)/J71</f>
        <v>2.1513538008383368</v>
      </c>
      <c r="X71" s="10">
        <f>(P71*9000)/J71</f>
        <v>1.641554321966693</v>
      </c>
      <c r="Y71" s="10">
        <f>(Q71*9000)/J71</f>
        <v>1.2235187492919453</v>
      </c>
      <c r="Z71" s="23"/>
      <c r="AA71" s="11"/>
    </row>
    <row r="72" spans="1:27">
      <c r="A72" t="s">
        <v>84</v>
      </c>
      <c r="S72" s="15"/>
      <c r="T72" s="16"/>
      <c r="U72" s="16"/>
      <c r="V72" s="16"/>
      <c r="W72" s="16"/>
      <c r="X72" s="16"/>
      <c r="Y72" s="17"/>
    </row>
    <row r="73" spans="1:27" ht="15.75" thickBot="1">
      <c r="A73" t="s">
        <v>10</v>
      </c>
      <c r="B73" t="s">
        <v>85</v>
      </c>
      <c r="C73">
        <v>42</v>
      </c>
      <c r="D73" t="s">
        <v>86</v>
      </c>
      <c r="E73">
        <v>108</v>
      </c>
      <c r="F73" t="s">
        <v>12</v>
      </c>
      <c r="G73" t="s">
        <v>13</v>
      </c>
      <c r="S73" s="12"/>
      <c r="T73" s="13"/>
      <c r="U73" s="13"/>
      <c r="V73" s="13"/>
      <c r="W73" s="13"/>
      <c r="X73" s="13"/>
      <c r="Y73" s="14"/>
    </row>
    <row r="74" spans="1:27">
      <c r="B74">
        <v>551</v>
      </c>
      <c r="C74">
        <v>125</v>
      </c>
      <c r="D74">
        <v>102</v>
      </c>
      <c r="E74">
        <v>85</v>
      </c>
      <c r="F74">
        <v>109</v>
      </c>
      <c r="G74">
        <v>55</v>
      </c>
      <c r="H74">
        <v>43</v>
      </c>
      <c r="I74">
        <v>32</v>
      </c>
      <c r="J74">
        <v>8751</v>
      </c>
      <c r="K74">
        <v>4.91</v>
      </c>
      <c r="L74">
        <v>4</v>
      </c>
      <c r="M74">
        <v>3.36</v>
      </c>
      <c r="N74">
        <v>4.29</v>
      </c>
      <c r="O74">
        <v>2.1800000000000002</v>
      </c>
      <c r="P74">
        <v>1.67</v>
      </c>
      <c r="Q74">
        <v>1.27</v>
      </c>
      <c r="R74" s="26" t="s">
        <v>160</v>
      </c>
      <c r="S74" s="4">
        <f>(K74*9000)/J74</f>
        <v>5.0497086047308883</v>
      </c>
      <c r="T74" s="5">
        <f>(L74*9000)/J74</f>
        <v>4.1138155639355505</v>
      </c>
      <c r="U74" s="5">
        <f>(M74*9000)/J74</f>
        <v>3.4556050737058621</v>
      </c>
      <c r="V74" s="5">
        <f>(N74*9000)/J74</f>
        <v>4.4120671923208779</v>
      </c>
      <c r="W74" s="5">
        <f>(O74*9000)/J74</f>
        <v>2.2420294823448748</v>
      </c>
      <c r="X74" s="5">
        <f>(P74*9000)/J74</f>
        <v>1.7175179979430921</v>
      </c>
      <c r="Y74" s="5">
        <f>(Q74*9000)/J74</f>
        <v>1.3061364415495371</v>
      </c>
      <c r="Z74" s="21">
        <f>(T74/V74)*100</f>
        <v>93.240093240093231</v>
      </c>
      <c r="AA74" s="6"/>
    </row>
    <row r="75" spans="1:27">
      <c r="A75" t="s">
        <v>10</v>
      </c>
      <c r="B75" t="s">
        <v>87</v>
      </c>
      <c r="C75">
        <v>43</v>
      </c>
      <c r="D75" t="s">
        <v>88</v>
      </c>
      <c r="E75">
        <v>108</v>
      </c>
      <c r="F75" t="s">
        <v>12</v>
      </c>
      <c r="G75" t="s">
        <v>13</v>
      </c>
      <c r="R75" s="27"/>
      <c r="S75" s="7"/>
      <c r="T75" s="3"/>
      <c r="U75" s="3"/>
      <c r="V75" s="3"/>
      <c r="W75" s="3"/>
      <c r="X75" s="3"/>
      <c r="Y75" s="3"/>
      <c r="Z75" s="22"/>
      <c r="AA75" s="25">
        <f>AVERAGE(Z74:Z76)</f>
        <v>100.80786387892985</v>
      </c>
    </row>
    <row r="76" spans="1:27" ht="15.75" thickBot="1">
      <c r="B76">
        <v>545</v>
      </c>
      <c r="C76">
        <v>128</v>
      </c>
      <c r="D76">
        <v>100</v>
      </c>
      <c r="E76">
        <v>86</v>
      </c>
      <c r="F76">
        <v>109</v>
      </c>
      <c r="G76">
        <v>55</v>
      </c>
      <c r="H76">
        <v>42</v>
      </c>
      <c r="I76">
        <v>32</v>
      </c>
      <c r="J76">
        <v>8656</v>
      </c>
      <c r="K76">
        <v>5.0199999999999996</v>
      </c>
      <c r="L76">
        <v>3.94</v>
      </c>
      <c r="M76">
        <v>3.37</v>
      </c>
      <c r="N76">
        <v>4.2699999999999996</v>
      </c>
      <c r="O76">
        <v>2.1800000000000002</v>
      </c>
      <c r="P76">
        <v>1.67</v>
      </c>
      <c r="Q76">
        <v>1.25</v>
      </c>
      <c r="R76" s="28"/>
      <c r="S76" s="9">
        <f>(K76*9000)/J76</f>
        <v>5.219500924214417</v>
      </c>
      <c r="T76" s="10">
        <f>(L76*9000)/J76</f>
        <v>4.0965804066543434</v>
      </c>
      <c r="U76" s="10">
        <f>(M76*9000)/J76</f>
        <v>3.503927911275416</v>
      </c>
      <c r="V76" s="10">
        <f>(N76*9000)/J76</f>
        <v>4.4396950092421434</v>
      </c>
      <c r="W76" s="10">
        <f>(O76*9000)/J76</f>
        <v>2.2666358595194085</v>
      </c>
      <c r="X76" s="10">
        <f>(P76*9000)/J76</f>
        <v>1.7363678373382625</v>
      </c>
      <c r="Y76" s="10">
        <f>(Q76*9000)/J76</f>
        <v>1.2996765249537894</v>
      </c>
      <c r="Z76" s="23">
        <f>(V76/T76)*100</f>
        <v>108.37563451776649</v>
      </c>
      <c r="AA76" s="11"/>
    </row>
    <row r="77" spans="1:27">
      <c r="A77" t="s">
        <v>89</v>
      </c>
      <c r="S77" s="15"/>
      <c r="T77" s="16"/>
      <c r="U77" s="16"/>
      <c r="V77" s="16"/>
      <c r="W77" s="16"/>
      <c r="X77" s="16"/>
      <c r="Y77" s="17"/>
    </row>
    <row r="78" spans="1:27" ht="15.75" thickBot="1">
      <c r="A78" t="s">
        <v>10</v>
      </c>
      <c r="B78" t="s">
        <v>90</v>
      </c>
      <c r="C78">
        <v>43</v>
      </c>
      <c r="D78" t="s">
        <v>91</v>
      </c>
      <c r="E78">
        <v>109</v>
      </c>
      <c r="F78" t="s">
        <v>12</v>
      </c>
      <c r="G78" t="s">
        <v>13</v>
      </c>
      <c r="S78" s="12"/>
      <c r="T78" s="13"/>
      <c r="U78" s="13"/>
      <c r="V78" s="13"/>
      <c r="W78" s="13"/>
      <c r="X78" s="13"/>
      <c r="Y78" s="14"/>
    </row>
    <row r="79" spans="1:27">
      <c r="B79">
        <v>554</v>
      </c>
      <c r="C79">
        <v>123</v>
      </c>
      <c r="D79">
        <v>102</v>
      </c>
      <c r="E79">
        <v>87</v>
      </c>
      <c r="F79">
        <v>108</v>
      </c>
      <c r="G79">
        <v>57</v>
      </c>
      <c r="H79">
        <v>44</v>
      </c>
      <c r="I79">
        <v>33</v>
      </c>
      <c r="J79">
        <v>8803</v>
      </c>
      <c r="K79">
        <v>4.8499999999999996</v>
      </c>
      <c r="L79">
        <v>4</v>
      </c>
      <c r="M79">
        <v>3.41</v>
      </c>
      <c r="N79">
        <v>4.26</v>
      </c>
      <c r="O79">
        <v>2.2400000000000002</v>
      </c>
      <c r="P79">
        <v>1.73</v>
      </c>
      <c r="Q79">
        <v>1.3</v>
      </c>
      <c r="R79" s="26" t="s">
        <v>161</v>
      </c>
      <c r="S79" s="4">
        <f>(K79*9000)/J79</f>
        <v>4.9585368624332613</v>
      </c>
      <c r="T79" s="5">
        <f>(L79*9000)/J79</f>
        <v>4.0895149380892875</v>
      </c>
      <c r="U79" s="5">
        <f>(M79*9000)/J79</f>
        <v>3.4863114847211176</v>
      </c>
      <c r="V79" s="5">
        <f>(N79*9000)/J79</f>
        <v>4.355333409065091</v>
      </c>
      <c r="W79" s="5">
        <f>(O79*9000)/J79</f>
        <v>2.2901283653300015</v>
      </c>
      <c r="X79" s="5">
        <f>(P79*9000)/J79</f>
        <v>1.768715210723617</v>
      </c>
      <c r="Y79" s="5">
        <f>(Q79*9000)/J79</f>
        <v>1.3290923548790186</v>
      </c>
      <c r="Z79" s="21"/>
      <c r="AA79" s="6"/>
    </row>
    <row r="80" spans="1:27">
      <c r="A80" t="s">
        <v>10</v>
      </c>
      <c r="B80" t="s">
        <v>92</v>
      </c>
      <c r="C80">
        <v>43</v>
      </c>
      <c r="D80" t="s">
        <v>93</v>
      </c>
      <c r="E80">
        <v>108</v>
      </c>
      <c r="F80" t="s">
        <v>12</v>
      </c>
      <c r="G80" t="s">
        <v>13</v>
      </c>
      <c r="R80" s="27"/>
      <c r="S80" s="7"/>
      <c r="T80" s="3"/>
      <c r="U80" s="3"/>
      <c r="V80" s="3"/>
      <c r="W80" s="3"/>
      <c r="X80" s="3"/>
      <c r="Y80" s="3"/>
      <c r="Z80" s="22"/>
      <c r="AA80" s="8"/>
    </row>
    <row r="81" spans="1:27">
      <c r="B81">
        <v>549</v>
      </c>
      <c r="C81">
        <v>123</v>
      </c>
      <c r="D81">
        <v>104</v>
      </c>
      <c r="E81">
        <v>88</v>
      </c>
      <c r="F81">
        <v>110</v>
      </c>
      <c r="G81">
        <v>57</v>
      </c>
      <c r="H81">
        <v>44</v>
      </c>
      <c r="I81">
        <v>34</v>
      </c>
      <c r="J81">
        <v>8724</v>
      </c>
      <c r="K81">
        <v>4.84</v>
      </c>
      <c r="L81">
        <v>4.07</v>
      </c>
      <c r="M81">
        <v>3.47</v>
      </c>
      <c r="N81">
        <v>4.33</v>
      </c>
      <c r="O81">
        <v>2.25</v>
      </c>
      <c r="P81">
        <v>1.72</v>
      </c>
      <c r="Q81">
        <v>1.34</v>
      </c>
      <c r="R81" s="27"/>
      <c r="S81" s="7">
        <f>(K81*9000)/J81</f>
        <v>4.9931224209078406</v>
      </c>
      <c r="T81" s="3">
        <f>(L81*9000)/J81</f>
        <v>4.1987620357634112</v>
      </c>
      <c r="U81" s="3">
        <f>(M81*9000)/J81</f>
        <v>3.5797799174690508</v>
      </c>
      <c r="V81" s="3">
        <f>(N81*9000)/J81</f>
        <v>4.4669876203576342</v>
      </c>
      <c r="W81" s="3">
        <f>(O81*9000)/J81</f>
        <v>2.3211829436038514</v>
      </c>
      <c r="X81" s="3">
        <f>(P81*9000)/J81</f>
        <v>1.7744154057771664</v>
      </c>
      <c r="Y81" s="3">
        <f>(Q81*9000)/J81</f>
        <v>1.3823933975240714</v>
      </c>
      <c r="Z81" s="22">
        <f>(T81/V81)*100</f>
        <v>93.995381062355648</v>
      </c>
      <c r="AA81" s="8"/>
    </row>
    <row r="82" spans="1:27">
      <c r="A82" t="s">
        <v>10</v>
      </c>
      <c r="B82" t="s">
        <v>92</v>
      </c>
      <c r="C82">
        <v>43</v>
      </c>
      <c r="D82" t="s">
        <v>94</v>
      </c>
      <c r="E82">
        <v>109</v>
      </c>
      <c r="F82" t="s">
        <v>12</v>
      </c>
      <c r="G82" t="s">
        <v>13</v>
      </c>
      <c r="R82" s="27"/>
      <c r="S82" s="7"/>
      <c r="T82" s="3"/>
      <c r="U82" s="3"/>
      <c r="V82" s="3"/>
      <c r="W82" s="3"/>
      <c r="X82" s="3"/>
      <c r="Y82" s="3"/>
      <c r="Z82" s="22"/>
      <c r="AA82" s="25">
        <f>AVERAGE(Z81:Z83)</f>
        <v>100.68319421668151</v>
      </c>
    </row>
    <row r="83" spans="1:27">
      <c r="B83">
        <v>552</v>
      </c>
      <c r="C83">
        <v>131</v>
      </c>
      <c r="D83">
        <v>103</v>
      </c>
      <c r="E83">
        <v>88</v>
      </c>
      <c r="F83">
        <v>111</v>
      </c>
      <c r="G83">
        <v>58</v>
      </c>
      <c r="H83">
        <v>44</v>
      </c>
      <c r="I83">
        <v>34</v>
      </c>
      <c r="J83">
        <v>8763</v>
      </c>
      <c r="K83">
        <v>5.17</v>
      </c>
      <c r="L83">
        <v>4.07</v>
      </c>
      <c r="M83">
        <v>3.44</v>
      </c>
      <c r="N83">
        <v>4.37</v>
      </c>
      <c r="O83">
        <v>2.2599999999999998</v>
      </c>
      <c r="P83">
        <v>1.74</v>
      </c>
      <c r="Q83">
        <v>1.33</v>
      </c>
      <c r="R83" s="27"/>
      <c r="S83" s="7">
        <f>(K83*9000)/J83</f>
        <v>5.3098254022595004</v>
      </c>
      <c r="T83" s="3">
        <f>(L83*9000)/J83</f>
        <v>4.1800753166723723</v>
      </c>
      <c r="U83" s="3">
        <f>(M83*9000)/J83</f>
        <v>3.533036631290654</v>
      </c>
      <c r="V83" s="3">
        <f>(N83*9000)/J83</f>
        <v>4.4881889763779528</v>
      </c>
      <c r="W83" s="3">
        <f>(O83*9000)/J83</f>
        <v>2.3211229031153708</v>
      </c>
      <c r="X83" s="3">
        <f>(P83*9000)/J83</f>
        <v>1.7870592262923657</v>
      </c>
      <c r="Y83" s="3">
        <f>(Q83*9000)/J83</f>
        <v>1.3659705580280725</v>
      </c>
      <c r="Z83" s="22">
        <f>(V83/T83)*100</f>
        <v>107.37100737100738</v>
      </c>
      <c r="AA83" s="8"/>
    </row>
    <row r="84" spans="1:27">
      <c r="A84" t="s">
        <v>10</v>
      </c>
      <c r="B84" t="s">
        <v>95</v>
      </c>
      <c r="C84">
        <v>42</v>
      </c>
      <c r="D84" t="s">
        <v>96</v>
      </c>
      <c r="E84">
        <v>108</v>
      </c>
      <c r="F84" t="s">
        <v>12</v>
      </c>
      <c r="G84" t="s">
        <v>13</v>
      </c>
      <c r="R84" s="27"/>
      <c r="S84" s="7"/>
      <c r="T84" s="3"/>
      <c r="U84" s="3"/>
      <c r="V84" s="3"/>
      <c r="W84" s="3"/>
      <c r="X84" s="3"/>
      <c r="Y84" s="3"/>
      <c r="Z84" s="22"/>
      <c r="AA84" s="8"/>
    </row>
    <row r="85" spans="1:27" ht="15.75" thickBot="1">
      <c r="B85">
        <v>549</v>
      </c>
      <c r="C85">
        <v>123</v>
      </c>
      <c r="D85">
        <v>103</v>
      </c>
      <c r="E85">
        <v>87</v>
      </c>
      <c r="F85">
        <v>109</v>
      </c>
      <c r="G85">
        <v>58</v>
      </c>
      <c r="H85">
        <v>46</v>
      </c>
      <c r="I85">
        <v>34</v>
      </c>
      <c r="J85">
        <v>8720</v>
      </c>
      <c r="K85">
        <v>4.8499999999999996</v>
      </c>
      <c r="L85">
        <v>4.04</v>
      </c>
      <c r="M85">
        <v>3.43</v>
      </c>
      <c r="N85">
        <v>4.3</v>
      </c>
      <c r="O85">
        <v>2.2999999999999998</v>
      </c>
      <c r="P85">
        <v>1.8</v>
      </c>
      <c r="Q85">
        <v>1.33</v>
      </c>
      <c r="R85" s="28"/>
      <c r="S85" s="9">
        <f>(K85*9000)/J85</f>
        <v>5.0057339449541285</v>
      </c>
      <c r="T85" s="10">
        <f>(L85*9000)/J85</f>
        <v>4.169724770642202</v>
      </c>
      <c r="U85" s="10">
        <f>(M85*9000)/J85</f>
        <v>3.540137614678899</v>
      </c>
      <c r="V85" s="10">
        <f>(N85*9000)/J85</f>
        <v>4.4380733944954125</v>
      </c>
      <c r="W85" s="10">
        <f>(O85*9000)/J85</f>
        <v>2.3738532110091741</v>
      </c>
      <c r="X85" s="10">
        <f>(P85*9000)/J85</f>
        <v>1.8577981651376148</v>
      </c>
      <c r="Y85" s="10">
        <f>(Q85*9000)/J85</f>
        <v>1.3727064220183487</v>
      </c>
      <c r="Z85" s="23"/>
      <c r="AA85" s="11"/>
    </row>
    <row r="86" spans="1:27">
      <c r="A86" t="s">
        <v>97</v>
      </c>
      <c r="S86" s="15"/>
      <c r="T86" s="16"/>
      <c r="U86" s="16"/>
      <c r="V86" s="16"/>
      <c r="W86" s="16"/>
      <c r="X86" s="16"/>
      <c r="Y86" s="17"/>
    </row>
    <row r="87" spans="1:27" ht="15.75" thickBot="1">
      <c r="A87" t="s">
        <v>10</v>
      </c>
      <c r="B87" t="s">
        <v>98</v>
      </c>
      <c r="C87">
        <v>43</v>
      </c>
      <c r="D87" t="s">
        <v>99</v>
      </c>
      <c r="E87">
        <v>108</v>
      </c>
      <c r="F87" t="s">
        <v>12</v>
      </c>
      <c r="G87" t="s">
        <v>13</v>
      </c>
      <c r="S87" s="12"/>
      <c r="T87" s="13"/>
      <c r="U87" s="13"/>
      <c r="V87" s="13"/>
      <c r="W87" s="13"/>
      <c r="X87" s="13"/>
      <c r="Y87" s="14"/>
    </row>
    <row r="88" spans="1:27">
      <c r="B88">
        <v>550</v>
      </c>
      <c r="C88">
        <v>200</v>
      </c>
      <c r="D88">
        <v>154</v>
      </c>
      <c r="E88">
        <v>123</v>
      </c>
      <c r="F88">
        <v>153</v>
      </c>
      <c r="G88">
        <v>76</v>
      </c>
      <c r="H88">
        <v>57</v>
      </c>
      <c r="I88">
        <v>42</v>
      </c>
      <c r="J88">
        <v>8740</v>
      </c>
      <c r="K88">
        <v>7.88</v>
      </c>
      <c r="L88">
        <v>6.06</v>
      </c>
      <c r="M88">
        <v>4.8600000000000003</v>
      </c>
      <c r="N88">
        <v>6.04</v>
      </c>
      <c r="O88">
        <v>2.99</v>
      </c>
      <c r="P88">
        <v>2.25</v>
      </c>
      <c r="Q88">
        <v>1.67</v>
      </c>
      <c r="R88" s="26" t="s">
        <v>162</v>
      </c>
      <c r="S88" s="4">
        <f>(K88*9000)/J88</f>
        <v>8.1144164759725399</v>
      </c>
      <c r="T88" s="5">
        <f>(L88*9000)/J88</f>
        <v>6.2402745995423343</v>
      </c>
      <c r="U88" s="5">
        <f>(M88*9000)/J88</f>
        <v>5.0045766590389018</v>
      </c>
      <c r="V88" s="5">
        <f>(N88*9000)/J88</f>
        <v>6.2196796338672771</v>
      </c>
      <c r="W88" s="5">
        <f>(O88*9000)/J88</f>
        <v>3.0789473684210531</v>
      </c>
      <c r="X88" s="5">
        <f>(P88*9000)/J88</f>
        <v>2.3169336384439361</v>
      </c>
      <c r="Y88" s="5">
        <f>(Q88*9000)/J88</f>
        <v>1.7196796338672768</v>
      </c>
      <c r="Z88" s="21">
        <f>(T88/V88)*100</f>
        <v>100.33112582781456</v>
      </c>
      <c r="AA88" s="6"/>
    </row>
    <row r="89" spans="1:27">
      <c r="A89" t="s">
        <v>100</v>
      </c>
      <c r="R89" s="27"/>
      <c r="S89" s="7"/>
      <c r="T89" s="3"/>
      <c r="U89" s="3"/>
      <c r="V89" s="3"/>
      <c r="W89" s="3"/>
      <c r="X89" s="3"/>
      <c r="Y89" s="3"/>
      <c r="Z89" s="22"/>
      <c r="AA89" s="25">
        <f>AVERAGE(Z88:Z91)</f>
        <v>109.67196145138442</v>
      </c>
    </row>
    <row r="90" spans="1:27">
      <c r="A90" t="s">
        <v>10</v>
      </c>
      <c r="B90" t="s">
        <v>101</v>
      </c>
      <c r="C90">
        <v>43</v>
      </c>
      <c r="D90" t="s">
        <v>99</v>
      </c>
      <c r="E90">
        <v>109</v>
      </c>
      <c r="F90" t="s">
        <v>12</v>
      </c>
      <c r="G90" t="s">
        <v>13</v>
      </c>
      <c r="R90" s="27"/>
      <c r="S90" s="7"/>
      <c r="T90" s="3"/>
      <c r="U90" s="3"/>
      <c r="V90" s="3"/>
      <c r="W90" s="3"/>
      <c r="X90" s="3"/>
      <c r="Y90" s="3"/>
      <c r="Z90" s="24"/>
      <c r="AA90" s="8"/>
    </row>
    <row r="91" spans="1:27" ht="15.75" thickBot="1">
      <c r="B91">
        <v>542</v>
      </c>
      <c r="C91">
        <v>190</v>
      </c>
      <c r="D91">
        <v>139</v>
      </c>
      <c r="E91">
        <v>114</v>
      </c>
      <c r="F91">
        <v>165</v>
      </c>
      <c r="G91">
        <v>72</v>
      </c>
      <c r="H91">
        <v>55</v>
      </c>
      <c r="I91">
        <v>41</v>
      </c>
      <c r="J91">
        <v>8605</v>
      </c>
      <c r="K91">
        <v>7.47</v>
      </c>
      <c r="L91">
        <v>5.47</v>
      </c>
      <c r="M91">
        <v>4.4800000000000004</v>
      </c>
      <c r="N91">
        <v>6.51</v>
      </c>
      <c r="O91">
        <v>2.81</v>
      </c>
      <c r="P91">
        <v>2.15</v>
      </c>
      <c r="Q91">
        <v>1.61</v>
      </c>
      <c r="R91" s="28"/>
      <c r="S91" s="9">
        <f>(K91*9000)/J91</f>
        <v>7.8128994770482274</v>
      </c>
      <c r="T91" s="10">
        <f>(L91*9000)/J91</f>
        <v>5.7210923881464266</v>
      </c>
      <c r="U91" s="10">
        <f>(M91*9000)/J91</f>
        <v>4.6856478791400358</v>
      </c>
      <c r="V91" s="10">
        <f>(N91*9000)/J91</f>
        <v>6.8088320743753634</v>
      </c>
      <c r="W91" s="10">
        <f>(O91*9000)/J91</f>
        <v>2.9389889599070309</v>
      </c>
      <c r="X91" s="10">
        <f>(P91*9000)/J91</f>
        <v>2.2486926205694364</v>
      </c>
      <c r="Y91" s="10">
        <f>(Q91*9000)/J91</f>
        <v>1.68390470656595</v>
      </c>
      <c r="Z91" s="23">
        <f>(V91/T91)*100</f>
        <v>119.01279707495429</v>
      </c>
      <c r="AA91" s="11"/>
    </row>
    <row r="92" spans="1:27">
      <c r="A92" t="s">
        <v>102</v>
      </c>
      <c r="S92" s="15"/>
      <c r="T92" s="16"/>
      <c r="U92" s="16"/>
      <c r="V92" s="16"/>
      <c r="W92" s="16"/>
      <c r="X92" s="16"/>
      <c r="Y92" s="17"/>
    </row>
    <row r="93" spans="1:27" ht="15.75" thickBot="1">
      <c r="A93" t="s">
        <v>10</v>
      </c>
      <c r="B93" t="s">
        <v>103</v>
      </c>
      <c r="C93">
        <v>43</v>
      </c>
      <c r="D93" t="s">
        <v>104</v>
      </c>
      <c r="E93">
        <v>109</v>
      </c>
      <c r="F93" t="s">
        <v>12</v>
      </c>
      <c r="G93" t="s">
        <v>13</v>
      </c>
      <c r="S93" s="12"/>
      <c r="T93" s="13"/>
      <c r="U93" s="13"/>
      <c r="V93" s="13"/>
      <c r="W93" s="13"/>
      <c r="X93" s="13"/>
      <c r="Y93" s="14"/>
    </row>
    <row r="94" spans="1:27">
      <c r="B94">
        <v>551</v>
      </c>
      <c r="C94">
        <v>135</v>
      </c>
      <c r="D94">
        <v>109</v>
      </c>
      <c r="E94">
        <v>93</v>
      </c>
      <c r="F94">
        <v>117</v>
      </c>
      <c r="G94">
        <v>62</v>
      </c>
      <c r="H94">
        <v>49</v>
      </c>
      <c r="I94">
        <v>37</v>
      </c>
      <c r="J94">
        <v>8759</v>
      </c>
      <c r="K94">
        <v>5.32</v>
      </c>
      <c r="L94">
        <v>4.28</v>
      </c>
      <c r="M94">
        <v>3.67</v>
      </c>
      <c r="N94">
        <v>4.5999999999999996</v>
      </c>
      <c r="O94">
        <v>2.46</v>
      </c>
      <c r="P94">
        <v>1.94</v>
      </c>
      <c r="Q94">
        <v>1.47</v>
      </c>
      <c r="R94" s="26" t="s">
        <v>163</v>
      </c>
      <c r="S94" s="4">
        <f>(K94*9000)/J94</f>
        <v>5.4663774403470713</v>
      </c>
      <c r="T94" s="5">
        <f>(L94*9000)/J94</f>
        <v>4.3977623016326062</v>
      </c>
      <c r="U94" s="5">
        <f>(M94*9000)/J94</f>
        <v>3.7709784221943146</v>
      </c>
      <c r="V94" s="5">
        <f>(N94*9000)/J94</f>
        <v>4.7265669596985953</v>
      </c>
      <c r="W94" s="5">
        <f>(O94*9000)/J94</f>
        <v>2.5276858088822927</v>
      </c>
      <c r="X94" s="5">
        <f>(P94*9000)/J94</f>
        <v>1.9933782395250599</v>
      </c>
      <c r="Y94" s="5">
        <f>(Q94*9000)/J94</f>
        <v>1.5104463979906382</v>
      </c>
      <c r="Z94" s="21"/>
      <c r="AA94" s="6"/>
    </row>
    <row r="95" spans="1:27">
      <c r="A95" t="s">
        <v>10</v>
      </c>
      <c r="B95" t="s">
        <v>105</v>
      </c>
      <c r="C95">
        <v>43</v>
      </c>
      <c r="D95" t="s">
        <v>106</v>
      </c>
      <c r="E95">
        <v>108</v>
      </c>
      <c r="F95" t="s">
        <v>12</v>
      </c>
      <c r="G95" t="s">
        <v>13</v>
      </c>
      <c r="R95" s="27"/>
      <c r="S95" s="7"/>
      <c r="T95" s="3"/>
      <c r="U95" s="3"/>
      <c r="V95" s="3"/>
      <c r="W95" s="3"/>
      <c r="X95" s="3"/>
      <c r="Y95" s="3"/>
      <c r="Z95" s="22"/>
      <c r="AA95" s="8"/>
    </row>
    <row r="96" spans="1:27">
      <c r="B96">
        <v>543</v>
      </c>
      <c r="C96">
        <v>129</v>
      </c>
      <c r="D96">
        <v>109</v>
      </c>
      <c r="E96">
        <v>92</v>
      </c>
      <c r="F96">
        <v>116</v>
      </c>
      <c r="G96">
        <v>62</v>
      </c>
      <c r="H96">
        <v>49</v>
      </c>
      <c r="I96">
        <v>38</v>
      </c>
      <c r="J96">
        <v>8632</v>
      </c>
      <c r="K96">
        <v>5.07</v>
      </c>
      <c r="L96">
        <v>4.3</v>
      </c>
      <c r="M96">
        <v>3.64</v>
      </c>
      <c r="N96">
        <v>4.5599999999999996</v>
      </c>
      <c r="O96">
        <v>2.4300000000000002</v>
      </c>
      <c r="P96">
        <v>1.91</v>
      </c>
      <c r="Q96">
        <v>1.49</v>
      </c>
      <c r="R96" s="27"/>
      <c r="S96" s="7">
        <f>(K96*9000)/J96</f>
        <v>5.2861445783132526</v>
      </c>
      <c r="T96" s="3">
        <f>(L96*9000)/J96</f>
        <v>4.4833178869323449</v>
      </c>
      <c r="U96" s="3">
        <f>(M96*9000)/J96</f>
        <v>3.7951807228915664</v>
      </c>
      <c r="V96" s="3">
        <f>(N96*9000)/J96</f>
        <v>4.7544022242817423</v>
      </c>
      <c r="W96" s="3">
        <f>(O96*9000)/J96</f>
        <v>2.533595922150139</v>
      </c>
      <c r="X96" s="3">
        <f>(P96*9000)/J96</f>
        <v>1.9914272474513439</v>
      </c>
      <c r="Y96" s="3">
        <f>(Q96*9000)/J96</f>
        <v>1.5535217794253939</v>
      </c>
      <c r="Z96" s="22">
        <f>(T96/V96)*100</f>
        <v>94.298245614035096</v>
      </c>
      <c r="AA96" s="8"/>
    </row>
    <row r="97" spans="1:27">
      <c r="A97" t="s">
        <v>10</v>
      </c>
      <c r="B97" t="s">
        <v>107</v>
      </c>
      <c r="C97">
        <v>43</v>
      </c>
      <c r="D97" t="s">
        <v>106</v>
      </c>
      <c r="E97">
        <v>108</v>
      </c>
      <c r="F97" t="s">
        <v>12</v>
      </c>
      <c r="G97" t="s">
        <v>13</v>
      </c>
      <c r="R97" s="27"/>
      <c r="S97" s="7"/>
      <c r="T97" s="3"/>
      <c r="U97" s="3"/>
      <c r="V97" s="3"/>
      <c r="W97" s="3"/>
      <c r="X97" s="3"/>
      <c r="Y97" s="3"/>
      <c r="Z97" s="22"/>
      <c r="AA97" s="25">
        <f>AVERAGE(Z96:Z98)</f>
        <v>101.02236224363726</v>
      </c>
    </row>
    <row r="98" spans="1:27">
      <c r="B98">
        <v>548</v>
      </c>
      <c r="C98">
        <v>136</v>
      </c>
      <c r="D98">
        <v>108</v>
      </c>
      <c r="E98">
        <v>94</v>
      </c>
      <c r="F98">
        <v>117</v>
      </c>
      <c r="G98">
        <v>61</v>
      </c>
      <c r="H98">
        <v>49</v>
      </c>
      <c r="I98">
        <v>38</v>
      </c>
      <c r="J98">
        <v>8704</v>
      </c>
      <c r="K98">
        <v>5.36</v>
      </c>
      <c r="L98">
        <v>4.26</v>
      </c>
      <c r="M98">
        <v>3.68</v>
      </c>
      <c r="N98">
        <v>4.59</v>
      </c>
      <c r="O98">
        <v>2.42</v>
      </c>
      <c r="P98">
        <v>1.94</v>
      </c>
      <c r="Q98">
        <v>1.48</v>
      </c>
      <c r="R98" s="27"/>
      <c r="S98" s="7">
        <f>(K98*9000)/J98</f>
        <v>5.5422794117647056</v>
      </c>
      <c r="T98" s="3">
        <f>(L98*9000)/J98</f>
        <v>4.4048713235294121</v>
      </c>
      <c r="U98" s="3">
        <f>(M98*9000)/J98</f>
        <v>3.8051470588235294</v>
      </c>
      <c r="V98" s="3">
        <f>(N98*9000)/J98</f>
        <v>4.74609375</v>
      </c>
      <c r="W98" s="3">
        <f>(O98*9000)/J98</f>
        <v>2.5022977941176472</v>
      </c>
      <c r="X98" s="3">
        <f>(P98*9000)/J98</f>
        <v>2.0059742647058822</v>
      </c>
      <c r="Y98" s="3">
        <f>(Q98*9000)/J98</f>
        <v>1.5303308823529411</v>
      </c>
      <c r="Z98" s="22">
        <f>(V98/T98)*100</f>
        <v>107.74647887323943</v>
      </c>
      <c r="AA98" s="8"/>
    </row>
    <row r="99" spans="1:27">
      <c r="A99" t="s">
        <v>10</v>
      </c>
      <c r="B99" t="s">
        <v>108</v>
      </c>
      <c r="C99">
        <v>43</v>
      </c>
      <c r="D99" t="s">
        <v>109</v>
      </c>
      <c r="E99">
        <v>108</v>
      </c>
      <c r="F99" t="s">
        <v>12</v>
      </c>
      <c r="G99" t="s">
        <v>13</v>
      </c>
      <c r="R99" s="27"/>
      <c r="S99" s="7"/>
      <c r="T99" s="3"/>
      <c r="U99" s="3"/>
      <c r="V99" s="3"/>
      <c r="W99" s="3"/>
      <c r="X99" s="3"/>
      <c r="Y99" s="3"/>
      <c r="Z99" s="22"/>
      <c r="AA99" s="8"/>
    </row>
    <row r="100" spans="1:27" ht="15.75" thickBot="1">
      <c r="B100">
        <v>551</v>
      </c>
      <c r="C100">
        <v>130</v>
      </c>
      <c r="D100">
        <v>110</v>
      </c>
      <c r="E100">
        <v>94</v>
      </c>
      <c r="F100">
        <v>116</v>
      </c>
      <c r="G100">
        <v>64</v>
      </c>
      <c r="H100">
        <v>50</v>
      </c>
      <c r="I100">
        <v>38</v>
      </c>
      <c r="J100">
        <v>8759</v>
      </c>
      <c r="K100">
        <v>5.0999999999999996</v>
      </c>
      <c r="L100">
        <v>4.33</v>
      </c>
      <c r="M100">
        <v>3.71</v>
      </c>
      <c r="N100">
        <v>4.5599999999999996</v>
      </c>
      <c r="O100">
        <v>2.52</v>
      </c>
      <c r="P100">
        <v>1.98</v>
      </c>
      <c r="Q100">
        <v>1.5</v>
      </c>
      <c r="R100" s="28"/>
      <c r="S100" s="9">
        <f>(K100*9000)/J100</f>
        <v>5.2403242379267043</v>
      </c>
      <c r="T100" s="10">
        <f>(L100*9000)/J100</f>
        <v>4.4491380294554173</v>
      </c>
      <c r="U100" s="10">
        <f>(M100*9000)/J100</f>
        <v>3.812079004452563</v>
      </c>
      <c r="V100" s="10">
        <f>(N100*9000)/J100</f>
        <v>4.6854663774403473</v>
      </c>
      <c r="W100" s="10">
        <f>(O100*9000)/J100</f>
        <v>2.5893366822696655</v>
      </c>
      <c r="X100" s="10">
        <f>(P100*9000)/J100</f>
        <v>2.0344788217833085</v>
      </c>
      <c r="Y100" s="10">
        <f>(Q100*9000)/J100</f>
        <v>1.5412718346843246</v>
      </c>
      <c r="Z100" s="23"/>
      <c r="AA100" s="11"/>
    </row>
    <row r="101" spans="1:27">
      <c r="A101" t="s">
        <v>110</v>
      </c>
      <c r="S101" s="15"/>
      <c r="T101" s="16"/>
      <c r="U101" s="16"/>
      <c r="V101" s="16"/>
      <c r="W101" s="16"/>
      <c r="X101" s="16"/>
      <c r="Y101" s="17"/>
    </row>
    <row r="102" spans="1:27" ht="15.75" thickBot="1">
      <c r="A102" t="s">
        <v>10</v>
      </c>
      <c r="B102" t="s">
        <v>111</v>
      </c>
      <c r="C102">
        <v>43</v>
      </c>
      <c r="D102" t="s">
        <v>112</v>
      </c>
      <c r="E102">
        <v>108</v>
      </c>
      <c r="F102" t="s">
        <v>12</v>
      </c>
      <c r="G102" t="s">
        <v>13</v>
      </c>
      <c r="S102" s="12"/>
      <c r="T102" s="13"/>
      <c r="U102" s="13"/>
      <c r="V102" s="13"/>
      <c r="W102" s="13"/>
      <c r="X102" s="13"/>
      <c r="Y102" s="14"/>
    </row>
    <row r="103" spans="1:27">
      <c r="B103">
        <v>550</v>
      </c>
      <c r="C103">
        <v>141</v>
      </c>
      <c r="D103">
        <v>115</v>
      </c>
      <c r="E103">
        <v>101</v>
      </c>
      <c r="F103">
        <v>123</v>
      </c>
      <c r="G103">
        <v>71</v>
      </c>
      <c r="H103">
        <v>57</v>
      </c>
      <c r="I103">
        <v>45</v>
      </c>
      <c r="J103">
        <v>8740</v>
      </c>
      <c r="K103">
        <v>5.56</v>
      </c>
      <c r="L103">
        <v>4.5199999999999996</v>
      </c>
      <c r="M103">
        <v>3.96</v>
      </c>
      <c r="N103">
        <v>4.8499999999999996</v>
      </c>
      <c r="O103">
        <v>2.78</v>
      </c>
      <c r="P103">
        <v>2.2400000000000002</v>
      </c>
      <c r="Q103">
        <v>1.78</v>
      </c>
      <c r="R103" s="26" t="s">
        <v>164</v>
      </c>
      <c r="S103" s="4">
        <f>(K103*9000)/J103</f>
        <v>5.7254004576659039</v>
      </c>
      <c r="T103" s="5">
        <f>(L103*9000)/J103</f>
        <v>4.6544622425629285</v>
      </c>
      <c r="U103" s="5">
        <f>(M103*9000)/J103</f>
        <v>4.0778032036613272</v>
      </c>
      <c r="V103" s="5">
        <f>(N103*9000)/J103</f>
        <v>4.9942791762013732</v>
      </c>
      <c r="W103" s="5">
        <f>(O103*9000)/J103</f>
        <v>2.8627002288329519</v>
      </c>
      <c r="X103" s="5">
        <f>(P103*9000)/J103</f>
        <v>2.3066361556064079</v>
      </c>
      <c r="Y103" s="5">
        <f>(Q103*9000)/J103</f>
        <v>1.8329519450800915</v>
      </c>
      <c r="Z103" s="21"/>
      <c r="AA103" s="6"/>
    </row>
    <row r="104" spans="1:27">
      <c r="A104" t="s">
        <v>10</v>
      </c>
      <c r="B104" t="s">
        <v>113</v>
      </c>
      <c r="C104">
        <v>43</v>
      </c>
      <c r="D104" t="s">
        <v>114</v>
      </c>
      <c r="E104">
        <v>108</v>
      </c>
      <c r="F104" t="s">
        <v>12</v>
      </c>
      <c r="G104" t="s">
        <v>13</v>
      </c>
      <c r="R104" s="27"/>
      <c r="S104" s="7"/>
      <c r="T104" s="3"/>
      <c r="U104" s="3"/>
      <c r="V104" s="3"/>
      <c r="W104" s="3"/>
      <c r="X104" s="3"/>
      <c r="Y104" s="3"/>
      <c r="Z104" s="22"/>
      <c r="AA104" s="8"/>
    </row>
    <row r="105" spans="1:27">
      <c r="B105">
        <v>548</v>
      </c>
      <c r="C105">
        <v>135</v>
      </c>
      <c r="D105">
        <v>114</v>
      </c>
      <c r="E105">
        <v>100</v>
      </c>
      <c r="F105">
        <v>122</v>
      </c>
      <c r="G105">
        <v>69</v>
      </c>
      <c r="H105">
        <v>56</v>
      </c>
      <c r="I105">
        <v>44</v>
      </c>
      <c r="J105">
        <v>8700</v>
      </c>
      <c r="K105">
        <v>5.33</v>
      </c>
      <c r="L105">
        <v>4.49</v>
      </c>
      <c r="M105">
        <v>3.92</v>
      </c>
      <c r="N105">
        <v>4.8099999999999996</v>
      </c>
      <c r="O105">
        <v>2.72</v>
      </c>
      <c r="P105">
        <v>2.19</v>
      </c>
      <c r="Q105">
        <v>1.73</v>
      </c>
      <c r="R105" s="27"/>
      <c r="S105" s="7">
        <f t="shared" ref="S105:S137" si="0">(K105*9000)/J105</f>
        <v>5.5137931034482754</v>
      </c>
      <c r="T105" s="3">
        <f t="shared" ref="T105:T137" si="1">(L105*9000)/J105</f>
        <v>4.6448275862068966</v>
      </c>
      <c r="U105" s="3">
        <f t="shared" ref="U105:U137" si="2">(M105*9000)/J105</f>
        <v>4.0551724137931036</v>
      </c>
      <c r="V105" s="3">
        <f t="shared" ref="V105:V137" si="3">(N105*9000)/J105</f>
        <v>4.9758620689655171</v>
      </c>
      <c r="W105" s="3">
        <f t="shared" ref="W105:W137" si="4">(O105*9000)/J105</f>
        <v>2.8137931034482757</v>
      </c>
      <c r="X105" s="3">
        <f t="shared" ref="X105:X137" si="5">(P105*9000)/J105</f>
        <v>2.2655172413793103</v>
      </c>
      <c r="Y105" s="3">
        <f t="shared" ref="Y105:Y137" si="6">(Q105*9000)/J105</f>
        <v>1.789655172413793</v>
      </c>
      <c r="Z105" s="22">
        <f>(T105/V105)*100</f>
        <v>93.347193347193354</v>
      </c>
      <c r="AA105" s="8"/>
    </row>
    <row r="106" spans="1:27">
      <c r="A106" t="s">
        <v>10</v>
      </c>
      <c r="B106" t="s">
        <v>115</v>
      </c>
      <c r="C106">
        <v>43</v>
      </c>
      <c r="D106" t="s">
        <v>116</v>
      </c>
      <c r="E106">
        <v>108</v>
      </c>
      <c r="F106" t="s">
        <v>12</v>
      </c>
      <c r="G106" t="s">
        <v>13</v>
      </c>
      <c r="R106" s="27"/>
      <c r="S106" s="7"/>
      <c r="T106" s="3"/>
      <c r="U106" s="3"/>
      <c r="V106" s="3"/>
      <c r="W106" s="3"/>
      <c r="X106" s="3"/>
      <c r="Y106" s="3"/>
      <c r="Z106" s="22"/>
      <c r="AA106" s="25">
        <f>AVERAGE(Z105:Z107)</f>
        <v>100.35663238788237</v>
      </c>
    </row>
    <row r="107" spans="1:27">
      <c r="B107">
        <v>548</v>
      </c>
      <c r="C107">
        <v>143</v>
      </c>
      <c r="D107">
        <v>114</v>
      </c>
      <c r="E107">
        <v>99</v>
      </c>
      <c r="F107">
        <v>122</v>
      </c>
      <c r="G107">
        <v>69</v>
      </c>
      <c r="H107">
        <v>56</v>
      </c>
      <c r="I107">
        <v>44</v>
      </c>
      <c r="J107">
        <v>8712</v>
      </c>
      <c r="K107">
        <v>5.64</v>
      </c>
      <c r="L107">
        <v>4.4800000000000004</v>
      </c>
      <c r="M107">
        <v>3.89</v>
      </c>
      <c r="N107">
        <v>4.8099999999999996</v>
      </c>
      <c r="O107">
        <v>2.73</v>
      </c>
      <c r="P107">
        <v>2.19</v>
      </c>
      <c r="Q107">
        <v>1.73</v>
      </c>
      <c r="R107" s="27"/>
      <c r="S107" s="7">
        <f t="shared" si="0"/>
        <v>5.8264462809917354</v>
      </c>
      <c r="T107" s="3">
        <f t="shared" si="1"/>
        <v>4.6280991735537196</v>
      </c>
      <c r="U107" s="3">
        <f t="shared" si="2"/>
        <v>4.0185950413223139</v>
      </c>
      <c r="V107" s="3">
        <f t="shared" si="3"/>
        <v>4.9690082644628095</v>
      </c>
      <c r="W107" s="3">
        <f t="shared" si="4"/>
        <v>2.8202479338842976</v>
      </c>
      <c r="X107" s="3">
        <f t="shared" si="5"/>
        <v>2.2623966942148761</v>
      </c>
      <c r="Y107" s="3">
        <f t="shared" si="6"/>
        <v>1.7871900826446281</v>
      </c>
      <c r="Z107" s="22">
        <f>(V107/T107)*100</f>
        <v>107.3660714285714</v>
      </c>
      <c r="AA107" s="8"/>
    </row>
    <row r="108" spans="1:27">
      <c r="A108" t="s">
        <v>10</v>
      </c>
      <c r="B108" t="s">
        <v>117</v>
      </c>
      <c r="C108">
        <v>43</v>
      </c>
      <c r="D108" t="s">
        <v>118</v>
      </c>
      <c r="E108">
        <v>108</v>
      </c>
      <c r="F108" t="s">
        <v>12</v>
      </c>
      <c r="G108" t="s">
        <v>13</v>
      </c>
      <c r="R108" s="27"/>
      <c r="S108" s="7"/>
      <c r="T108" s="3"/>
      <c r="U108" s="3"/>
      <c r="V108" s="3"/>
      <c r="W108" s="3"/>
      <c r="X108" s="3"/>
      <c r="Y108" s="3"/>
      <c r="Z108" s="22"/>
      <c r="AA108" s="8"/>
    </row>
    <row r="109" spans="1:27" ht="15.75" thickBot="1">
      <c r="B109">
        <v>550</v>
      </c>
      <c r="C109">
        <v>142</v>
      </c>
      <c r="D109">
        <v>115</v>
      </c>
      <c r="E109">
        <v>101</v>
      </c>
      <c r="F109">
        <v>122</v>
      </c>
      <c r="G109">
        <v>71</v>
      </c>
      <c r="H109">
        <v>57</v>
      </c>
      <c r="I109">
        <v>45</v>
      </c>
      <c r="J109">
        <v>8740</v>
      </c>
      <c r="K109">
        <v>5.57</v>
      </c>
      <c r="L109">
        <v>4.5199999999999996</v>
      </c>
      <c r="M109">
        <v>3.97</v>
      </c>
      <c r="N109">
        <v>4.8</v>
      </c>
      <c r="O109">
        <v>2.8</v>
      </c>
      <c r="P109">
        <v>2.23</v>
      </c>
      <c r="Q109">
        <v>1.79</v>
      </c>
      <c r="R109" s="28"/>
      <c r="S109" s="9">
        <f t="shared" si="0"/>
        <v>5.7356979405034325</v>
      </c>
      <c r="T109" s="10">
        <f t="shared" si="1"/>
        <v>4.6544622425629285</v>
      </c>
      <c r="U109" s="10">
        <f t="shared" si="2"/>
        <v>4.0881006864988558</v>
      </c>
      <c r="V109" s="10">
        <f t="shared" si="3"/>
        <v>4.9427917620137301</v>
      </c>
      <c r="W109" s="10">
        <f t="shared" si="4"/>
        <v>2.8832951945080092</v>
      </c>
      <c r="X109" s="10">
        <f t="shared" si="5"/>
        <v>2.2963386727688788</v>
      </c>
      <c r="Y109" s="10">
        <f t="shared" si="6"/>
        <v>1.8432494279176201</v>
      </c>
      <c r="Z109" s="23"/>
      <c r="AA109" s="11"/>
    </row>
    <row r="110" spans="1:27">
      <c r="A110" t="s">
        <v>119</v>
      </c>
      <c r="S110" s="15"/>
      <c r="T110" s="16"/>
      <c r="U110" s="16"/>
      <c r="V110" s="16"/>
      <c r="W110" s="16"/>
      <c r="X110" s="16"/>
      <c r="Y110" s="17"/>
    </row>
    <row r="111" spans="1:27" ht="15.75" thickBot="1">
      <c r="A111" t="s">
        <v>10</v>
      </c>
      <c r="B111" t="s">
        <v>120</v>
      </c>
      <c r="C111">
        <v>42</v>
      </c>
      <c r="D111" t="s">
        <v>121</v>
      </c>
      <c r="E111">
        <v>108</v>
      </c>
      <c r="F111" t="s">
        <v>12</v>
      </c>
      <c r="G111" t="s">
        <v>13</v>
      </c>
      <c r="S111" s="12"/>
      <c r="T111" s="13"/>
      <c r="U111" s="13"/>
      <c r="V111" s="13"/>
      <c r="W111" s="13"/>
      <c r="X111" s="13"/>
      <c r="Y111" s="14"/>
    </row>
    <row r="112" spans="1:27">
      <c r="B112">
        <v>552</v>
      </c>
      <c r="C112">
        <v>120</v>
      </c>
      <c r="D112">
        <v>98</v>
      </c>
      <c r="E112">
        <v>82</v>
      </c>
      <c r="F112">
        <v>105</v>
      </c>
      <c r="G112">
        <v>53</v>
      </c>
      <c r="H112">
        <v>41</v>
      </c>
      <c r="I112">
        <v>30</v>
      </c>
      <c r="J112">
        <v>8775</v>
      </c>
      <c r="K112">
        <v>4.7300000000000004</v>
      </c>
      <c r="L112">
        <v>3.85</v>
      </c>
      <c r="M112">
        <v>3.21</v>
      </c>
      <c r="N112">
        <v>4.1100000000000003</v>
      </c>
      <c r="O112">
        <v>2.09</v>
      </c>
      <c r="P112">
        <v>1.6</v>
      </c>
      <c r="Q112">
        <v>1.19</v>
      </c>
      <c r="R112" s="26" t="s">
        <v>165</v>
      </c>
      <c r="S112" s="4">
        <f t="shared" si="0"/>
        <v>4.8512820512820518</v>
      </c>
      <c r="T112" s="5">
        <f t="shared" si="1"/>
        <v>3.9487179487179489</v>
      </c>
      <c r="U112" s="5">
        <f t="shared" si="2"/>
        <v>3.2923076923076922</v>
      </c>
      <c r="V112" s="5">
        <f t="shared" si="3"/>
        <v>4.2153846153846155</v>
      </c>
      <c r="W112" s="5">
        <f t="shared" si="4"/>
        <v>2.1435897435897435</v>
      </c>
      <c r="X112" s="5">
        <f t="shared" si="5"/>
        <v>1.641025641025641</v>
      </c>
      <c r="Y112" s="5">
        <f t="shared" si="6"/>
        <v>1.2205128205128206</v>
      </c>
      <c r="Z112" s="21"/>
      <c r="AA112" s="6"/>
    </row>
    <row r="113" spans="1:27">
      <c r="A113" t="s">
        <v>10</v>
      </c>
      <c r="B113" t="s">
        <v>122</v>
      </c>
      <c r="C113">
        <v>42</v>
      </c>
      <c r="D113" t="s">
        <v>123</v>
      </c>
      <c r="E113">
        <v>108</v>
      </c>
      <c r="F113" t="s">
        <v>12</v>
      </c>
      <c r="G113" t="s">
        <v>13</v>
      </c>
      <c r="R113" s="27"/>
      <c r="S113" s="7"/>
      <c r="T113" s="3"/>
      <c r="U113" s="3"/>
      <c r="V113" s="3"/>
      <c r="W113" s="3"/>
      <c r="X113" s="3"/>
      <c r="Y113" s="3"/>
      <c r="Z113" s="22"/>
      <c r="AA113" s="8"/>
    </row>
    <row r="114" spans="1:27">
      <c r="B114">
        <v>546</v>
      </c>
      <c r="C114">
        <v>122</v>
      </c>
      <c r="D114">
        <v>101</v>
      </c>
      <c r="E114">
        <v>83</v>
      </c>
      <c r="F114">
        <v>106</v>
      </c>
      <c r="G114">
        <v>53</v>
      </c>
      <c r="H114">
        <v>41</v>
      </c>
      <c r="I114">
        <v>31</v>
      </c>
      <c r="J114">
        <v>8668</v>
      </c>
      <c r="K114">
        <v>4.8099999999999996</v>
      </c>
      <c r="L114">
        <v>3.96</v>
      </c>
      <c r="M114">
        <v>3.28</v>
      </c>
      <c r="N114">
        <v>4.18</v>
      </c>
      <c r="O114">
        <v>2.1</v>
      </c>
      <c r="P114">
        <v>1.62</v>
      </c>
      <c r="Q114">
        <v>1.2</v>
      </c>
      <c r="R114" s="27"/>
      <c r="S114" s="7">
        <f t="shared" si="0"/>
        <v>4.9942316566682052</v>
      </c>
      <c r="T114" s="3">
        <f t="shared" si="1"/>
        <v>4.1116751269035534</v>
      </c>
      <c r="U114" s="3">
        <f t="shared" si="2"/>
        <v>3.4056299030918322</v>
      </c>
      <c r="V114" s="3">
        <f t="shared" si="3"/>
        <v>4.3401015228426392</v>
      </c>
      <c r="W114" s="3">
        <f t="shared" si="4"/>
        <v>2.1804337794185509</v>
      </c>
      <c r="X114" s="3">
        <f t="shared" si="5"/>
        <v>1.6820489155514537</v>
      </c>
      <c r="Y114" s="3">
        <f t="shared" si="6"/>
        <v>1.2459621596677435</v>
      </c>
      <c r="Z114" s="22">
        <f>(T114/V114)*100</f>
        <v>94.736842105263179</v>
      </c>
      <c r="AA114" s="8"/>
    </row>
    <row r="115" spans="1:27">
      <c r="A115" t="s">
        <v>10</v>
      </c>
      <c r="B115" t="s">
        <v>124</v>
      </c>
      <c r="C115">
        <v>43</v>
      </c>
      <c r="D115" t="s">
        <v>123</v>
      </c>
      <c r="E115">
        <v>108</v>
      </c>
      <c r="F115" t="s">
        <v>12</v>
      </c>
      <c r="G115" t="s">
        <v>13</v>
      </c>
      <c r="R115" s="27"/>
      <c r="S115" s="7"/>
      <c r="T115" s="3"/>
      <c r="U115" s="3"/>
      <c r="V115" s="3"/>
      <c r="W115" s="3"/>
      <c r="X115" s="3"/>
      <c r="Y115" s="3"/>
      <c r="Z115" s="22"/>
      <c r="AA115" s="25">
        <f>AVERAGE(Z114:Z116)</f>
        <v>100.92172054501738</v>
      </c>
    </row>
    <row r="116" spans="1:27">
      <c r="B116">
        <v>539</v>
      </c>
      <c r="C116">
        <v>128</v>
      </c>
      <c r="D116">
        <v>100</v>
      </c>
      <c r="E116">
        <v>83</v>
      </c>
      <c r="F116">
        <v>107</v>
      </c>
      <c r="G116">
        <v>53</v>
      </c>
      <c r="H116">
        <v>41</v>
      </c>
      <c r="I116">
        <v>31</v>
      </c>
      <c r="J116">
        <v>8569</v>
      </c>
      <c r="K116">
        <v>5.05</v>
      </c>
      <c r="L116">
        <v>3.94</v>
      </c>
      <c r="M116">
        <v>3.28</v>
      </c>
      <c r="N116">
        <v>4.22</v>
      </c>
      <c r="O116">
        <v>2.09</v>
      </c>
      <c r="P116">
        <v>1.61</v>
      </c>
      <c r="Q116">
        <v>1.21</v>
      </c>
      <c r="R116" s="27"/>
      <c r="S116" s="7">
        <f t="shared" si="0"/>
        <v>5.3040028007935582</v>
      </c>
      <c r="T116" s="3">
        <f t="shared" si="1"/>
        <v>4.1381724822032906</v>
      </c>
      <c r="U116" s="3">
        <f t="shared" si="2"/>
        <v>3.4449760765550241</v>
      </c>
      <c r="V116" s="3">
        <f t="shared" si="3"/>
        <v>4.4322558058116464</v>
      </c>
      <c r="W116" s="3">
        <f t="shared" si="4"/>
        <v>2.1951219512195124</v>
      </c>
      <c r="X116" s="3">
        <f t="shared" si="5"/>
        <v>1.6909791107480452</v>
      </c>
      <c r="Y116" s="3">
        <f t="shared" si="6"/>
        <v>1.2708600770218228</v>
      </c>
      <c r="Z116" s="22">
        <f>(V116/T116)*100</f>
        <v>107.10659898477158</v>
      </c>
      <c r="AA116" s="8"/>
    </row>
    <row r="117" spans="1:27">
      <c r="A117" t="s">
        <v>10</v>
      </c>
      <c r="B117" t="s">
        <v>125</v>
      </c>
      <c r="C117">
        <v>43</v>
      </c>
      <c r="D117" t="s">
        <v>126</v>
      </c>
      <c r="E117">
        <v>109</v>
      </c>
      <c r="F117" t="s">
        <v>12</v>
      </c>
      <c r="G117" t="s">
        <v>13</v>
      </c>
      <c r="R117" s="27"/>
      <c r="S117" s="7"/>
      <c r="T117" s="3"/>
      <c r="U117" s="3"/>
      <c r="V117" s="3"/>
      <c r="W117" s="3"/>
      <c r="X117" s="3"/>
      <c r="Y117" s="3"/>
      <c r="Z117" s="22"/>
      <c r="AA117" s="8"/>
    </row>
    <row r="118" spans="1:27" ht="15.75" thickBot="1">
      <c r="B118">
        <v>553</v>
      </c>
      <c r="C118">
        <v>125</v>
      </c>
      <c r="D118">
        <v>99</v>
      </c>
      <c r="E118">
        <v>83</v>
      </c>
      <c r="F118">
        <v>107</v>
      </c>
      <c r="G118">
        <v>53</v>
      </c>
      <c r="H118">
        <v>40</v>
      </c>
      <c r="I118">
        <v>34</v>
      </c>
      <c r="J118">
        <v>8783</v>
      </c>
      <c r="K118">
        <v>4.9400000000000004</v>
      </c>
      <c r="L118">
        <v>3.91</v>
      </c>
      <c r="M118">
        <v>3.28</v>
      </c>
      <c r="N118">
        <v>4.21</v>
      </c>
      <c r="O118">
        <v>2.09</v>
      </c>
      <c r="P118">
        <v>1.57</v>
      </c>
      <c r="Q118">
        <v>1.32</v>
      </c>
      <c r="R118" s="28"/>
      <c r="S118" s="9">
        <f t="shared" si="0"/>
        <v>5.0620516907662534</v>
      </c>
      <c r="T118" s="10">
        <f t="shared" si="1"/>
        <v>4.0066036661732891</v>
      </c>
      <c r="U118" s="10">
        <f t="shared" si="2"/>
        <v>3.3610383695775932</v>
      </c>
      <c r="V118" s="10">
        <f t="shared" si="3"/>
        <v>4.3140157121712397</v>
      </c>
      <c r="W118" s="10">
        <f t="shared" si="4"/>
        <v>2.1416372537857225</v>
      </c>
      <c r="X118" s="10">
        <f t="shared" si="5"/>
        <v>1.6087897073892747</v>
      </c>
      <c r="Y118" s="10">
        <f t="shared" si="6"/>
        <v>1.3526130023909826</v>
      </c>
      <c r="Z118" s="23"/>
      <c r="AA118" s="11"/>
    </row>
    <row r="119" spans="1:27">
      <c r="A119" t="s">
        <v>127</v>
      </c>
      <c r="S119" s="15"/>
      <c r="T119" s="16"/>
      <c r="U119" s="16"/>
      <c r="V119" s="16"/>
      <c r="W119" s="16"/>
      <c r="X119" s="16"/>
      <c r="Y119" s="17"/>
    </row>
    <row r="120" spans="1:27" ht="15.75" thickBot="1">
      <c r="A120" t="s">
        <v>10</v>
      </c>
      <c r="B120" t="s">
        <v>128</v>
      </c>
      <c r="C120">
        <v>43</v>
      </c>
      <c r="D120" t="s">
        <v>129</v>
      </c>
      <c r="E120">
        <v>109</v>
      </c>
      <c r="F120" t="s">
        <v>12</v>
      </c>
      <c r="G120" t="s">
        <v>13</v>
      </c>
      <c r="S120" s="12"/>
      <c r="T120" s="13"/>
      <c r="U120" s="13"/>
      <c r="V120" s="13"/>
      <c r="W120" s="13"/>
      <c r="X120" s="13"/>
      <c r="Y120" s="14"/>
    </row>
    <row r="121" spans="1:27">
      <c r="B121">
        <v>550</v>
      </c>
      <c r="C121">
        <v>108</v>
      </c>
      <c r="D121">
        <v>87</v>
      </c>
      <c r="E121">
        <v>75</v>
      </c>
      <c r="F121">
        <v>94</v>
      </c>
      <c r="G121">
        <v>50</v>
      </c>
      <c r="H121">
        <v>39</v>
      </c>
      <c r="I121">
        <v>31</v>
      </c>
      <c r="J121">
        <v>8732</v>
      </c>
      <c r="K121">
        <v>4.26</v>
      </c>
      <c r="L121">
        <v>3.43</v>
      </c>
      <c r="M121">
        <v>2.96</v>
      </c>
      <c r="N121">
        <v>3.71</v>
      </c>
      <c r="O121">
        <v>1.96</v>
      </c>
      <c r="P121">
        <v>1.52</v>
      </c>
      <c r="Q121">
        <v>1.23</v>
      </c>
      <c r="R121" s="26" t="s">
        <v>166</v>
      </c>
      <c r="S121" s="4">
        <f t="shared" si="0"/>
        <v>4.3907466788822722</v>
      </c>
      <c r="T121" s="5">
        <f t="shared" si="1"/>
        <v>3.5352725606962894</v>
      </c>
      <c r="U121" s="5">
        <f t="shared" si="2"/>
        <v>3.0508474576271185</v>
      </c>
      <c r="V121" s="5">
        <f t="shared" si="3"/>
        <v>3.8238662391204765</v>
      </c>
      <c r="W121" s="5">
        <f t="shared" si="4"/>
        <v>2.0201557489693083</v>
      </c>
      <c r="X121" s="5">
        <f t="shared" si="5"/>
        <v>1.5666513971598717</v>
      </c>
      <c r="Y121" s="5">
        <f t="shared" si="6"/>
        <v>1.2677508016491068</v>
      </c>
      <c r="Z121" s="21"/>
      <c r="AA121" s="6"/>
    </row>
    <row r="122" spans="1:27">
      <c r="A122" t="s">
        <v>10</v>
      </c>
      <c r="B122" t="s">
        <v>130</v>
      </c>
      <c r="C122">
        <v>44</v>
      </c>
      <c r="D122" t="s">
        <v>131</v>
      </c>
      <c r="E122">
        <v>110</v>
      </c>
      <c r="F122" t="s">
        <v>12</v>
      </c>
      <c r="G122" t="s">
        <v>13</v>
      </c>
      <c r="R122" s="27"/>
      <c r="S122" s="7"/>
      <c r="T122" s="3"/>
      <c r="U122" s="3"/>
      <c r="V122" s="3"/>
      <c r="W122" s="3"/>
      <c r="X122" s="3"/>
      <c r="Y122" s="3"/>
      <c r="Z122" s="22"/>
      <c r="AA122" s="8"/>
    </row>
    <row r="123" spans="1:27">
      <c r="B123">
        <v>546</v>
      </c>
      <c r="C123">
        <v>112</v>
      </c>
      <c r="D123">
        <v>92</v>
      </c>
      <c r="E123">
        <v>77</v>
      </c>
      <c r="F123">
        <v>96</v>
      </c>
      <c r="G123">
        <v>51</v>
      </c>
      <c r="H123">
        <v>41</v>
      </c>
      <c r="I123">
        <v>31</v>
      </c>
      <c r="J123">
        <v>8680</v>
      </c>
      <c r="K123">
        <v>4.41</v>
      </c>
      <c r="L123">
        <v>3.63</v>
      </c>
      <c r="M123">
        <v>3.04</v>
      </c>
      <c r="N123">
        <v>3.79</v>
      </c>
      <c r="O123">
        <v>2.0099999999999998</v>
      </c>
      <c r="P123">
        <v>1.6</v>
      </c>
      <c r="Q123">
        <v>1.22</v>
      </c>
      <c r="R123" s="27"/>
      <c r="S123" s="7">
        <f t="shared" si="0"/>
        <v>4.57258064516129</v>
      </c>
      <c r="T123" s="3">
        <f t="shared" si="1"/>
        <v>3.7638248847926268</v>
      </c>
      <c r="U123" s="3">
        <f t="shared" si="2"/>
        <v>3.1520737327188941</v>
      </c>
      <c r="V123" s="3">
        <f t="shared" si="3"/>
        <v>3.9297235023041477</v>
      </c>
      <c r="W123" s="3">
        <f t="shared" si="4"/>
        <v>2.0841013824884786</v>
      </c>
      <c r="X123" s="3">
        <f t="shared" si="5"/>
        <v>1.6589861751152073</v>
      </c>
      <c r="Y123" s="3">
        <f t="shared" si="6"/>
        <v>1.2649769585253456</v>
      </c>
      <c r="Z123" s="22">
        <f>(T123/V123)*100</f>
        <v>95.778364116094977</v>
      </c>
      <c r="AA123" s="8"/>
    </row>
    <row r="124" spans="1:27">
      <c r="A124" t="s">
        <v>10</v>
      </c>
      <c r="B124" t="s">
        <v>132</v>
      </c>
      <c r="C124">
        <v>44</v>
      </c>
      <c r="D124" t="s">
        <v>133</v>
      </c>
      <c r="E124">
        <v>110</v>
      </c>
      <c r="F124" t="s">
        <v>12</v>
      </c>
      <c r="G124" t="s">
        <v>13</v>
      </c>
      <c r="R124" s="27"/>
      <c r="S124" s="7"/>
      <c r="T124" s="3"/>
      <c r="U124" s="3"/>
      <c r="V124" s="3"/>
      <c r="W124" s="3"/>
      <c r="X124" s="3"/>
      <c r="Y124" s="3"/>
      <c r="Z124" s="22"/>
      <c r="AA124" s="25">
        <f>AVERAGE(Z123:Z125)</f>
        <v>101.63918205804748</v>
      </c>
    </row>
    <row r="125" spans="1:27">
      <c r="B125">
        <v>544</v>
      </c>
      <c r="C125">
        <v>116</v>
      </c>
      <c r="D125">
        <v>91</v>
      </c>
      <c r="E125">
        <v>77</v>
      </c>
      <c r="F125">
        <v>98</v>
      </c>
      <c r="G125">
        <v>51</v>
      </c>
      <c r="H125">
        <v>39</v>
      </c>
      <c r="I125">
        <v>33</v>
      </c>
      <c r="J125">
        <v>8644</v>
      </c>
      <c r="K125">
        <v>4.5599999999999996</v>
      </c>
      <c r="L125">
        <v>3.6</v>
      </c>
      <c r="M125">
        <v>3.01</v>
      </c>
      <c r="N125">
        <v>3.87</v>
      </c>
      <c r="O125">
        <v>1.99</v>
      </c>
      <c r="P125">
        <v>1.54</v>
      </c>
      <c r="Q125">
        <v>1.29</v>
      </c>
      <c r="R125" s="27"/>
      <c r="S125" s="7">
        <f t="shared" si="0"/>
        <v>4.7478019435446557</v>
      </c>
      <c r="T125" s="3">
        <f t="shared" si="1"/>
        <v>3.7482646922720964</v>
      </c>
      <c r="U125" s="3">
        <f t="shared" si="2"/>
        <v>3.133965756594169</v>
      </c>
      <c r="V125" s="3">
        <f t="shared" si="3"/>
        <v>4.0293845441925038</v>
      </c>
      <c r="W125" s="3">
        <f t="shared" si="4"/>
        <v>2.0719574271170753</v>
      </c>
      <c r="X125" s="3">
        <f t="shared" si="5"/>
        <v>1.6034243405830635</v>
      </c>
      <c r="Y125" s="3">
        <f t="shared" si="6"/>
        <v>1.3431281813975011</v>
      </c>
      <c r="Z125" s="22">
        <f>(V125/T125)*100</f>
        <v>107.5</v>
      </c>
      <c r="AA125" s="8"/>
    </row>
    <row r="126" spans="1:27">
      <c r="A126" t="s">
        <v>10</v>
      </c>
      <c r="B126" t="s">
        <v>134</v>
      </c>
      <c r="C126">
        <v>44</v>
      </c>
      <c r="D126" t="s">
        <v>135</v>
      </c>
      <c r="E126">
        <v>110</v>
      </c>
      <c r="F126" t="s">
        <v>12</v>
      </c>
      <c r="G126" t="s">
        <v>13</v>
      </c>
      <c r="R126" s="27"/>
      <c r="S126" s="7"/>
      <c r="T126" s="3"/>
      <c r="U126" s="3"/>
      <c r="V126" s="3"/>
      <c r="W126" s="3"/>
      <c r="X126" s="3"/>
      <c r="Y126" s="3"/>
      <c r="Z126" s="22"/>
      <c r="AA126" s="8"/>
    </row>
    <row r="127" spans="1:27" ht="15.75" thickBot="1">
      <c r="B127">
        <v>546</v>
      </c>
      <c r="C127">
        <v>113</v>
      </c>
      <c r="D127">
        <v>92</v>
      </c>
      <c r="E127">
        <v>80</v>
      </c>
      <c r="F127">
        <v>101</v>
      </c>
      <c r="G127">
        <v>52</v>
      </c>
      <c r="H127">
        <v>42</v>
      </c>
      <c r="I127">
        <v>33</v>
      </c>
      <c r="J127">
        <v>8680</v>
      </c>
      <c r="K127">
        <v>4.46</v>
      </c>
      <c r="L127">
        <v>3.6</v>
      </c>
      <c r="M127">
        <v>3.16</v>
      </c>
      <c r="N127">
        <v>3.96</v>
      </c>
      <c r="O127">
        <v>2.0499999999999998</v>
      </c>
      <c r="P127">
        <v>1.66</v>
      </c>
      <c r="Q127">
        <v>1.3</v>
      </c>
      <c r="R127" s="28"/>
      <c r="S127" s="9">
        <f t="shared" si="0"/>
        <v>4.6244239631336406</v>
      </c>
      <c r="T127" s="10">
        <f t="shared" si="1"/>
        <v>3.7327188940092166</v>
      </c>
      <c r="U127" s="10">
        <f t="shared" si="2"/>
        <v>3.2764976958525347</v>
      </c>
      <c r="V127" s="10">
        <f t="shared" si="3"/>
        <v>4.1059907834101379</v>
      </c>
      <c r="W127" s="10">
        <f t="shared" si="4"/>
        <v>2.1255760368663594</v>
      </c>
      <c r="X127" s="10">
        <f t="shared" si="5"/>
        <v>1.7211981566820276</v>
      </c>
      <c r="Y127" s="10">
        <f t="shared" si="6"/>
        <v>1.3479262672811061</v>
      </c>
      <c r="Z127" s="23"/>
      <c r="AA127" s="11"/>
    </row>
    <row r="128" spans="1:27">
      <c r="A128" t="s">
        <v>136</v>
      </c>
      <c r="S128" s="15"/>
      <c r="T128" s="16"/>
      <c r="U128" s="16"/>
      <c r="V128" s="16"/>
      <c r="W128" s="16"/>
      <c r="X128" s="16"/>
      <c r="Y128" s="17"/>
    </row>
    <row r="129" spans="1:27" ht="15.75" thickBot="1">
      <c r="A129" t="s">
        <v>10</v>
      </c>
      <c r="B129" t="s">
        <v>137</v>
      </c>
      <c r="C129">
        <v>43</v>
      </c>
      <c r="D129" t="s">
        <v>138</v>
      </c>
      <c r="E129">
        <v>109</v>
      </c>
      <c r="F129" t="s">
        <v>12</v>
      </c>
      <c r="G129" t="s">
        <v>13</v>
      </c>
      <c r="S129" s="12"/>
      <c r="T129" s="13"/>
      <c r="U129" s="13"/>
      <c r="V129" s="13"/>
      <c r="W129" s="13"/>
      <c r="X129" s="13"/>
      <c r="Y129" s="14"/>
    </row>
    <row r="130" spans="1:27">
      <c r="B130">
        <v>544</v>
      </c>
      <c r="C130">
        <v>137</v>
      </c>
      <c r="D130">
        <v>112</v>
      </c>
      <c r="E130">
        <v>95</v>
      </c>
      <c r="F130">
        <v>117</v>
      </c>
      <c r="G130">
        <v>64</v>
      </c>
      <c r="H130">
        <v>52</v>
      </c>
      <c r="I130">
        <v>41</v>
      </c>
      <c r="J130">
        <v>8636</v>
      </c>
      <c r="K130">
        <v>5.37</v>
      </c>
      <c r="L130">
        <v>4.41</v>
      </c>
      <c r="M130">
        <v>3.72</v>
      </c>
      <c r="N130">
        <v>4.5999999999999996</v>
      </c>
      <c r="O130">
        <v>2.54</v>
      </c>
      <c r="P130">
        <v>2.04</v>
      </c>
      <c r="Q130">
        <v>1.62</v>
      </c>
      <c r="R130" s="26" t="s">
        <v>167</v>
      </c>
      <c r="S130" s="4">
        <f t="shared" si="0"/>
        <v>5.5963408985641498</v>
      </c>
      <c r="T130" s="5">
        <f t="shared" si="1"/>
        <v>4.5958777211672066</v>
      </c>
      <c r="U130" s="5">
        <f t="shared" si="2"/>
        <v>3.8767948124131544</v>
      </c>
      <c r="V130" s="5">
        <f t="shared" si="3"/>
        <v>4.7938860583603518</v>
      </c>
      <c r="W130" s="5">
        <f t="shared" si="4"/>
        <v>2.6470588235294117</v>
      </c>
      <c r="X130" s="5">
        <f t="shared" si="5"/>
        <v>2.1259842519685042</v>
      </c>
      <c r="Y130" s="5">
        <f t="shared" si="6"/>
        <v>1.6882816118573416</v>
      </c>
      <c r="Z130" s="21">
        <f>(T130/V130)*100</f>
        <v>95.869565217391312</v>
      </c>
      <c r="AA130" s="6"/>
    </row>
    <row r="131" spans="1:27">
      <c r="A131" t="s">
        <v>10</v>
      </c>
      <c r="B131" t="s">
        <v>137</v>
      </c>
      <c r="C131">
        <v>44</v>
      </c>
      <c r="D131" t="s">
        <v>138</v>
      </c>
      <c r="E131">
        <v>110</v>
      </c>
      <c r="F131" t="s">
        <v>12</v>
      </c>
      <c r="G131" t="s">
        <v>13</v>
      </c>
      <c r="R131" s="27"/>
      <c r="S131" s="7"/>
      <c r="T131" s="3"/>
      <c r="U131" s="3"/>
      <c r="V131" s="3"/>
      <c r="W131" s="3"/>
      <c r="X131" s="3"/>
      <c r="Y131" s="3"/>
      <c r="Z131" s="22"/>
      <c r="AA131" s="25">
        <f>AVERAGE(Z130:Z132)</f>
        <v>102.78466713525455</v>
      </c>
    </row>
    <row r="132" spans="1:27" ht="15.75" thickBot="1">
      <c r="B132">
        <v>543</v>
      </c>
      <c r="C132">
        <v>138</v>
      </c>
      <c r="D132">
        <v>110</v>
      </c>
      <c r="E132">
        <v>94</v>
      </c>
      <c r="F132">
        <v>121</v>
      </c>
      <c r="G132">
        <v>64</v>
      </c>
      <c r="H132">
        <v>52</v>
      </c>
      <c r="I132">
        <v>41</v>
      </c>
      <c r="J132">
        <v>8632</v>
      </c>
      <c r="K132">
        <v>5.43</v>
      </c>
      <c r="L132">
        <v>4.33</v>
      </c>
      <c r="M132">
        <v>3.71</v>
      </c>
      <c r="N132">
        <v>4.75</v>
      </c>
      <c r="O132">
        <v>2.54</v>
      </c>
      <c r="P132">
        <v>2.0299999999999998</v>
      </c>
      <c r="Q132">
        <v>1.61</v>
      </c>
      <c r="R132" s="28"/>
      <c r="S132" s="9">
        <f t="shared" si="0"/>
        <v>5.6614921223354955</v>
      </c>
      <c r="T132" s="10">
        <f t="shared" si="1"/>
        <v>4.5145968489341985</v>
      </c>
      <c r="U132" s="10">
        <f t="shared" si="2"/>
        <v>3.8681649675625578</v>
      </c>
      <c r="V132" s="10">
        <f t="shared" si="3"/>
        <v>4.9525023169601479</v>
      </c>
      <c r="W132" s="10">
        <f t="shared" si="4"/>
        <v>2.6482854494902686</v>
      </c>
      <c r="X132" s="10">
        <f t="shared" si="5"/>
        <v>2.1165430954587583</v>
      </c>
      <c r="Y132" s="10">
        <f t="shared" si="6"/>
        <v>1.6786376274328081</v>
      </c>
      <c r="Z132" s="23">
        <f>(V132/T132)*100</f>
        <v>109.69976905311778</v>
      </c>
      <c r="AA132" s="11"/>
    </row>
    <row r="133" spans="1:27">
      <c r="A133" t="s">
        <v>139</v>
      </c>
      <c r="S133" s="15"/>
      <c r="T133" s="16"/>
      <c r="U133" s="16"/>
      <c r="V133" s="16"/>
      <c r="W133" s="16"/>
      <c r="X133" s="16"/>
      <c r="Y133" s="17"/>
    </row>
    <row r="134" spans="1:27" ht="15.75" thickBot="1">
      <c r="A134" t="s">
        <v>10</v>
      </c>
      <c r="B134" t="s">
        <v>140</v>
      </c>
      <c r="C134">
        <v>42</v>
      </c>
      <c r="D134" t="s">
        <v>141</v>
      </c>
      <c r="E134">
        <v>108</v>
      </c>
      <c r="F134" t="s">
        <v>12</v>
      </c>
      <c r="G134" t="s">
        <v>13</v>
      </c>
      <c r="S134" s="12"/>
      <c r="T134" s="13"/>
      <c r="U134" s="13"/>
      <c r="V134" s="13"/>
      <c r="W134" s="13"/>
      <c r="X134" s="13"/>
      <c r="Y134" s="14"/>
    </row>
    <row r="135" spans="1:27">
      <c r="B135">
        <v>547</v>
      </c>
      <c r="C135">
        <v>125</v>
      </c>
      <c r="D135">
        <v>99</v>
      </c>
      <c r="E135">
        <v>82</v>
      </c>
      <c r="F135">
        <v>108</v>
      </c>
      <c r="G135">
        <v>52</v>
      </c>
      <c r="H135">
        <v>40</v>
      </c>
      <c r="I135">
        <v>31</v>
      </c>
      <c r="J135">
        <v>8684</v>
      </c>
      <c r="K135">
        <v>4.93</v>
      </c>
      <c r="L135">
        <v>3.89</v>
      </c>
      <c r="M135">
        <v>3.24</v>
      </c>
      <c r="N135">
        <v>4.24</v>
      </c>
      <c r="O135">
        <v>2.0499999999999998</v>
      </c>
      <c r="P135">
        <v>1.56</v>
      </c>
      <c r="Q135">
        <v>1.2</v>
      </c>
      <c r="R135" s="26" t="s">
        <v>168</v>
      </c>
      <c r="S135" s="4">
        <f t="shared" si="0"/>
        <v>5.1093965914325192</v>
      </c>
      <c r="T135" s="5">
        <f t="shared" si="1"/>
        <v>4.0315522800552737</v>
      </c>
      <c r="U135" s="5">
        <f t="shared" si="2"/>
        <v>3.3578995854444962</v>
      </c>
      <c r="V135" s="5">
        <f t="shared" si="3"/>
        <v>4.3942883463841547</v>
      </c>
      <c r="W135" s="5">
        <f t="shared" si="4"/>
        <v>2.124596959926301</v>
      </c>
      <c r="X135" s="5">
        <f t="shared" si="5"/>
        <v>1.6167664670658684</v>
      </c>
      <c r="Y135" s="5">
        <f t="shared" si="6"/>
        <v>1.243666513127591</v>
      </c>
      <c r="Z135" s="21">
        <f>(T135/V135)*100</f>
        <v>91.745283018867923</v>
      </c>
      <c r="AA135" s="6"/>
    </row>
    <row r="136" spans="1:27">
      <c r="A136" t="s">
        <v>10</v>
      </c>
      <c r="B136" t="s">
        <v>11</v>
      </c>
      <c r="C136">
        <v>42</v>
      </c>
      <c r="D136" t="s">
        <v>142</v>
      </c>
      <c r="E136">
        <v>108</v>
      </c>
      <c r="F136" t="s">
        <v>12</v>
      </c>
      <c r="G136" t="s">
        <v>13</v>
      </c>
      <c r="R136" s="27"/>
      <c r="S136" s="7"/>
      <c r="T136" s="3"/>
      <c r="U136" s="3"/>
      <c r="V136" s="3"/>
      <c r="W136" s="3"/>
      <c r="X136" s="3"/>
      <c r="Y136" s="3"/>
      <c r="Z136" s="22"/>
      <c r="AA136" s="25">
        <f>AVERAGE(Z135:Z137)</f>
        <v>100.81916557360509</v>
      </c>
    </row>
    <row r="137" spans="1:27" ht="15.75" thickBot="1">
      <c r="B137">
        <v>545</v>
      </c>
      <c r="C137">
        <v>123</v>
      </c>
      <c r="D137">
        <v>95</v>
      </c>
      <c r="E137">
        <v>79</v>
      </c>
      <c r="F137">
        <v>105</v>
      </c>
      <c r="G137">
        <v>50</v>
      </c>
      <c r="H137">
        <v>37</v>
      </c>
      <c r="I137">
        <v>29</v>
      </c>
      <c r="J137">
        <v>8652</v>
      </c>
      <c r="K137">
        <v>4.83</v>
      </c>
      <c r="L137">
        <v>3.74</v>
      </c>
      <c r="M137">
        <v>3.11</v>
      </c>
      <c r="N137">
        <v>4.1100000000000003</v>
      </c>
      <c r="O137">
        <v>1.95</v>
      </c>
      <c r="P137">
        <v>1.47</v>
      </c>
      <c r="Q137">
        <v>1.1299999999999999</v>
      </c>
      <c r="R137" s="28"/>
      <c r="S137" s="9">
        <f t="shared" si="0"/>
        <v>5.0242718446601939</v>
      </c>
      <c r="T137" s="10">
        <f t="shared" si="1"/>
        <v>3.8904299583911235</v>
      </c>
      <c r="U137" s="10">
        <f t="shared" si="2"/>
        <v>3.2350901525658808</v>
      </c>
      <c r="V137" s="10">
        <f t="shared" si="3"/>
        <v>4.2753120665742026</v>
      </c>
      <c r="W137" s="10">
        <f t="shared" si="4"/>
        <v>2.0284327323162277</v>
      </c>
      <c r="X137" s="10">
        <f t="shared" si="5"/>
        <v>1.529126213592233</v>
      </c>
      <c r="Y137" s="10">
        <f t="shared" si="6"/>
        <v>1.1754507628294033</v>
      </c>
      <c r="Z137" s="23">
        <f>(V137/T137)*100</f>
        <v>109.89304812834224</v>
      </c>
      <c r="AA137" s="11"/>
    </row>
    <row r="138" spans="1:27">
      <c r="A138" t="s">
        <v>143</v>
      </c>
    </row>
    <row r="139" spans="1:27">
      <c r="A139" t="s">
        <v>144</v>
      </c>
    </row>
    <row r="140" spans="1:27">
      <c r="A140" t="s">
        <v>145</v>
      </c>
    </row>
  </sheetData>
  <mergeCells count="15">
    <mergeCell ref="R94:R100"/>
    <mergeCell ref="R135:R137"/>
    <mergeCell ref="R130:R132"/>
    <mergeCell ref="R121:R127"/>
    <mergeCell ref="R112:R118"/>
    <mergeCell ref="R103:R109"/>
    <mergeCell ref="R40:R46"/>
    <mergeCell ref="S38:Y38"/>
    <mergeCell ref="R38:R39"/>
    <mergeCell ref="R88:R91"/>
    <mergeCell ref="R79:R85"/>
    <mergeCell ref="R74:R76"/>
    <mergeCell ref="R65:R71"/>
    <mergeCell ref="R59:R61"/>
    <mergeCell ref="R49:R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3US2871LTE083111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2011-09-08T16:45:07Z</dcterms:created>
  <dcterms:modified xsi:type="dcterms:W3CDTF">2011-11-02T20:42:29Z</dcterms:modified>
</cp:coreProperties>
</file>