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24328122" sheetId="1" r:id="rId1"/>
  </sheets>
  <calcPr calcId="125725"/>
</workbook>
</file>

<file path=xl/calcChain.xml><?xml version="1.0" encoding="utf-8"?>
<calcChain xmlns="http://schemas.openxmlformats.org/spreadsheetml/2006/main">
  <c r="AA121" i="1"/>
  <c r="AB119"/>
  <c r="AA119"/>
  <c r="AA114"/>
  <c r="AB112"/>
  <c r="AA112"/>
  <c r="AA109"/>
  <c r="AA107"/>
  <c r="AB107" s="1"/>
  <c r="AA102"/>
  <c r="AA100"/>
  <c r="AB100" s="1"/>
  <c r="AA93"/>
  <c r="AA91"/>
  <c r="AB91" s="1"/>
  <c r="AA84"/>
  <c r="AA82"/>
  <c r="AB82" s="1"/>
  <c r="AA77"/>
  <c r="AA75"/>
  <c r="AB75" s="1"/>
  <c r="AA70"/>
  <c r="AB68"/>
  <c r="AA68"/>
  <c r="AA61"/>
  <c r="AB59"/>
  <c r="AA59"/>
  <c r="AA52"/>
  <c r="AA50"/>
  <c r="AB50" s="1"/>
  <c r="AB41"/>
  <c r="AA43"/>
  <c r="AA41"/>
  <c r="T41"/>
  <c r="U41"/>
  <c r="V41"/>
  <c r="W41"/>
  <c r="X41"/>
  <c r="Y41"/>
  <c r="Z41"/>
  <c r="T43"/>
  <c r="U43"/>
  <c r="V43"/>
  <c r="W43"/>
  <c r="X43"/>
  <c r="Y43"/>
  <c r="Z43"/>
  <c r="T45"/>
  <c r="U45"/>
  <c r="V45"/>
  <c r="W45"/>
  <c r="X45"/>
  <c r="Y45"/>
  <c r="Z45"/>
  <c r="T48"/>
  <c r="U48"/>
  <c r="V48"/>
  <c r="W48"/>
  <c r="X48"/>
  <c r="Y48"/>
  <c r="Z48"/>
  <c r="T50"/>
  <c r="U50"/>
  <c r="V50"/>
  <c r="W50"/>
  <c r="X50"/>
  <c r="Y50"/>
  <c r="Z50"/>
  <c r="T52"/>
  <c r="U52"/>
  <c r="V52"/>
  <c r="W52"/>
  <c r="X52"/>
  <c r="Y52"/>
  <c r="Z52"/>
  <c r="T54"/>
  <c r="U54"/>
  <c r="V54"/>
  <c r="W54"/>
  <c r="X54"/>
  <c r="Y54"/>
  <c r="Z54"/>
  <c r="T57"/>
  <c r="U57"/>
  <c r="V57"/>
  <c r="W57"/>
  <c r="X57"/>
  <c r="Y57"/>
  <c r="Z57"/>
  <c r="T59"/>
  <c r="U59"/>
  <c r="V59"/>
  <c r="W59"/>
  <c r="X59"/>
  <c r="Y59"/>
  <c r="Z59"/>
  <c r="T61"/>
  <c r="U61"/>
  <c r="V61"/>
  <c r="W61"/>
  <c r="X61"/>
  <c r="Y61"/>
  <c r="Z61"/>
  <c r="T63"/>
  <c r="U63"/>
  <c r="V63"/>
  <c r="W63"/>
  <c r="X63"/>
  <c r="Y63"/>
  <c r="Z63"/>
  <c r="T66"/>
  <c r="U66"/>
  <c r="V66"/>
  <c r="W66"/>
  <c r="X66"/>
  <c r="Y66"/>
  <c r="Z66"/>
  <c r="T68"/>
  <c r="U68"/>
  <c r="V68"/>
  <c r="W68"/>
  <c r="X68"/>
  <c r="Y68"/>
  <c r="Z68"/>
  <c r="T70"/>
  <c r="U70"/>
  <c r="V70"/>
  <c r="W70"/>
  <c r="X70"/>
  <c r="Y70"/>
  <c r="Z70"/>
  <c r="T72"/>
  <c r="U72"/>
  <c r="V72"/>
  <c r="W72"/>
  <c r="X72"/>
  <c r="Y72"/>
  <c r="Z72"/>
  <c r="T75"/>
  <c r="U75"/>
  <c r="V75"/>
  <c r="W75"/>
  <c r="X75"/>
  <c r="Y75"/>
  <c r="Z75"/>
  <c r="T77"/>
  <c r="U77"/>
  <c r="V77"/>
  <c r="W77"/>
  <c r="X77"/>
  <c r="Y77"/>
  <c r="Z77"/>
  <c r="T80"/>
  <c r="U80"/>
  <c r="V80"/>
  <c r="W80"/>
  <c r="X80"/>
  <c r="Y80"/>
  <c r="Z80"/>
  <c r="T82"/>
  <c r="U82"/>
  <c r="V82"/>
  <c r="W82"/>
  <c r="X82"/>
  <c r="Y82"/>
  <c r="Z82"/>
  <c r="T84"/>
  <c r="U84"/>
  <c r="V84"/>
  <c r="W84"/>
  <c r="X84"/>
  <c r="Y84"/>
  <c r="Z84"/>
  <c r="T86"/>
  <c r="U86"/>
  <c r="V86"/>
  <c r="W86"/>
  <c r="X86"/>
  <c r="Y86"/>
  <c r="Z86"/>
  <c r="T89"/>
  <c r="U89"/>
  <c r="V89"/>
  <c r="W89"/>
  <c r="X89"/>
  <c r="Y89"/>
  <c r="Z89"/>
  <c r="T91"/>
  <c r="U91"/>
  <c r="V91"/>
  <c r="W91"/>
  <c r="X91"/>
  <c r="Y91"/>
  <c r="Z91"/>
  <c r="T93"/>
  <c r="U93"/>
  <c r="V93"/>
  <c r="W93"/>
  <c r="X93"/>
  <c r="Y93"/>
  <c r="Z93"/>
  <c r="T95"/>
  <c r="U95"/>
  <c r="V95"/>
  <c r="W95"/>
  <c r="X95"/>
  <c r="Y95"/>
  <c r="Z95"/>
  <c r="T98"/>
  <c r="U98"/>
  <c r="V98"/>
  <c r="W98"/>
  <c r="X98"/>
  <c r="Y98"/>
  <c r="Z98"/>
  <c r="T100"/>
  <c r="U100"/>
  <c r="V100"/>
  <c r="W100"/>
  <c r="X100"/>
  <c r="Y100"/>
  <c r="Z100"/>
  <c r="T102"/>
  <c r="U102"/>
  <c r="V102"/>
  <c r="W102"/>
  <c r="X102"/>
  <c r="Y102"/>
  <c r="Z102"/>
  <c r="T104"/>
  <c r="U104"/>
  <c r="V104"/>
  <c r="W104"/>
  <c r="X104"/>
  <c r="Y104"/>
  <c r="Z104"/>
  <c r="T107"/>
  <c r="U107"/>
  <c r="V107"/>
  <c r="W107"/>
  <c r="X107"/>
  <c r="Y107"/>
  <c r="Z107"/>
  <c r="T109"/>
  <c r="U109"/>
  <c r="V109"/>
  <c r="W109"/>
  <c r="X109"/>
  <c r="Y109"/>
  <c r="Z109"/>
  <c r="T112"/>
  <c r="U112"/>
  <c r="V112"/>
  <c r="W112"/>
  <c r="X112"/>
  <c r="Y112"/>
  <c r="Z112"/>
  <c r="T114"/>
  <c r="U114"/>
  <c r="V114"/>
  <c r="W114"/>
  <c r="X114"/>
  <c r="Y114"/>
  <c r="Z114"/>
  <c r="T117"/>
  <c r="U117"/>
  <c r="V117"/>
  <c r="W117"/>
  <c r="X117"/>
  <c r="Y117"/>
  <c r="Z117"/>
  <c r="T119"/>
  <c r="U119"/>
  <c r="V119"/>
  <c r="W119"/>
  <c r="X119"/>
  <c r="Y119"/>
  <c r="Z119"/>
  <c r="T121"/>
  <c r="U121"/>
  <c r="V121"/>
  <c r="W121"/>
  <c r="X121"/>
  <c r="Y121"/>
  <c r="Z121"/>
  <c r="T123"/>
  <c r="U123"/>
  <c r="V123"/>
  <c r="W123"/>
  <c r="X123"/>
  <c r="Y123"/>
  <c r="Z123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<sst xmlns="http://schemas.openxmlformats.org/spreadsheetml/2006/main" count="275" uniqueCount="145">
  <si>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</si>
  <si>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</si>
  <si>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</si>
  <si>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</si>
  <si>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</si>
  <si>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1201112432812236F20</t>
  </si>
  <si>
    <t>711031008002-04169734.5901110</t>
  </si>
  <si>
    <t>C:\TXTECH2\</t>
  </si>
  <si>
    <t>.FWD</t>
  </si>
  <si>
    <t>US0281</t>
  </si>
  <si>
    <t>S</t>
  </si>
  <si>
    <t>731L1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</si>
  <si>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</si>
  <si>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</si>
  <si>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</si>
  <si>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</si>
  <si>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</si>
  <si>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</si>
  <si>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</si>
  <si>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</si>
  <si>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</si>
  <si>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</si>
  <si>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</si>
  <si>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</si>
  <si>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</si>
  <si>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</si>
  <si>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</si>
  <si>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</si>
  <si>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</si>
  <si>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</si>
  <si>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</si>
  <si>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</si>
  <si>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</si>
  <si>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</si>
  <si>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</si>
  <si>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</si>
  <si>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</si>
  <si>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</si>
  <si>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</si>
  <si>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</si>
  <si>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</si>
  <si>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</si>
  <si>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0L1</t>
  </si>
  <si>
    <t>I61325</t>
  </si>
  <si>
    <t>2L1</t>
  </si>
  <si>
    <t>I61327</t>
  </si>
  <si>
    <t>1L1</t>
  </si>
  <si>
    <t>3L1</t>
  </si>
  <si>
    <t>I61328</t>
  </si>
  <si>
    <t>'M11</t>
  </si>
  <si>
    <t>45L1</t>
  </si>
  <si>
    <t>I61329</t>
  </si>
  <si>
    <t>50L1</t>
  </si>
  <si>
    <t>I61330</t>
  </si>
  <si>
    <t>51L1</t>
  </si>
  <si>
    <t>54L1</t>
  </si>
  <si>
    <t>I61332</t>
  </si>
  <si>
    <t>'L11</t>
  </si>
  <si>
    <t>146L1</t>
  </si>
  <si>
    <t>I61333</t>
  </si>
  <si>
    <t>150L1</t>
  </si>
  <si>
    <t>I61334</t>
  </si>
  <si>
    <t>152L1</t>
  </si>
  <si>
    <t>I61335</t>
  </si>
  <si>
    <t>154L1</t>
  </si>
  <si>
    <t>'M12</t>
  </si>
  <si>
    <t>311L1</t>
  </si>
  <si>
    <t>I61336</t>
  </si>
  <si>
    <t>314L1</t>
  </si>
  <si>
    <t>I61337</t>
  </si>
  <si>
    <t>315L1</t>
  </si>
  <si>
    <t>I61338</t>
  </si>
  <si>
    <t>320L1</t>
  </si>
  <si>
    <t>I61339</t>
  </si>
  <si>
    <t>'L12</t>
  </si>
  <si>
    <t>485L1</t>
  </si>
  <si>
    <t>I61340</t>
  </si>
  <si>
    <t>484L1</t>
  </si>
  <si>
    <t>I61341</t>
  </si>
  <si>
    <t>'CJ</t>
  </si>
  <si>
    <t>494L1</t>
  </si>
  <si>
    <t>I61342</t>
  </si>
  <si>
    <t>497L1</t>
  </si>
  <si>
    <t>I61343</t>
  </si>
  <si>
    <t>498L1</t>
  </si>
  <si>
    <t>I61344</t>
  </si>
  <si>
    <t>500L1</t>
  </si>
  <si>
    <t>'M21</t>
  </si>
  <si>
    <t>519L1</t>
  </si>
  <si>
    <t>I61345</t>
  </si>
  <si>
    <t>523L1</t>
  </si>
  <si>
    <t>I61346</t>
  </si>
  <si>
    <t>524L1</t>
  </si>
  <si>
    <t>I61347</t>
  </si>
  <si>
    <t>528L1</t>
  </si>
  <si>
    <t>I61348</t>
  </si>
  <si>
    <t>'L21</t>
  </si>
  <si>
    <t>535L1</t>
  </si>
  <si>
    <t>I61349</t>
  </si>
  <si>
    <t>538L1</t>
  </si>
  <si>
    <t>536L1</t>
  </si>
  <si>
    <t>I61350</t>
  </si>
  <si>
    <t>I61351</t>
  </si>
  <si>
    <t>'M22</t>
  </si>
  <si>
    <t>623L1</t>
  </si>
  <si>
    <t>I61352</t>
  </si>
  <si>
    <t>624L1</t>
  </si>
  <si>
    <t>I61353</t>
  </si>
  <si>
    <t>'S21</t>
  </si>
  <si>
    <t>692L1</t>
  </si>
  <si>
    <t>I61354</t>
  </si>
  <si>
    <t>693L1</t>
  </si>
  <si>
    <t>I61355</t>
  </si>
  <si>
    <t>'S22</t>
  </si>
  <si>
    <t>723L1</t>
  </si>
  <si>
    <t>I61356</t>
  </si>
  <si>
    <t>726L1</t>
  </si>
  <si>
    <t>I61357</t>
  </si>
  <si>
    <t>727L1</t>
  </si>
  <si>
    <t>I61358</t>
  </si>
  <si>
    <t>I61359</t>
  </si>
  <si>
    <t>'L22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</si>
  <si>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</si>
  <si>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</si>
  <si>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</si>
  <si>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</si>
  <si>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</si>
  <si>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</si>
  <si>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</si>
  <si>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</si>
  <si>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</si>
  <si>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</si>
  <si>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</si>
  <si>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</si>
  <si>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</si>
  <si>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L-I-1</t>
  </si>
  <si>
    <t>M-I-2</t>
  </si>
  <si>
    <t>L-I-2</t>
  </si>
  <si>
    <t>TCJ</t>
  </si>
  <si>
    <t>M-II-1</t>
  </si>
  <si>
    <t>L-II-1</t>
  </si>
  <si>
    <t>M-II-2</t>
  </si>
  <si>
    <t>S-II-1</t>
  </si>
  <si>
    <t>S-II-2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</si>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</sst>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33" borderId="21" xfId="0" applyNumberFormat="1" applyFont="1" applyFill="1" applyBorder="1" applyAlignment="1">
      <alignment horizontal="center"/>
    </xf>
    <xf numFmtId="164" fontId="16" fillId="33" borderId="19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26"/>
  <sheetViews>
    <sheetView tabSelected="1" workbookViewId="0"/>
  </sheetViews>
  <sheetFormatPr defaultRowHeight="15"/>
  <cols>
    <col min="19" max="19" width="9.140625" style="1"/>
    <col min="20" max="26" width="4.5703125" style="5" bestFit="1" customWidth="1"/>
    <col min="27" max="27" width="6.5703125" style="5" bestFit="1" customWidth="1"/>
    <col min="28" max="28" width="8.140625" style="6" bestFit="1" customWidth="1"/>
  </cols>
  <sheetData>
    <row r="1" spans="1:14">
      <c r="A1" t="s">
        <v>4</v>
      </c>
      <c r="B1">
        <v>136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3243</v>
      </c>
      <c r="B5" t="s">
        <v>9</v>
      </c>
    </row>
    <row r="6" spans="1:14">
      <c r="A6" t="s">
        <v>10</v>
      </c>
      <c r="B6" t="s">
        <v>11</v>
      </c>
      <c r="C6">
        <v>15</v>
      </c>
      <c r="D6">
        <v>137</v>
      </c>
      <c r="E6">
        <v>59</v>
      </c>
      <c r="F6" t="s">
        <v>12</v>
      </c>
      <c r="G6" t="s">
        <v>13</v>
      </c>
    </row>
    <row r="7" spans="1:14">
      <c r="A7" t="s">
        <v>10</v>
      </c>
      <c r="B7" t="s">
        <v>11</v>
      </c>
      <c r="C7">
        <v>15</v>
      </c>
      <c r="D7">
        <v>137</v>
      </c>
      <c r="E7">
        <v>59</v>
      </c>
      <c r="F7" t="s">
        <v>12</v>
      </c>
      <c r="G7" t="s">
        <v>13</v>
      </c>
    </row>
    <row r="8" spans="1:14">
      <c r="A8">
        <v>800.20802729369598</v>
      </c>
      <c r="B8">
        <v>0.13800000000000001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8" ht="15.75" thickBot="1">
      <c r="A37" t="s">
        <v>28</v>
      </c>
      <c r="B37">
        <v>0</v>
      </c>
      <c r="T37" s="2" t="s">
        <v>124</v>
      </c>
      <c r="U37" s="3"/>
      <c r="V37" s="3"/>
      <c r="W37" s="3"/>
      <c r="X37" s="3"/>
      <c r="Y37" s="3"/>
      <c r="Z37" s="4"/>
    </row>
    <row r="38" spans="1:28" ht="15.75" thickBot="1">
      <c r="A38" t="s">
        <v>10</v>
      </c>
      <c r="B38" t="s">
        <v>42</v>
      </c>
      <c r="C38">
        <v>14</v>
      </c>
      <c r="D38" t="s">
        <v>43</v>
      </c>
      <c r="E38">
        <v>56</v>
      </c>
      <c r="F38" t="s">
        <v>12</v>
      </c>
      <c r="G38" t="s">
        <v>13</v>
      </c>
      <c r="T38" s="7" t="s">
        <v>125</v>
      </c>
      <c r="U38" s="7" t="s">
        <v>126</v>
      </c>
      <c r="V38" s="7" t="s">
        <v>127</v>
      </c>
      <c r="W38" s="7" t="s">
        <v>128</v>
      </c>
      <c r="X38" s="7" t="s">
        <v>129</v>
      </c>
      <c r="Y38" s="7" t="s">
        <v>130</v>
      </c>
      <c r="Z38" s="7" t="s">
        <v>131</v>
      </c>
      <c r="AA38" s="7" t="s">
        <v>132</v>
      </c>
      <c r="AB38" s="8" t="s">
        <v>133</v>
      </c>
    </row>
    <row r="39" spans="1:28">
      <c r="B39">
        <v>577</v>
      </c>
      <c r="C39">
        <v>36</v>
      </c>
      <c r="D39">
        <v>36</v>
      </c>
      <c r="E39">
        <v>32</v>
      </c>
      <c r="F39">
        <v>39</v>
      </c>
      <c r="G39">
        <v>26</v>
      </c>
      <c r="H39">
        <v>23</v>
      </c>
      <c r="I39">
        <v>21</v>
      </c>
      <c r="J39">
        <v>9161</v>
      </c>
      <c r="K39">
        <v>1.41</v>
      </c>
      <c r="L39">
        <v>1.42</v>
      </c>
      <c r="M39">
        <v>1.25</v>
      </c>
      <c r="N39">
        <v>1.54</v>
      </c>
      <c r="O39">
        <v>1.03</v>
      </c>
      <c r="P39">
        <v>0.91</v>
      </c>
      <c r="Q39">
        <v>0.81</v>
      </c>
      <c r="S39" s="26" t="s">
        <v>134</v>
      </c>
      <c r="T39" s="9">
        <f>(K39*9000)/J39</f>
        <v>1.3852199541534767</v>
      </c>
      <c r="U39" s="10">
        <f>(L39*9000)/J39</f>
        <v>1.3950442091474731</v>
      </c>
      <c r="V39" s="10">
        <f>(M39*9000)/J39</f>
        <v>1.228031874249536</v>
      </c>
      <c r="W39" s="10">
        <f>(N39*9000)/J39</f>
        <v>1.5129352690754285</v>
      </c>
      <c r="X39" s="10">
        <f>(O39*9000)/J39</f>
        <v>1.0118982643816177</v>
      </c>
      <c r="Y39" s="10">
        <f>(P39*9000)/J39</f>
        <v>0.89400720445366222</v>
      </c>
      <c r="Z39" s="10">
        <f>(Q39*9000)/J39</f>
        <v>0.79576465451369949</v>
      </c>
      <c r="AA39" s="10"/>
      <c r="AB39" s="11"/>
    </row>
    <row r="40" spans="1:28">
      <c r="A40" t="s">
        <v>10</v>
      </c>
      <c r="B40" t="s">
        <v>44</v>
      </c>
      <c r="C40">
        <v>14</v>
      </c>
      <c r="D40" t="s">
        <v>45</v>
      </c>
      <c r="E40">
        <v>57</v>
      </c>
      <c r="F40" t="s">
        <v>12</v>
      </c>
      <c r="G40" t="s">
        <v>13</v>
      </c>
      <c r="S40" s="27"/>
      <c r="T40" s="12"/>
      <c r="U40" s="13"/>
      <c r="V40" s="13"/>
      <c r="W40" s="13"/>
      <c r="X40" s="13"/>
      <c r="Y40" s="13"/>
      <c r="Z40" s="13"/>
      <c r="AA40" s="13"/>
      <c r="AB40" s="14"/>
    </row>
    <row r="41" spans="1:28">
      <c r="B41">
        <v>586</v>
      </c>
      <c r="C41">
        <v>37</v>
      </c>
      <c r="D41">
        <v>36</v>
      </c>
      <c r="E41">
        <v>33</v>
      </c>
      <c r="F41">
        <v>41</v>
      </c>
      <c r="G41">
        <v>27</v>
      </c>
      <c r="H41">
        <v>23</v>
      </c>
      <c r="I41">
        <v>21</v>
      </c>
      <c r="J41">
        <v>9312</v>
      </c>
      <c r="K41">
        <v>1.45</v>
      </c>
      <c r="L41">
        <v>1.42</v>
      </c>
      <c r="M41">
        <v>1.3</v>
      </c>
      <c r="N41">
        <v>1.59</v>
      </c>
      <c r="O41">
        <v>1.06</v>
      </c>
      <c r="P41">
        <v>0.92</v>
      </c>
      <c r="Q41">
        <v>0.82</v>
      </c>
      <c r="S41" s="27"/>
      <c r="T41" s="12">
        <f t="shared" ref="T40:T103" si="0">(K41*9000)/J41</f>
        <v>1.4014175257731958</v>
      </c>
      <c r="U41" s="13">
        <f t="shared" ref="U40:U103" si="1">(L41*9000)/J41</f>
        <v>1.3724226804123711</v>
      </c>
      <c r="V41" s="13">
        <f t="shared" ref="V40:V103" si="2">(M41*9000)/J41</f>
        <v>1.2564432989690721</v>
      </c>
      <c r="W41" s="13">
        <f t="shared" ref="W40:W103" si="3">(N41*9000)/J41</f>
        <v>1.5367268041237114</v>
      </c>
      <c r="X41" s="13">
        <f t="shared" ref="X40:X103" si="4">(O41*9000)/J41</f>
        <v>1.0244845360824741</v>
      </c>
      <c r="Y41" s="13">
        <f t="shared" ref="Y40:Y103" si="5">(P41*9000)/J41</f>
        <v>0.88917525773195871</v>
      </c>
      <c r="Z41" s="13">
        <f t="shared" ref="Z40:Z103" si="6">(Q41*9000)/J41</f>
        <v>0.79252577319587625</v>
      </c>
      <c r="AA41" s="13">
        <f>(U41/W41)*100</f>
        <v>89.308176100628927</v>
      </c>
      <c r="AB41" s="24">
        <f>AVERAGE(AA41:AA43)</f>
        <v>99.690059273336047</v>
      </c>
    </row>
    <row r="42" spans="1:28">
      <c r="A42" t="s">
        <v>10</v>
      </c>
      <c r="B42" t="s">
        <v>46</v>
      </c>
      <c r="C42">
        <v>14</v>
      </c>
      <c r="D42" t="s">
        <v>45</v>
      </c>
      <c r="E42">
        <v>57</v>
      </c>
      <c r="F42" t="s">
        <v>12</v>
      </c>
      <c r="G42" t="s">
        <v>13</v>
      </c>
      <c r="S42" s="27"/>
      <c r="T42" s="12"/>
      <c r="U42" s="13"/>
      <c r="V42" s="13"/>
      <c r="W42" s="13"/>
      <c r="X42" s="13"/>
      <c r="Y42" s="13"/>
      <c r="Z42" s="13"/>
      <c r="AA42" s="13"/>
      <c r="AB42" s="14"/>
    </row>
    <row r="43" spans="1:28">
      <c r="B43">
        <v>578</v>
      </c>
      <c r="C43">
        <v>45</v>
      </c>
      <c r="D43">
        <v>35</v>
      </c>
      <c r="E43">
        <v>32</v>
      </c>
      <c r="F43">
        <v>39</v>
      </c>
      <c r="G43">
        <v>25</v>
      </c>
      <c r="H43">
        <v>22</v>
      </c>
      <c r="I43">
        <v>20</v>
      </c>
      <c r="J43">
        <v>9177</v>
      </c>
      <c r="K43">
        <v>1.76</v>
      </c>
      <c r="L43">
        <v>1.39</v>
      </c>
      <c r="M43">
        <v>1.26</v>
      </c>
      <c r="N43">
        <v>1.53</v>
      </c>
      <c r="O43">
        <v>0.99</v>
      </c>
      <c r="P43">
        <v>0.88</v>
      </c>
      <c r="Q43">
        <v>0.78</v>
      </c>
      <c r="S43" s="27"/>
      <c r="T43" s="12">
        <f t="shared" si="0"/>
        <v>1.7260542661000327</v>
      </c>
      <c r="U43" s="13">
        <f t="shared" si="1"/>
        <v>1.3631905851585486</v>
      </c>
      <c r="V43" s="13">
        <f t="shared" si="2"/>
        <v>1.2356979405034325</v>
      </c>
      <c r="W43" s="13">
        <f t="shared" si="3"/>
        <v>1.5004903563255967</v>
      </c>
      <c r="X43" s="13">
        <f t="shared" si="4"/>
        <v>0.97090552468126834</v>
      </c>
      <c r="Y43" s="13">
        <f t="shared" si="5"/>
        <v>0.86302713305001633</v>
      </c>
      <c r="Z43" s="13">
        <f t="shared" si="6"/>
        <v>0.76495586793069625</v>
      </c>
      <c r="AA43" s="13">
        <f>(W43/U43)*100</f>
        <v>110.07194244604317</v>
      </c>
      <c r="AB43" s="14"/>
    </row>
    <row r="44" spans="1:28">
      <c r="A44" t="s">
        <v>10</v>
      </c>
      <c r="B44" t="s">
        <v>47</v>
      </c>
      <c r="C44">
        <v>14</v>
      </c>
      <c r="D44" t="s">
        <v>48</v>
      </c>
      <c r="E44">
        <v>57</v>
      </c>
      <c r="F44" t="s">
        <v>12</v>
      </c>
      <c r="G44" t="s">
        <v>13</v>
      </c>
      <c r="S44" s="27"/>
      <c r="T44" s="12"/>
      <c r="U44" s="13"/>
      <c r="V44" s="13"/>
      <c r="W44" s="13"/>
      <c r="X44" s="13"/>
      <c r="Y44" s="13"/>
      <c r="Z44" s="13"/>
      <c r="AA44" s="13"/>
      <c r="AB44" s="14"/>
    </row>
    <row r="45" spans="1:28" ht="15.75" thickBot="1">
      <c r="B45">
        <v>573</v>
      </c>
      <c r="C45">
        <v>43</v>
      </c>
      <c r="D45">
        <v>36</v>
      </c>
      <c r="E45">
        <v>32</v>
      </c>
      <c r="F45">
        <v>40</v>
      </c>
      <c r="G45">
        <v>26</v>
      </c>
      <c r="H45">
        <v>23</v>
      </c>
      <c r="I45">
        <v>21</v>
      </c>
      <c r="J45">
        <v>9097</v>
      </c>
      <c r="K45">
        <v>1.68</v>
      </c>
      <c r="L45">
        <v>1.4</v>
      </c>
      <c r="M45">
        <v>1.24</v>
      </c>
      <c r="N45">
        <v>1.57</v>
      </c>
      <c r="O45">
        <v>1.01</v>
      </c>
      <c r="P45">
        <v>0.89</v>
      </c>
      <c r="Q45">
        <v>0.81</v>
      </c>
      <c r="S45" s="28"/>
      <c r="T45" s="15">
        <f t="shared" si="0"/>
        <v>1.6620864021105859</v>
      </c>
      <c r="U45" s="16">
        <f t="shared" si="1"/>
        <v>1.3850720017588216</v>
      </c>
      <c r="V45" s="16">
        <f t="shared" si="2"/>
        <v>1.2267780587006705</v>
      </c>
      <c r="W45" s="16">
        <f t="shared" si="3"/>
        <v>1.553259316258107</v>
      </c>
      <c r="X45" s="16">
        <f t="shared" si="4"/>
        <v>0.99923051555457842</v>
      </c>
      <c r="Y45" s="16">
        <f t="shared" si="5"/>
        <v>0.88051005826096518</v>
      </c>
      <c r="Z45" s="16">
        <f t="shared" si="6"/>
        <v>0.80136308673188972</v>
      </c>
      <c r="AA45" s="16"/>
      <c r="AB45" s="17"/>
    </row>
    <row r="46" spans="1:28">
      <c r="A46" t="s">
        <v>49</v>
      </c>
      <c r="T46" s="21"/>
      <c r="U46" s="22"/>
      <c r="V46" s="22"/>
      <c r="W46" s="22"/>
      <c r="X46" s="22"/>
      <c r="Y46" s="22"/>
      <c r="Z46" s="22"/>
      <c r="AA46" s="22"/>
      <c r="AB46" s="23"/>
    </row>
    <row r="47" spans="1:28" ht="15.75" thickBot="1">
      <c r="A47" t="s">
        <v>10</v>
      </c>
      <c r="B47" t="s">
        <v>50</v>
      </c>
      <c r="C47">
        <v>14</v>
      </c>
      <c r="D47" t="s">
        <v>51</v>
      </c>
      <c r="E47">
        <v>56</v>
      </c>
      <c r="F47" t="s">
        <v>12</v>
      </c>
      <c r="G47" t="s">
        <v>13</v>
      </c>
      <c r="T47" s="18"/>
      <c r="U47" s="19"/>
      <c r="V47" s="19"/>
      <c r="W47" s="19"/>
      <c r="X47" s="19"/>
      <c r="Y47" s="19"/>
      <c r="Z47" s="19"/>
      <c r="AA47" s="19"/>
      <c r="AB47" s="20"/>
    </row>
    <row r="48" spans="1:28">
      <c r="B48">
        <v>571</v>
      </c>
      <c r="C48">
        <v>44</v>
      </c>
      <c r="D48">
        <v>38</v>
      </c>
      <c r="E48">
        <v>35</v>
      </c>
      <c r="F48">
        <v>42</v>
      </c>
      <c r="G48">
        <v>28</v>
      </c>
      <c r="H48">
        <v>25</v>
      </c>
      <c r="I48">
        <v>23</v>
      </c>
      <c r="J48">
        <v>9069</v>
      </c>
      <c r="K48">
        <v>1.75</v>
      </c>
      <c r="L48">
        <v>1.5</v>
      </c>
      <c r="M48">
        <v>1.37</v>
      </c>
      <c r="N48">
        <v>1.66</v>
      </c>
      <c r="O48">
        <v>1.1100000000000001</v>
      </c>
      <c r="P48">
        <v>1</v>
      </c>
      <c r="Q48">
        <v>0.91</v>
      </c>
      <c r="S48" s="26" t="s">
        <v>135</v>
      </c>
      <c r="T48" s="9">
        <f t="shared" si="0"/>
        <v>1.7366854118425405</v>
      </c>
      <c r="U48" s="10">
        <f t="shared" si="1"/>
        <v>1.4885874958650347</v>
      </c>
      <c r="V48" s="10">
        <f t="shared" si="2"/>
        <v>1.3595765795567318</v>
      </c>
      <c r="W48" s="10">
        <f t="shared" si="3"/>
        <v>1.6473701620906385</v>
      </c>
      <c r="X48" s="10">
        <f t="shared" si="4"/>
        <v>1.1015547469401257</v>
      </c>
      <c r="Y48" s="10">
        <f t="shared" si="5"/>
        <v>0.9923916639100232</v>
      </c>
      <c r="Z48" s="10">
        <f t="shared" si="6"/>
        <v>0.90307641415812112</v>
      </c>
      <c r="AA48" s="10"/>
      <c r="AB48" s="11"/>
    </row>
    <row r="49" spans="1:28">
      <c r="A49" t="s">
        <v>10</v>
      </c>
      <c r="B49" t="s">
        <v>52</v>
      </c>
      <c r="C49">
        <v>13</v>
      </c>
      <c r="D49" t="s">
        <v>53</v>
      </c>
      <c r="E49">
        <v>55</v>
      </c>
      <c r="F49" t="s">
        <v>12</v>
      </c>
      <c r="G49" t="s">
        <v>13</v>
      </c>
      <c r="S49" s="27"/>
      <c r="T49" s="12"/>
      <c r="U49" s="13"/>
      <c r="V49" s="13"/>
      <c r="W49" s="13"/>
      <c r="X49" s="13"/>
      <c r="Y49" s="13"/>
      <c r="Z49" s="13"/>
      <c r="AA49" s="13"/>
      <c r="AB49" s="14"/>
    </row>
    <row r="50" spans="1:28">
      <c r="B50">
        <v>566</v>
      </c>
      <c r="C50">
        <v>50</v>
      </c>
      <c r="D50">
        <v>38</v>
      </c>
      <c r="E50">
        <v>35</v>
      </c>
      <c r="F50">
        <v>41</v>
      </c>
      <c r="G50">
        <v>29</v>
      </c>
      <c r="H50">
        <v>26</v>
      </c>
      <c r="I50">
        <v>23</v>
      </c>
      <c r="J50">
        <v>8990</v>
      </c>
      <c r="K50">
        <v>1.96</v>
      </c>
      <c r="L50">
        <v>1.49</v>
      </c>
      <c r="M50">
        <v>1.37</v>
      </c>
      <c r="N50">
        <v>1.63</v>
      </c>
      <c r="O50">
        <v>1.1200000000000001</v>
      </c>
      <c r="P50">
        <v>1</v>
      </c>
      <c r="Q50">
        <v>0.91</v>
      </c>
      <c r="S50" s="27"/>
      <c r="T50" s="12">
        <f t="shared" si="0"/>
        <v>1.9621802002224693</v>
      </c>
      <c r="U50" s="13">
        <f t="shared" si="1"/>
        <v>1.4916573971078977</v>
      </c>
      <c r="V50" s="13">
        <f t="shared" si="2"/>
        <v>1.3715239154616243</v>
      </c>
      <c r="W50" s="13">
        <f t="shared" si="3"/>
        <v>1.6318131256952166</v>
      </c>
      <c r="X50" s="13">
        <f t="shared" si="4"/>
        <v>1.121245828698554</v>
      </c>
      <c r="Y50" s="13">
        <f t="shared" si="5"/>
        <v>1.0011123470522802</v>
      </c>
      <c r="Z50" s="13">
        <f t="shared" si="6"/>
        <v>0.91101223581757507</v>
      </c>
      <c r="AA50" s="13">
        <f>(U50/W50)*100</f>
        <v>91.411042944785294</v>
      </c>
      <c r="AB50" s="24">
        <f>AVERAGE(AA50:AA52)</f>
        <v>101.11092687779805</v>
      </c>
    </row>
    <row r="51" spans="1:28">
      <c r="A51" t="s">
        <v>10</v>
      </c>
      <c r="B51" t="s">
        <v>54</v>
      </c>
      <c r="C51">
        <v>14</v>
      </c>
      <c r="D51" t="s">
        <v>53</v>
      </c>
      <c r="E51">
        <v>56</v>
      </c>
      <c r="F51" t="s">
        <v>12</v>
      </c>
      <c r="G51" t="s">
        <v>13</v>
      </c>
      <c r="S51" s="27"/>
      <c r="T51" s="12"/>
      <c r="U51" s="13"/>
      <c r="V51" s="13"/>
      <c r="W51" s="13"/>
      <c r="X51" s="13"/>
      <c r="Y51" s="13"/>
      <c r="Z51" s="13"/>
      <c r="AA51" s="13"/>
      <c r="AB51" s="14"/>
    </row>
    <row r="52" spans="1:28">
      <c r="B52">
        <v>573</v>
      </c>
      <c r="C52">
        <v>36</v>
      </c>
      <c r="D52">
        <v>38</v>
      </c>
      <c r="E52">
        <v>34</v>
      </c>
      <c r="F52">
        <v>42</v>
      </c>
      <c r="G52">
        <v>29</v>
      </c>
      <c r="H52">
        <v>26</v>
      </c>
      <c r="I52">
        <v>23</v>
      </c>
      <c r="J52">
        <v>9101</v>
      </c>
      <c r="K52">
        <v>1.4</v>
      </c>
      <c r="L52">
        <v>1.48</v>
      </c>
      <c r="M52">
        <v>1.35</v>
      </c>
      <c r="N52">
        <v>1.64</v>
      </c>
      <c r="O52">
        <v>1.1200000000000001</v>
      </c>
      <c r="P52">
        <v>1</v>
      </c>
      <c r="Q52">
        <v>0.91</v>
      </c>
      <c r="S52" s="27"/>
      <c r="T52" s="12">
        <f t="shared" si="0"/>
        <v>1.3844632457971651</v>
      </c>
      <c r="U52" s="13">
        <f t="shared" si="1"/>
        <v>1.463575431271289</v>
      </c>
      <c r="V52" s="13">
        <f t="shared" si="2"/>
        <v>1.3350181298758379</v>
      </c>
      <c r="W52" s="13">
        <f t="shared" si="3"/>
        <v>1.6217998022195363</v>
      </c>
      <c r="X52" s="13">
        <f t="shared" si="4"/>
        <v>1.1075705966377323</v>
      </c>
      <c r="Y52" s="13">
        <f t="shared" si="5"/>
        <v>0.98890231842654652</v>
      </c>
      <c r="Z52" s="13">
        <f t="shared" si="6"/>
        <v>0.89990110976815729</v>
      </c>
      <c r="AA52" s="13">
        <f>(W52/U52)*100</f>
        <v>110.81081081081081</v>
      </c>
      <c r="AB52" s="14"/>
    </row>
    <row r="53" spans="1:28">
      <c r="A53" t="s">
        <v>10</v>
      </c>
      <c r="B53" t="s">
        <v>55</v>
      </c>
      <c r="C53">
        <v>14</v>
      </c>
      <c r="D53" t="s">
        <v>56</v>
      </c>
      <c r="E53">
        <v>57</v>
      </c>
      <c r="F53" t="s">
        <v>12</v>
      </c>
      <c r="G53" t="s">
        <v>13</v>
      </c>
      <c r="S53" s="27"/>
      <c r="T53" s="12"/>
      <c r="U53" s="13"/>
      <c r="V53" s="13"/>
      <c r="W53" s="13"/>
      <c r="X53" s="13"/>
      <c r="Y53" s="13"/>
      <c r="Z53" s="13"/>
      <c r="AA53" s="13"/>
      <c r="AB53" s="14"/>
    </row>
    <row r="54" spans="1:28" ht="15.75" thickBot="1">
      <c r="B54">
        <v>577</v>
      </c>
      <c r="C54">
        <v>31</v>
      </c>
      <c r="D54">
        <v>35</v>
      </c>
      <c r="E54">
        <v>33</v>
      </c>
      <c r="F54">
        <v>39</v>
      </c>
      <c r="G54">
        <v>28</v>
      </c>
      <c r="H54">
        <v>25</v>
      </c>
      <c r="I54">
        <v>23</v>
      </c>
      <c r="J54">
        <v>9173</v>
      </c>
      <c r="K54">
        <v>1.23</v>
      </c>
      <c r="L54">
        <v>1.38</v>
      </c>
      <c r="M54">
        <v>1.28</v>
      </c>
      <c r="N54">
        <v>1.52</v>
      </c>
      <c r="O54">
        <v>1.08</v>
      </c>
      <c r="P54">
        <v>0.98</v>
      </c>
      <c r="Q54">
        <v>0.89</v>
      </c>
      <c r="S54" s="28"/>
      <c r="T54" s="15">
        <f t="shared" si="0"/>
        <v>1.2068025727679057</v>
      </c>
      <c r="U54" s="16">
        <f t="shared" si="1"/>
        <v>1.3539736182274063</v>
      </c>
      <c r="V54" s="16">
        <f t="shared" si="2"/>
        <v>1.2558595879210728</v>
      </c>
      <c r="W54" s="16">
        <f t="shared" si="3"/>
        <v>1.4913332606562739</v>
      </c>
      <c r="X54" s="16">
        <f t="shared" si="4"/>
        <v>1.0596315273084052</v>
      </c>
      <c r="Y54" s="16">
        <f t="shared" si="5"/>
        <v>0.96151749700207134</v>
      </c>
      <c r="Z54" s="16">
        <f t="shared" si="6"/>
        <v>0.87321486972637086</v>
      </c>
      <c r="AA54" s="16"/>
      <c r="AB54" s="17"/>
    </row>
    <row r="55" spans="1:28">
      <c r="A55" t="s">
        <v>57</v>
      </c>
      <c r="T55" s="21"/>
      <c r="U55" s="22"/>
      <c r="V55" s="22"/>
      <c r="W55" s="22"/>
      <c r="X55" s="22"/>
      <c r="Y55" s="22"/>
      <c r="Z55" s="22"/>
      <c r="AA55" s="22"/>
      <c r="AB55" s="23"/>
    </row>
    <row r="56" spans="1:28" ht="15.75" thickBot="1">
      <c r="A56" t="s">
        <v>10</v>
      </c>
      <c r="B56" t="s">
        <v>58</v>
      </c>
      <c r="C56">
        <v>14</v>
      </c>
      <c r="D56" t="s">
        <v>59</v>
      </c>
      <c r="E56">
        <v>56</v>
      </c>
      <c r="F56" t="s">
        <v>12</v>
      </c>
      <c r="G56" t="s">
        <v>13</v>
      </c>
      <c r="T56" s="18"/>
      <c r="U56" s="19"/>
      <c r="V56" s="19"/>
      <c r="W56" s="19"/>
      <c r="X56" s="19"/>
      <c r="Y56" s="19"/>
      <c r="Z56" s="19"/>
      <c r="AA56" s="19"/>
      <c r="AB56" s="20"/>
    </row>
    <row r="57" spans="1:28">
      <c r="B57">
        <v>567</v>
      </c>
      <c r="C57">
        <v>44</v>
      </c>
      <c r="D57">
        <v>36</v>
      </c>
      <c r="E57">
        <v>33</v>
      </c>
      <c r="F57">
        <v>37</v>
      </c>
      <c r="G57">
        <v>27</v>
      </c>
      <c r="H57">
        <v>23</v>
      </c>
      <c r="I57">
        <v>20</v>
      </c>
      <c r="J57">
        <v>9014</v>
      </c>
      <c r="K57">
        <v>1.74</v>
      </c>
      <c r="L57">
        <v>1.4</v>
      </c>
      <c r="M57">
        <v>1.31</v>
      </c>
      <c r="N57">
        <v>1.46</v>
      </c>
      <c r="O57">
        <v>1.06</v>
      </c>
      <c r="P57">
        <v>0.91</v>
      </c>
      <c r="Q57">
        <v>0.8</v>
      </c>
      <c r="S57" s="26" t="s">
        <v>136</v>
      </c>
      <c r="T57" s="9">
        <f t="shared" si="0"/>
        <v>1.7372975371644108</v>
      </c>
      <c r="U57" s="10">
        <f t="shared" si="1"/>
        <v>1.3978256046150432</v>
      </c>
      <c r="V57" s="10">
        <f t="shared" si="2"/>
        <v>1.3079653871755048</v>
      </c>
      <c r="W57" s="10">
        <f t="shared" si="3"/>
        <v>1.4577324162414023</v>
      </c>
      <c r="X57" s="10">
        <f t="shared" si="4"/>
        <v>1.0583536720656757</v>
      </c>
      <c r="Y57" s="10">
        <f t="shared" si="5"/>
        <v>0.90858664299977809</v>
      </c>
      <c r="Z57" s="10">
        <f t="shared" si="6"/>
        <v>0.79875748835145333</v>
      </c>
      <c r="AA57" s="10"/>
      <c r="AB57" s="11"/>
    </row>
    <row r="58" spans="1:28">
      <c r="A58" t="s">
        <v>10</v>
      </c>
      <c r="B58" t="s">
        <v>60</v>
      </c>
      <c r="C58">
        <v>14</v>
      </c>
      <c r="D58" t="s">
        <v>61</v>
      </c>
      <c r="E58">
        <v>57</v>
      </c>
      <c r="F58" t="s">
        <v>12</v>
      </c>
      <c r="G58" t="s">
        <v>13</v>
      </c>
      <c r="S58" s="27"/>
      <c r="T58" s="12"/>
      <c r="U58" s="13"/>
      <c r="V58" s="13"/>
      <c r="W58" s="13"/>
      <c r="X58" s="13"/>
      <c r="Y58" s="13"/>
      <c r="Z58" s="13"/>
      <c r="AA58" s="13"/>
      <c r="AB58" s="14"/>
    </row>
    <row r="59" spans="1:28">
      <c r="B59">
        <v>574</v>
      </c>
      <c r="C59">
        <v>36</v>
      </c>
      <c r="D59">
        <v>39</v>
      </c>
      <c r="E59">
        <v>35</v>
      </c>
      <c r="F59">
        <v>41</v>
      </c>
      <c r="G59">
        <v>27</v>
      </c>
      <c r="H59">
        <v>23</v>
      </c>
      <c r="I59">
        <v>19</v>
      </c>
      <c r="J59">
        <v>9113</v>
      </c>
      <c r="K59">
        <v>1.4</v>
      </c>
      <c r="L59">
        <v>1.52</v>
      </c>
      <c r="M59">
        <v>1.37</v>
      </c>
      <c r="N59">
        <v>1.63</v>
      </c>
      <c r="O59">
        <v>1.04</v>
      </c>
      <c r="P59">
        <v>0.89</v>
      </c>
      <c r="Q59">
        <v>0.75</v>
      </c>
      <c r="S59" s="27"/>
      <c r="T59" s="12">
        <f t="shared" si="0"/>
        <v>1.3826401843520246</v>
      </c>
      <c r="U59" s="13">
        <f t="shared" si="1"/>
        <v>1.5011522001536266</v>
      </c>
      <c r="V59" s="13">
        <f t="shared" si="2"/>
        <v>1.3530121804016242</v>
      </c>
      <c r="W59" s="13">
        <f t="shared" si="3"/>
        <v>1.6097882146384284</v>
      </c>
      <c r="X59" s="13">
        <f t="shared" si="4"/>
        <v>1.0271041369472182</v>
      </c>
      <c r="Y59" s="13">
        <f t="shared" si="5"/>
        <v>0.87896411719521561</v>
      </c>
      <c r="Z59" s="13">
        <f t="shared" si="6"/>
        <v>0.74070009876001319</v>
      </c>
      <c r="AA59" s="13">
        <f>(U59/W59)*100</f>
        <v>93.25153374233129</v>
      </c>
      <c r="AB59" s="24">
        <f>AVERAGE(AA59:AA61)</f>
        <v>102.5468195027446</v>
      </c>
    </row>
    <row r="60" spans="1:28">
      <c r="A60" t="s">
        <v>10</v>
      </c>
      <c r="B60" t="s">
        <v>62</v>
      </c>
      <c r="C60">
        <v>14</v>
      </c>
      <c r="D60" t="s">
        <v>63</v>
      </c>
      <c r="E60">
        <v>57</v>
      </c>
      <c r="F60" t="s">
        <v>12</v>
      </c>
      <c r="G60" t="s">
        <v>13</v>
      </c>
      <c r="S60" s="27"/>
      <c r="T60" s="12"/>
      <c r="U60" s="13"/>
      <c r="V60" s="13"/>
      <c r="W60" s="13"/>
      <c r="X60" s="13"/>
      <c r="Y60" s="13"/>
      <c r="Z60" s="13"/>
      <c r="AA60" s="13"/>
      <c r="AB60" s="14"/>
    </row>
    <row r="61" spans="1:28">
      <c r="B61">
        <v>571</v>
      </c>
      <c r="C61">
        <v>38</v>
      </c>
      <c r="D61">
        <v>39</v>
      </c>
      <c r="E61">
        <v>34</v>
      </c>
      <c r="F61">
        <v>43</v>
      </c>
      <c r="G61">
        <v>25</v>
      </c>
      <c r="H61">
        <v>21</v>
      </c>
      <c r="I61">
        <v>18</v>
      </c>
      <c r="J61">
        <v>9069</v>
      </c>
      <c r="K61">
        <v>1.5</v>
      </c>
      <c r="L61">
        <v>1.52</v>
      </c>
      <c r="M61">
        <v>1.33</v>
      </c>
      <c r="N61">
        <v>1.7</v>
      </c>
      <c r="O61">
        <v>0.98</v>
      </c>
      <c r="P61">
        <v>0.81</v>
      </c>
      <c r="Q61">
        <v>0.71</v>
      </c>
      <c r="S61" s="27"/>
      <c r="T61" s="12">
        <f t="shared" si="0"/>
        <v>1.4885874958650347</v>
      </c>
      <c r="U61" s="13">
        <f t="shared" si="1"/>
        <v>1.5084353291432353</v>
      </c>
      <c r="V61" s="13">
        <f t="shared" si="2"/>
        <v>1.3198809130003308</v>
      </c>
      <c r="W61" s="13">
        <f t="shared" si="3"/>
        <v>1.6870658286470395</v>
      </c>
      <c r="X61" s="13">
        <f t="shared" si="4"/>
        <v>0.9725438306318227</v>
      </c>
      <c r="Y61" s="13">
        <f t="shared" si="5"/>
        <v>0.80383724776711885</v>
      </c>
      <c r="Z61" s="13">
        <f t="shared" si="6"/>
        <v>0.70459808137611646</v>
      </c>
      <c r="AA61" s="13">
        <f>(W61/U61)*100</f>
        <v>111.8421052631579</v>
      </c>
      <c r="AB61" s="14"/>
    </row>
    <row r="62" spans="1:28">
      <c r="A62" t="s">
        <v>10</v>
      </c>
      <c r="B62" t="s">
        <v>64</v>
      </c>
      <c r="C62">
        <v>14</v>
      </c>
      <c r="D62" t="s">
        <v>63</v>
      </c>
      <c r="E62">
        <v>57</v>
      </c>
      <c r="F62" t="s">
        <v>12</v>
      </c>
      <c r="G62" t="s">
        <v>13</v>
      </c>
      <c r="S62" s="27"/>
      <c r="T62" s="12"/>
      <c r="U62" s="13"/>
      <c r="V62" s="13"/>
      <c r="W62" s="13"/>
      <c r="X62" s="13"/>
      <c r="Y62" s="13"/>
      <c r="Z62" s="13"/>
      <c r="AA62" s="13"/>
      <c r="AB62" s="14"/>
    </row>
    <row r="63" spans="1:28" ht="15.75" thickBot="1">
      <c r="B63">
        <v>576</v>
      </c>
      <c r="C63">
        <v>37</v>
      </c>
      <c r="D63">
        <v>36</v>
      </c>
      <c r="E63">
        <v>31</v>
      </c>
      <c r="F63">
        <v>41</v>
      </c>
      <c r="G63">
        <v>23</v>
      </c>
      <c r="H63">
        <v>20</v>
      </c>
      <c r="I63">
        <v>17</v>
      </c>
      <c r="J63">
        <v>9145</v>
      </c>
      <c r="K63">
        <v>1.44</v>
      </c>
      <c r="L63">
        <v>1.43</v>
      </c>
      <c r="M63">
        <v>1.21</v>
      </c>
      <c r="N63">
        <v>1.61</v>
      </c>
      <c r="O63">
        <v>0.89</v>
      </c>
      <c r="P63">
        <v>0.78</v>
      </c>
      <c r="Q63">
        <v>0.67</v>
      </c>
      <c r="S63" s="28"/>
      <c r="T63" s="15">
        <f t="shared" si="0"/>
        <v>1.4171678512848551</v>
      </c>
      <c r="U63" s="16">
        <f t="shared" si="1"/>
        <v>1.4073264078731547</v>
      </c>
      <c r="V63" s="16">
        <f t="shared" si="2"/>
        <v>1.1908146528157464</v>
      </c>
      <c r="W63" s="16">
        <f t="shared" si="3"/>
        <v>1.5844723892837616</v>
      </c>
      <c r="X63" s="16">
        <f t="shared" si="4"/>
        <v>0.8758884636413341</v>
      </c>
      <c r="Y63" s="16">
        <f t="shared" si="5"/>
        <v>0.76763258611262986</v>
      </c>
      <c r="Z63" s="16">
        <f t="shared" si="6"/>
        <v>0.65937670858392561</v>
      </c>
      <c r="AA63" s="16"/>
      <c r="AB63" s="17"/>
    </row>
    <row r="64" spans="1:28">
      <c r="A64" t="s">
        <v>65</v>
      </c>
      <c r="T64" s="21"/>
      <c r="U64" s="22"/>
      <c r="V64" s="22"/>
      <c r="W64" s="22"/>
      <c r="X64" s="22"/>
      <c r="Y64" s="22"/>
      <c r="Z64" s="22"/>
      <c r="AA64" s="22"/>
      <c r="AB64" s="23"/>
    </row>
    <row r="65" spans="1:28" ht="15.75" thickBot="1">
      <c r="A65" t="s">
        <v>10</v>
      </c>
      <c r="B65" t="s">
        <v>66</v>
      </c>
      <c r="C65">
        <v>15</v>
      </c>
      <c r="D65" t="s">
        <v>67</v>
      </c>
      <c r="E65">
        <v>58</v>
      </c>
      <c r="F65" t="s">
        <v>12</v>
      </c>
      <c r="G65" t="s">
        <v>13</v>
      </c>
      <c r="T65" s="18"/>
      <c r="U65" s="19"/>
      <c r="V65" s="19"/>
      <c r="W65" s="19"/>
      <c r="X65" s="19"/>
      <c r="Y65" s="19"/>
      <c r="Z65" s="19"/>
      <c r="AA65" s="19"/>
      <c r="AB65" s="20"/>
    </row>
    <row r="66" spans="1:28">
      <c r="B66">
        <v>575</v>
      </c>
      <c r="C66">
        <v>38</v>
      </c>
      <c r="D66">
        <v>38</v>
      </c>
      <c r="E66">
        <v>36</v>
      </c>
      <c r="F66">
        <v>42</v>
      </c>
      <c r="G66">
        <v>30</v>
      </c>
      <c r="H66">
        <v>27</v>
      </c>
      <c r="I66">
        <v>25</v>
      </c>
      <c r="J66">
        <v>9133</v>
      </c>
      <c r="K66">
        <v>1.49</v>
      </c>
      <c r="L66">
        <v>1.5</v>
      </c>
      <c r="M66">
        <v>1.41</v>
      </c>
      <c r="N66">
        <v>1.65</v>
      </c>
      <c r="O66">
        <v>1.19</v>
      </c>
      <c r="P66">
        <v>1.06</v>
      </c>
      <c r="Q66">
        <v>0.97</v>
      </c>
      <c r="S66" s="26" t="s">
        <v>137</v>
      </c>
      <c r="T66" s="9">
        <f t="shared" si="0"/>
        <v>1.4683017628380597</v>
      </c>
      <c r="U66" s="10">
        <f t="shared" si="1"/>
        <v>1.4781561370852951</v>
      </c>
      <c r="V66" s="10">
        <f t="shared" si="2"/>
        <v>1.3894667688601774</v>
      </c>
      <c r="W66" s="10">
        <f t="shared" si="3"/>
        <v>1.6259717507938245</v>
      </c>
      <c r="X66" s="10">
        <f t="shared" si="4"/>
        <v>1.1726705354210007</v>
      </c>
      <c r="Y66" s="10">
        <f t="shared" si="5"/>
        <v>1.0445636702069419</v>
      </c>
      <c r="Z66" s="10">
        <f t="shared" si="6"/>
        <v>0.9558743019818241</v>
      </c>
      <c r="AA66" s="10"/>
      <c r="AB66" s="11"/>
    </row>
    <row r="67" spans="1:28">
      <c r="A67" t="s">
        <v>10</v>
      </c>
      <c r="B67" t="s">
        <v>68</v>
      </c>
      <c r="C67">
        <v>15</v>
      </c>
      <c r="D67" t="s">
        <v>69</v>
      </c>
      <c r="E67">
        <v>58</v>
      </c>
      <c r="F67" t="s">
        <v>12</v>
      </c>
      <c r="G67" t="s">
        <v>13</v>
      </c>
      <c r="S67" s="27"/>
      <c r="T67" s="12"/>
      <c r="U67" s="13"/>
      <c r="V67" s="13"/>
      <c r="W67" s="13"/>
      <c r="X67" s="13"/>
      <c r="Y67" s="13"/>
      <c r="Z67" s="13"/>
      <c r="AA67" s="13"/>
      <c r="AB67" s="14"/>
    </row>
    <row r="68" spans="1:28">
      <c r="B68">
        <v>570</v>
      </c>
      <c r="C68">
        <v>41</v>
      </c>
      <c r="D68">
        <v>37</v>
      </c>
      <c r="E68">
        <v>34</v>
      </c>
      <c r="F68">
        <v>42</v>
      </c>
      <c r="G68">
        <v>29</v>
      </c>
      <c r="H68">
        <v>25</v>
      </c>
      <c r="I68">
        <v>25</v>
      </c>
      <c r="J68">
        <v>9057</v>
      </c>
      <c r="K68">
        <v>1.6</v>
      </c>
      <c r="L68">
        <v>1.46</v>
      </c>
      <c r="M68">
        <v>1.35</v>
      </c>
      <c r="N68">
        <v>1.66</v>
      </c>
      <c r="O68">
        <v>1.1299999999999999</v>
      </c>
      <c r="P68">
        <v>0.99</v>
      </c>
      <c r="Q68">
        <v>0.98</v>
      </c>
      <c r="S68" s="27"/>
      <c r="T68" s="12">
        <f t="shared" si="0"/>
        <v>1.5899304405432262</v>
      </c>
      <c r="U68" s="13">
        <f t="shared" si="1"/>
        <v>1.450811526995694</v>
      </c>
      <c r="V68" s="13">
        <f t="shared" si="2"/>
        <v>1.3415038092083471</v>
      </c>
      <c r="W68" s="13">
        <f t="shared" si="3"/>
        <v>1.6495528320635973</v>
      </c>
      <c r="X68" s="13">
        <f t="shared" si="4"/>
        <v>1.1228883736336532</v>
      </c>
      <c r="Y68" s="13">
        <f t="shared" si="5"/>
        <v>0.98376946008612121</v>
      </c>
      <c r="Z68" s="13">
        <f t="shared" si="6"/>
        <v>0.9738323948327261</v>
      </c>
      <c r="AA68" s="13">
        <f>(U68/W68)*100</f>
        <v>87.951807228915669</v>
      </c>
      <c r="AB68" s="24">
        <f>AVERAGE(AA68:AA70)</f>
        <v>100.22590361445783</v>
      </c>
    </row>
    <row r="69" spans="1:28">
      <c r="A69" t="s">
        <v>10</v>
      </c>
      <c r="B69" t="s">
        <v>70</v>
      </c>
      <c r="C69">
        <v>15</v>
      </c>
      <c r="D69" t="s">
        <v>71</v>
      </c>
      <c r="E69">
        <v>58</v>
      </c>
      <c r="F69" t="s">
        <v>12</v>
      </c>
      <c r="G69" t="s">
        <v>13</v>
      </c>
      <c r="S69" s="27"/>
      <c r="T69" s="12"/>
      <c r="U69" s="13"/>
      <c r="V69" s="13"/>
      <c r="W69" s="13"/>
      <c r="X69" s="13"/>
      <c r="Y69" s="13"/>
      <c r="Z69" s="13"/>
      <c r="AA69" s="13"/>
      <c r="AB69" s="14"/>
    </row>
    <row r="70" spans="1:28">
      <c r="B70">
        <v>571</v>
      </c>
      <c r="C70">
        <v>38</v>
      </c>
      <c r="D70">
        <v>37</v>
      </c>
      <c r="E70">
        <v>34</v>
      </c>
      <c r="F70">
        <v>41</v>
      </c>
      <c r="G70">
        <v>29</v>
      </c>
      <c r="H70">
        <v>26</v>
      </c>
      <c r="I70">
        <v>24</v>
      </c>
      <c r="J70">
        <v>9065</v>
      </c>
      <c r="K70">
        <v>1.5</v>
      </c>
      <c r="L70">
        <v>1.44</v>
      </c>
      <c r="M70">
        <v>1.33</v>
      </c>
      <c r="N70">
        <v>1.62</v>
      </c>
      <c r="O70">
        <v>1.1299999999999999</v>
      </c>
      <c r="P70">
        <v>1.02</v>
      </c>
      <c r="Q70">
        <v>0.93</v>
      </c>
      <c r="S70" s="27"/>
      <c r="T70" s="12">
        <f t="shared" si="0"/>
        <v>1.4892443463872036</v>
      </c>
      <c r="U70" s="13">
        <f t="shared" si="1"/>
        <v>1.4296745725317155</v>
      </c>
      <c r="V70" s="13">
        <f t="shared" si="2"/>
        <v>1.3204633204633205</v>
      </c>
      <c r="W70" s="13">
        <f t="shared" si="3"/>
        <v>1.6083838940981801</v>
      </c>
      <c r="X70" s="13">
        <f t="shared" si="4"/>
        <v>1.1218974076116932</v>
      </c>
      <c r="Y70" s="13">
        <f t="shared" si="5"/>
        <v>1.0126861555432984</v>
      </c>
      <c r="Z70" s="13">
        <f t="shared" si="6"/>
        <v>0.92333149476006615</v>
      </c>
      <c r="AA70" s="13">
        <f>(W70/U70)*100</f>
        <v>112.5</v>
      </c>
      <c r="AB70" s="14"/>
    </row>
    <row r="71" spans="1:28">
      <c r="A71" t="s">
        <v>10</v>
      </c>
      <c r="B71" t="s">
        <v>72</v>
      </c>
      <c r="C71">
        <v>15</v>
      </c>
      <c r="D71" t="s">
        <v>73</v>
      </c>
      <c r="E71">
        <v>58</v>
      </c>
      <c r="F71" t="s">
        <v>12</v>
      </c>
      <c r="G71" t="s">
        <v>13</v>
      </c>
      <c r="S71" s="27"/>
      <c r="T71" s="12"/>
      <c r="U71" s="13"/>
      <c r="V71" s="13"/>
      <c r="W71" s="13"/>
      <c r="X71" s="13"/>
      <c r="Y71" s="13"/>
      <c r="Z71" s="13"/>
      <c r="AA71" s="13"/>
      <c r="AB71" s="14"/>
    </row>
    <row r="72" spans="1:28" ht="15.75" thickBot="1">
      <c r="B72">
        <v>570</v>
      </c>
      <c r="C72">
        <v>36</v>
      </c>
      <c r="D72">
        <v>36</v>
      </c>
      <c r="E72">
        <v>34</v>
      </c>
      <c r="F72">
        <v>40</v>
      </c>
      <c r="G72">
        <v>28</v>
      </c>
      <c r="H72">
        <v>25</v>
      </c>
      <c r="I72">
        <v>23</v>
      </c>
      <c r="J72">
        <v>9053</v>
      </c>
      <c r="K72">
        <v>1.41</v>
      </c>
      <c r="L72">
        <v>1.43</v>
      </c>
      <c r="M72">
        <v>1.33</v>
      </c>
      <c r="N72">
        <v>1.56</v>
      </c>
      <c r="O72">
        <v>1.1200000000000001</v>
      </c>
      <c r="P72">
        <v>1</v>
      </c>
      <c r="Q72">
        <v>0.91</v>
      </c>
      <c r="S72" s="28"/>
      <c r="T72" s="15">
        <f t="shared" si="0"/>
        <v>1.4017452778084614</v>
      </c>
      <c r="U72" s="16">
        <f t="shared" si="1"/>
        <v>1.4216281895504252</v>
      </c>
      <c r="V72" s="16">
        <f t="shared" si="2"/>
        <v>1.3222136308406054</v>
      </c>
      <c r="W72" s="16">
        <f t="shared" si="3"/>
        <v>1.5508671158731913</v>
      </c>
      <c r="X72" s="16">
        <f t="shared" si="4"/>
        <v>1.1134430575499836</v>
      </c>
      <c r="Y72" s="16">
        <f t="shared" si="5"/>
        <v>0.99414558709819945</v>
      </c>
      <c r="Z72" s="16">
        <f t="shared" si="6"/>
        <v>0.90467248425936153</v>
      </c>
      <c r="AA72" s="16"/>
      <c r="AB72" s="17"/>
    </row>
    <row r="73" spans="1:28">
      <c r="A73" t="s">
        <v>74</v>
      </c>
      <c r="T73" s="21"/>
      <c r="U73" s="22"/>
      <c r="V73" s="22"/>
      <c r="W73" s="22"/>
      <c r="X73" s="22"/>
      <c r="Y73" s="22"/>
      <c r="Z73" s="22"/>
      <c r="AA73" s="22"/>
      <c r="AB73" s="23"/>
    </row>
    <row r="74" spans="1:28" ht="15.75" thickBot="1">
      <c r="A74" t="s">
        <v>10</v>
      </c>
      <c r="B74" t="s">
        <v>75</v>
      </c>
      <c r="C74">
        <v>14</v>
      </c>
      <c r="D74" t="s">
        <v>76</v>
      </c>
      <c r="E74">
        <v>57</v>
      </c>
      <c r="F74" t="s">
        <v>12</v>
      </c>
      <c r="G74" t="s">
        <v>13</v>
      </c>
      <c r="T74" s="18"/>
      <c r="U74" s="19"/>
      <c r="V74" s="19"/>
      <c r="W74" s="19"/>
      <c r="X74" s="19"/>
      <c r="Y74" s="19"/>
      <c r="Z74" s="19"/>
      <c r="AA74" s="19"/>
      <c r="AB74" s="20"/>
    </row>
    <row r="75" spans="1:28">
      <c r="B75">
        <v>572</v>
      </c>
      <c r="C75">
        <v>37</v>
      </c>
      <c r="D75">
        <v>39</v>
      </c>
      <c r="E75">
        <v>37</v>
      </c>
      <c r="F75">
        <v>43</v>
      </c>
      <c r="G75">
        <v>31</v>
      </c>
      <c r="H75">
        <v>28</v>
      </c>
      <c r="I75">
        <v>25</v>
      </c>
      <c r="J75">
        <v>9085</v>
      </c>
      <c r="K75">
        <v>1.45</v>
      </c>
      <c r="L75">
        <v>1.54</v>
      </c>
      <c r="M75">
        <v>1.44</v>
      </c>
      <c r="N75">
        <v>1.7</v>
      </c>
      <c r="O75">
        <v>1.22</v>
      </c>
      <c r="P75">
        <v>1.0900000000000001</v>
      </c>
      <c r="Q75">
        <v>0.98</v>
      </c>
      <c r="S75" s="26" t="s">
        <v>138</v>
      </c>
      <c r="T75" s="9">
        <f t="shared" si="0"/>
        <v>1.4364336818932306</v>
      </c>
      <c r="U75" s="10">
        <f t="shared" si="1"/>
        <v>1.5255916345624656</v>
      </c>
      <c r="V75" s="10">
        <f t="shared" si="2"/>
        <v>1.42652724270776</v>
      </c>
      <c r="W75" s="10">
        <f t="shared" si="3"/>
        <v>1.6840946615299945</v>
      </c>
      <c r="X75" s="10">
        <f t="shared" si="4"/>
        <v>1.2085855806274077</v>
      </c>
      <c r="Y75" s="10">
        <f t="shared" si="5"/>
        <v>1.0798018712162907</v>
      </c>
      <c r="Z75" s="10">
        <f t="shared" si="6"/>
        <v>0.97083104017611443</v>
      </c>
      <c r="AA75" s="10">
        <f>(U75/W75)*100</f>
        <v>90.588235294117652</v>
      </c>
      <c r="AB75" s="25">
        <f>AVERAGE(AA75:AA77)</f>
        <v>100.55727554179566</v>
      </c>
    </row>
    <row r="76" spans="1:28">
      <c r="A76" t="s">
        <v>10</v>
      </c>
      <c r="B76" t="s">
        <v>77</v>
      </c>
      <c r="C76">
        <v>14</v>
      </c>
      <c r="D76" t="s">
        <v>78</v>
      </c>
      <c r="E76">
        <v>57</v>
      </c>
      <c r="F76" t="s">
        <v>12</v>
      </c>
      <c r="G76" t="s">
        <v>13</v>
      </c>
      <c r="S76" s="27"/>
      <c r="T76" s="12"/>
      <c r="U76" s="13"/>
      <c r="V76" s="13"/>
      <c r="W76" s="13"/>
      <c r="X76" s="13"/>
      <c r="Y76" s="13"/>
      <c r="Z76" s="13"/>
      <c r="AA76" s="13"/>
      <c r="AB76" s="14"/>
    </row>
    <row r="77" spans="1:28" ht="15.75" thickBot="1">
      <c r="B77">
        <v>569</v>
      </c>
      <c r="C77">
        <v>41</v>
      </c>
      <c r="D77">
        <v>39</v>
      </c>
      <c r="E77">
        <v>36</v>
      </c>
      <c r="F77">
        <v>43</v>
      </c>
      <c r="G77">
        <v>30</v>
      </c>
      <c r="H77">
        <v>26</v>
      </c>
      <c r="I77">
        <v>24</v>
      </c>
      <c r="J77">
        <v>9038</v>
      </c>
      <c r="K77">
        <v>1.61</v>
      </c>
      <c r="L77">
        <v>1.52</v>
      </c>
      <c r="M77">
        <v>1.41</v>
      </c>
      <c r="N77">
        <v>1.68</v>
      </c>
      <c r="O77">
        <v>1.17</v>
      </c>
      <c r="P77">
        <v>1.04</v>
      </c>
      <c r="Q77">
        <v>0.93</v>
      </c>
      <c r="S77" s="28"/>
      <c r="T77" s="15">
        <f t="shared" si="0"/>
        <v>1.6032308032750608</v>
      </c>
      <c r="U77" s="16">
        <f t="shared" si="1"/>
        <v>1.513609205576455</v>
      </c>
      <c r="V77" s="16">
        <f t="shared" si="2"/>
        <v>1.4040716972781588</v>
      </c>
      <c r="W77" s="16">
        <f t="shared" si="3"/>
        <v>1.6729364903739765</v>
      </c>
      <c r="X77" s="16">
        <f t="shared" si="4"/>
        <v>1.1650807700818766</v>
      </c>
      <c r="Y77" s="16">
        <f t="shared" si="5"/>
        <v>1.0356273511838903</v>
      </c>
      <c r="Z77" s="16">
        <f t="shared" si="6"/>
        <v>0.92608984288559415</v>
      </c>
      <c r="AA77" s="16">
        <f>(W77/U77)*100</f>
        <v>110.52631578947367</v>
      </c>
      <c r="AB77" s="17"/>
    </row>
    <row r="78" spans="1:28">
      <c r="A78" t="s">
        <v>79</v>
      </c>
      <c r="T78" s="21"/>
      <c r="U78" s="22"/>
      <c r="V78" s="22"/>
      <c r="W78" s="22"/>
      <c r="X78" s="22"/>
      <c r="Y78" s="22"/>
      <c r="Z78" s="22"/>
      <c r="AA78" s="22"/>
      <c r="AB78" s="23"/>
    </row>
    <row r="79" spans="1:28" ht="15.75" thickBot="1">
      <c r="A79" t="s">
        <v>10</v>
      </c>
      <c r="B79" t="s">
        <v>80</v>
      </c>
      <c r="C79">
        <v>14</v>
      </c>
      <c r="D79" t="s">
        <v>81</v>
      </c>
      <c r="E79">
        <v>57</v>
      </c>
      <c r="F79" t="s">
        <v>12</v>
      </c>
      <c r="G79" t="s">
        <v>13</v>
      </c>
      <c r="T79" s="18"/>
      <c r="U79" s="19"/>
      <c r="V79" s="19"/>
      <c r="W79" s="19"/>
      <c r="X79" s="19"/>
      <c r="Y79" s="19"/>
      <c r="Z79" s="19"/>
      <c r="AA79" s="19"/>
      <c r="AB79" s="20"/>
    </row>
    <row r="80" spans="1:28">
      <c r="B80">
        <v>568</v>
      </c>
      <c r="C80">
        <v>35</v>
      </c>
      <c r="D80">
        <v>35</v>
      </c>
      <c r="E80">
        <v>32</v>
      </c>
      <c r="F80">
        <v>39</v>
      </c>
      <c r="G80">
        <v>26</v>
      </c>
      <c r="H80">
        <v>23</v>
      </c>
      <c r="I80">
        <v>21</v>
      </c>
      <c r="J80">
        <v>9026</v>
      </c>
      <c r="K80">
        <v>1.39</v>
      </c>
      <c r="L80">
        <v>1.36</v>
      </c>
      <c r="M80">
        <v>1.24</v>
      </c>
      <c r="N80">
        <v>1.52</v>
      </c>
      <c r="O80">
        <v>1.02</v>
      </c>
      <c r="P80">
        <v>0.9</v>
      </c>
      <c r="Q80">
        <v>0.81</v>
      </c>
      <c r="S80" s="26" t="s">
        <v>139</v>
      </c>
      <c r="T80" s="9">
        <f t="shared" si="0"/>
        <v>1.3859960115222689</v>
      </c>
      <c r="U80" s="10">
        <f t="shared" si="1"/>
        <v>1.3560824285397739</v>
      </c>
      <c r="V80" s="10">
        <f t="shared" si="2"/>
        <v>1.236428096609794</v>
      </c>
      <c r="W80" s="10">
        <f t="shared" si="3"/>
        <v>1.5156215377797473</v>
      </c>
      <c r="X80" s="10">
        <f t="shared" si="4"/>
        <v>1.0170618214048306</v>
      </c>
      <c r="Y80" s="10">
        <f t="shared" si="5"/>
        <v>0.89740748947485038</v>
      </c>
      <c r="Z80" s="10">
        <f t="shared" si="6"/>
        <v>0.80766674052736553</v>
      </c>
      <c r="AA80" s="10"/>
      <c r="AB80" s="11"/>
    </row>
    <row r="81" spans="1:28">
      <c r="A81" t="s">
        <v>10</v>
      </c>
      <c r="B81" t="s">
        <v>82</v>
      </c>
      <c r="C81">
        <v>14</v>
      </c>
      <c r="D81" t="s">
        <v>83</v>
      </c>
      <c r="E81">
        <v>57</v>
      </c>
      <c r="F81" t="s">
        <v>12</v>
      </c>
      <c r="G81" t="s">
        <v>13</v>
      </c>
      <c r="S81" s="27"/>
      <c r="T81" s="12"/>
      <c r="U81" s="13"/>
      <c r="V81" s="13"/>
      <c r="W81" s="13"/>
      <c r="X81" s="13"/>
      <c r="Y81" s="13"/>
      <c r="Z81" s="13"/>
      <c r="AA81" s="13"/>
      <c r="AB81" s="14"/>
    </row>
    <row r="82" spans="1:28">
      <c r="B82">
        <v>569</v>
      </c>
      <c r="C82">
        <v>28</v>
      </c>
      <c r="D82">
        <v>34</v>
      </c>
      <c r="E82">
        <v>31</v>
      </c>
      <c r="F82">
        <v>38</v>
      </c>
      <c r="G82">
        <v>26</v>
      </c>
      <c r="H82">
        <v>23</v>
      </c>
      <c r="I82">
        <v>21</v>
      </c>
      <c r="J82">
        <v>9045</v>
      </c>
      <c r="K82">
        <v>1.1100000000000001</v>
      </c>
      <c r="L82">
        <v>1.33</v>
      </c>
      <c r="M82">
        <v>1.22</v>
      </c>
      <c r="N82">
        <v>1.5</v>
      </c>
      <c r="O82">
        <v>1.01</v>
      </c>
      <c r="P82">
        <v>0.9</v>
      </c>
      <c r="Q82">
        <v>0.81</v>
      </c>
      <c r="S82" s="27"/>
      <c r="T82" s="12">
        <f t="shared" si="0"/>
        <v>1.1044776119402986</v>
      </c>
      <c r="U82" s="13">
        <f t="shared" si="1"/>
        <v>1.3233830845771144</v>
      </c>
      <c r="V82" s="13">
        <f t="shared" si="2"/>
        <v>1.2139303482587065</v>
      </c>
      <c r="W82" s="13">
        <f t="shared" si="3"/>
        <v>1.4925373134328359</v>
      </c>
      <c r="X82" s="13">
        <f t="shared" si="4"/>
        <v>1.0049751243781095</v>
      </c>
      <c r="Y82" s="13">
        <f t="shared" si="5"/>
        <v>0.89552238805970152</v>
      </c>
      <c r="Z82" s="13">
        <f t="shared" si="6"/>
        <v>0.80597014925373145</v>
      </c>
      <c r="AA82" s="13">
        <f>(U82/W82)*100</f>
        <v>88.666666666666657</v>
      </c>
      <c r="AB82" s="24">
        <f>AVERAGE(AA82:AA84)</f>
        <v>100.48717948717947</v>
      </c>
    </row>
    <row r="83" spans="1:28">
      <c r="A83" t="s">
        <v>10</v>
      </c>
      <c r="B83" t="s">
        <v>84</v>
      </c>
      <c r="C83">
        <v>14</v>
      </c>
      <c r="D83" t="s">
        <v>85</v>
      </c>
      <c r="E83">
        <v>57</v>
      </c>
      <c r="F83" t="s">
        <v>12</v>
      </c>
      <c r="G83" t="s">
        <v>13</v>
      </c>
      <c r="S83" s="27"/>
      <c r="T83" s="12"/>
      <c r="U83" s="13"/>
      <c r="V83" s="13"/>
      <c r="W83" s="13"/>
      <c r="X83" s="13"/>
      <c r="Y83" s="13"/>
      <c r="Z83" s="13"/>
      <c r="AA83" s="13"/>
      <c r="AB83" s="14"/>
    </row>
    <row r="84" spans="1:28">
      <c r="B84">
        <v>572</v>
      </c>
      <c r="C84">
        <v>31</v>
      </c>
      <c r="D84">
        <v>33</v>
      </c>
      <c r="E84">
        <v>30</v>
      </c>
      <c r="F84">
        <v>37</v>
      </c>
      <c r="G84">
        <v>25</v>
      </c>
      <c r="H84">
        <v>22</v>
      </c>
      <c r="I84">
        <v>21</v>
      </c>
      <c r="J84">
        <v>9085</v>
      </c>
      <c r="K84">
        <v>1.22</v>
      </c>
      <c r="L84">
        <v>1.3</v>
      </c>
      <c r="M84">
        <v>1.2</v>
      </c>
      <c r="N84">
        <v>1.46</v>
      </c>
      <c r="O84">
        <v>1</v>
      </c>
      <c r="P84">
        <v>0.87</v>
      </c>
      <c r="Q84">
        <v>0.83</v>
      </c>
      <c r="S84" s="27"/>
      <c r="T84" s="12">
        <f t="shared" si="0"/>
        <v>1.2085855806274077</v>
      </c>
      <c r="U84" s="13">
        <f t="shared" si="1"/>
        <v>1.2878370941111723</v>
      </c>
      <c r="V84" s="13">
        <f t="shared" si="2"/>
        <v>1.1887727022564667</v>
      </c>
      <c r="W84" s="13">
        <f t="shared" si="3"/>
        <v>1.4463401210787012</v>
      </c>
      <c r="X84" s="13">
        <f t="shared" si="4"/>
        <v>0.99064391854705558</v>
      </c>
      <c r="Y84" s="13">
        <f t="shared" si="5"/>
        <v>0.86186020913593842</v>
      </c>
      <c r="Z84" s="13">
        <f t="shared" si="6"/>
        <v>0.82223445239405613</v>
      </c>
      <c r="AA84" s="13">
        <f>(W84/U84)*100</f>
        <v>112.30769230769231</v>
      </c>
      <c r="AB84" s="14"/>
    </row>
    <row r="85" spans="1:28">
      <c r="A85" t="s">
        <v>10</v>
      </c>
      <c r="B85" t="s">
        <v>86</v>
      </c>
      <c r="C85">
        <v>14</v>
      </c>
      <c r="D85" t="s">
        <v>85</v>
      </c>
      <c r="E85">
        <v>57</v>
      </c>
      <c r="F85" t="s">
        <v>12</v>
      </c>
      <c r="G85" t="s">
        <v>13</v>
      </c>
      <c r="S85" s="27"/>
      <c r="T85" s="12"/>
      <c r="U85" s="13"/>
      <c r="V85" s="13"/>
      <c r="W85" s="13"/>
      <c r="X85" s="13"/>
      <c r="Y85" s="13"/>
      <c r="Z85" s="13"/>
      <c r="AA85" s="13"/>
      <c r="AB85" s="14"/>
    </row>
    <row r="86" spans="1:28" ht="15.75" thickBot="1">
      <c r="B86">
        <v>567</v>
      </c>
      <c r="C86">
        <v>30</v>
      </c>
      <c r="D86">
        <v>32</v>
      </c>
      <c r="E86">
        <v>30</v>
      </c>
      <c r="F86">
        <v>36</v>
      </c>
      <c r="G86">
        <v>25</v>
      </c>
      <c r="H86">
        <v>22</v>
      </c>
      <c r="I86">
        <v>20</v>
      </c>
      <c r="J86">
        <v>9010</v>
      </c>
      <c r="K86">
        <v>1.18</v>
      </c>
      <c r="L86">
        <v>1.28</v>
      </c>
      <c r="M86">
        <v>1.1599999999999999</v>
      </c>
      <c r="N86">
        <v>1.4</v>
      </c>
      <c r="O86">
        <v>0.97</v>
      </c>
      <c r="P86">
        <v>0.87</v>
      </c>
      <c r="Q86">
        <v>0.79</v>
      </c>
      <c r="S86" s="28"/>
      <c r="T86" s="15">
        <f t="shared" si="0"/>
        <v>1.1786903440621532</v>
      </c>
      <c r="U86" s="16">
        <f t="shared" si="1"/>
        <v>1.2785793562708103</v>
      </c>
      <c r="V86" s="16">
        <f t="shared" si="2"/>
        <v>1.1587125416204218</v>
      </c>
      <c r="W86" s="16">
        <f t="shared" si="3"/>
        <v>1.3984461709211986</v>
      </c>
      <c r="X86" s="16">
        <f t="shared" si="4"/>
        <v>0.96892341842397334</v>
      </c>
      <c r="Y86" s="16">
        <f t="shared" si="5"/>
        <v>0.86903440621531636</v>
      </c>
      <c r="Z86" s="16">
        <f t="shared" si="6"/>
        <v>0.78912319644839068</v>
      </c>
      <c r="AA86" s="16"/>
      <c r="AB86" s="17"/>
    </row>
    <row r="87" spans="1:28">
      <c r="A87" t="s">
        <v>87</v>
      </c>
      <c r="T87" s="21"/>
      <c r="U87" s="22"/>
      <c r="V87" s="22"/>
      <c r="W87" s="22"/>
      <c r="X87" s="22"/>
      <c r="Y87" s="22"/>
      <c r="Z87" s="22"/>
      <c r="AA87" s="22"/>
      <c r="AB87" s="23"/>
    </row>
    <row r="88" spans="1:28" ht="15.75" thickBot="1">
      <c r="A88" t="s">
        <v>10</v>
      </c>
      <c r="B88" t="s">
        <v>88</v>
      </c>
      <c r="C88">
        <v>15</v>
      </c>
      <c r="D88" t="s">
        <v>89</v>
      </c>
      <c r="E88">
        <v>58</v>
      </c>
      <c r="F88" t="s">
        <v>12</v>
      </c>
      <c r="G88" t="s">
        <v>13</v>
      </c>
      <c r="T88" s="18"/>
      <c r="U88" s="19"/>
      <c r="V88" s="19"/>
      <c r="W88" s="19"/>
      <c r="X88" s="19"/>
      <c r="Y88" s="19"/>
      <c r="Z88" s="19"/>
      <c r="AA88" s="19"/>
      <c r="AB88" s="20"/>
    </row>
    <row r="89" spans="1:28">
      <c r="B89">
        <v>569</v>
      </c>
      <c r="C89">
        <v>32</v>
      </c>
      <c r="D89">
        <v>31</v>
      </c>
      <c r="E89">
        <v>28</v>
      </c>
      <c r="F89">
        <v>34</v>
      </c>
      <c r="G89">
        <v>23</v>
      </c>
      <c r="H89">
        <v>20</v>
      </c>
      <c r="I89">
        <v>18</v>
      </c>
      <c r="J89">
        <v>9038</v>
      </c>
      <c r="K89">
        <v>1.26</v>
      </c>
      <c r="L89">
        <v>1.22</v>
      </c>
      <c r="M89">
        <v>1.1100000000000001</v>
      </c>
      <c r="N89">
        <v>1.34</v>
      </c>
      <c r="O89">
        <v>0.89</v>
      </c>
      <c r="P89">
        <v>0.78</v>
      </c>
      <c r="Q89">
        <v>0.69</v>
      </c>
      <c r="S89" s="26" t="s">
        <v>140</v>
      </c>
      <c r="T89" s="9">
        <f t="shared" si="0"/>
        <v>1.2547023677804825</v>
      </c>
      <c r="U89" s="10">
        <f t="shared" si="1"/>
        <v>1.2148705465811021</v>
      </c>
      <c r="V89" s="10">
        <f t="shared" si="2"/>
        <v>1.1053330382828059</v>
      </c>
      <c r="W89" s="10">
        <f t="shared" si="3"/>
        <v>1.3343660101792432</v>
      </c>
      <c r="X89" s="10">
        <f t="shared" si="4"/>
        <v>0.88625802168621381</v>
      </c>
      <c r="Y89" s="10">
        <f t="shared" si="5"/>
        <v>0.7767205133879177</v>
      </c>
      <c r="Z89" s="10">
        <f t="shared" si="6"/>
        <v>0.6870989156893117</v>
      </c>
      <c r="AA89" s="10"/>
      <c r="AB89" s="11"/>
    </row>
    <row r="90" spans="1:28">
      <c r="A90" t="s">
        <v>10</v>
      </c>
      <c r="B90" t="s">
        <v>90</v>
      </c>
      <c r="C90">
        <v>14</v>
      </c>
      <c r="D90" t="s">
        <v>91</v>
      </c>
      <c r="E90">
        <v>56</v>
      </c>
      <c r="F90" t="s">
        <v>12</v>
      </c>
      <c r="G90" t="s">
        <v>13</v>
      </c>
      <c r="S90" s="27"/>
      <c r="T90" s="12"/>
      <c r="U90" s="13"/>
      <c r="V90" s="13"/>
      <c r="W90" s="13"/>
      <c r="X90" s="13"/>
      <c r="Y90" s="13"/>
      <c r="Z90" s="13"/>
      <c r="AA90" s="13"/>
      <c r="AB90" s="14"/>
    </row>
    <row r="91" spans="1:28">
      <c r="B91">
        <v>570</v>
      </c>
      <c r="C91">
        <v>32</v>
      </c>
      <c r="D91">
        <v>30</v>
      </c>
      <c r="E91">
        <v>27</v>
      </c>
      <c r="F91">
        <v>33</v>
      </c>
      <c r="G91">
        <v>22</v>
      </c>
      <c r="H91">
        <v>19</v>
      </c>
      <c r="I91">
        <v>16</v>
      </c>
      <c r="J91">
        <v>9053</v>
      </c>
      <c r="K91">
        <v>1.26</v>
      </c>
      <c r="L91">
        <v>1.17</v>
      </c>
      <c r="M91">
        <v>1.06</v>
      </c>
      <c r="N91">
        <v>1.3</v>
      </c>
      <c r="O91">
        <v>0.86</v>
      </c>
      <c r="P91">
        <v>0.74</v>
      </c>
      <c r="Q91">
        <v>0.64</v>
      </c>
      <c r="S91" s="27"/>
      <c r="T91" s="12">
        <f t="shared" si="0"/>
        <v>1.2526234397437315</v>
      </c>
      <c r="U91" s="13">
        <f t="shared" si="1"/>
        <v>1.1631503369048934</v>
      </c>
      <c r="V91" s="13">
        <f t="shared" si="2"/>
        <v>1.0537943223240915</v>
      </c>
      <c r="W91" s="13">
        <f t="shared" si="3"/>
        <v>1.2923892632276592</v>
      </c>
      <c r="X91" s="13">
        <f t="shared" si="4"/>
        <v>0.8549652049044516</v>
      </c>
      <c r="Y91" s="13">
        <f t="shared" si="5"/>
        <v>0.73566773445266764</v>
      </c>
      <c r="Z91" s="13">
        <f t="shared" si="6"/>
        <v>0.63625317574284768</v>
      </c>
      <c r="AA91" s="13">
        <f>(U91/W91)*100</f>
        <v>90.000000000000014</v>
      </c>
      <c r="AB91" s="24">
        <f>AVERAGE(AA91:AA93)</f>
        <v>100.12820512820514</v>
      </c>
    </row>
    <row r="92" spans="1:28">
      <c r="A92" t="s">
        <v>10</v>
      </c>
      <c r="B92" t="s">
        <v>92</v>
      </c>
      <c r="C92">
        <v>14</v>
      </c>
      <c r="D92" t="s">
        <v>93</v>
      </c>
      <c r="E92">
        <v>56</v>
      </c>
      <c r="F92" t="s">
        <v>12</v>
      </c>
      <c r="G92" t="s">
        <v>13</v>
      </c>
      <c r="S92" s="27"/>
      <c r="T92" s="12"/>
      <c r="U92" s="13"/>
      <c r="V92" s="13"/>
      <c r="W92" s="13"/>
      <c r="X92" s="13"/>
      <c r="Y92" s="13"/>
      <c r="Z92" s="13"/>
      <c r="AA92" s="13"/>
      <c r="AB92" s="14"/>
    </row>
    <row r="93" spans="1:28">
      <c r="B93">
        <v>566</v>
      </c>
      <c r="C93">
        <v>29</v>
      </c>
      <c r="D93">
        <v>30</v>
      </c>
      <c r="E93">
        <v>27</v>
      </c>
      <c r="F93">
        <v>33</v>
      </c>
      <c r="G93">
        <v>22</v>
      </c>
      <c r="H93">
        <v>19</v>
      </c>
      <c r="I93">
        <v>16</v>
      </c>
      <c r="J93">
        <v>8986</v>
      </c>
      <c r="K93">
        <v>1.1499999999999999</v>
      </c>
      <c r="L93">
        <v>1.17</v>
      </c>
      <c r="M93">
        <v>1.06</v>
      </c>
      <c r="N93">
        <v>1.29</v>
      </c>
      <c r="O93">
        <v>0.85</v>
      </c>
      <c r="P93">
        <v>0.74</v>
      </c>
      <c r="Q93">
        <v>0.63</v>
      </c>
      <c r="S93" s="27"/>
      <c r="T93" s="12">
        <f t="shared" si="0"/>
        <v>1.1517916759403517</v>
      </c>
      <c r="U93" s="13">
        <f t="shared" si="1"/>
        <v>1.1718228355219229</v>
      </c>
      <c r="V93" s="13">
        <f t="shared" si="2"/>
        <v>1.0616514578232807</v>
      </c>
      <c r="W93" s="13">
        <f t="shared" si="3"/>
        <v>1.292009793011351</v>
      </c>
      <c r="X93" s="13">
        <f t="shared" si="4"/>
        <v>0.85132428221678169</v>
      </c>
      <c r="Y93" s="13">
        <f t="shared" si="5"/>
        <v>0.74115290451813931</v>
      </c>
      <c r="Z93" s="13">
        <f t="shared" si="6"/>
        <v>0.63098152681949704</v>
      </c>
      <c r="AA93" s="13">
        <f>(W93/U93)*100</f>
        <v>110.25641025641026</v>
      </c>
      <c r="AB93" s="14"/>
    </row>
    <row r="94" spans="1:28">
      <c r="A94" t="s">
        <v>10</v>
      </c>
      <c r="B94" t="s">
        <v>94</v>
      </c>
      <c r="C94">
        <v>14</v>
      </c>
      <c r="D94" t="s">
        <v>95</v>
      </c>
      <c r="E94">
        <v>57</v>
      </c>
      <c r="F94" t="s">
        <v>12</v>
      </c>
      <c r="G94" t="s">
        <v>13</v>
      </c>
      <c r="S94" s="27"/>
      <c r="T94" s="12"/>
      <c r="U94" s="13"/>
      <c r="V94" s="13"/>
      <c r="W94" s="13"/>
      <c r="X94" s="13"/>
      <c r="Y94" s="13"/>
      <c r="Z94" s="13"/>
      <c r="AA94" s="13"/>
      <c r="AB94" s="14"/>
    </row>
    <row r="95" spans="1:28" ht="15.75" thickBot="1">
      <c r="B95">
        <v>569</v>
      </c>
      <c r="C95">
        <v>28</v>
      </c>
      <c r="D95">
        <v>28</v>
      </c>
      <c r="E95">
        <v>25</v>
      </c>
      <c r="F95">
        <v>32</v>
      </c>
      <c r="G95">
        <v>20</v>
      </c>
      <c r="H95">
        <v>16</v>
      </c>
      <c r="I95">
        <v>16</v>
      </c>
      <c r="J95">
        <v>9041</v>
      </c>
      <c r="K95">
        <v>1.0900000000000001</v>
      </c>
      <c r="L95">
        <v>1.1200000000000001</v>
      </c>
      <c r="M95">
        <v>0.99</v>
      </c>
      <c r="N95">
        <v>1.27</v>
      </c>
      <c r="O95">
        <v>0.79</v>
      </c>
      <c r="P95">
        <v>0.64</v>
      </c>
      <c r="Q95">
        <v>0.62</v>
      </c>
      <c r="S95" s="28"/>
      <c r="T95" s="15">
        <f t="shared" si="0"/>
        <v>1.0850569627253623</v>
      </c>
      <c r="U95" s="16">
        <f t="shared" si="1"/>
        <v>1.1149209158278954</v>
      </c>
      <c r="V95" s="16">
        <f t="shared" si="2"/>
        <v>0.98551045238358592</v>
      </c>
      <c r="W95" s="16">
        <f t="shared" si="3"/>
        <v>1.2642406813405598</v>
      </c>
      <c r="X95" s="16">
        <f t="shared" si="4"/>
        <v>0.7864174317000332</v>
      </c>
      <c r="Y95" s="16">
        <f t="shared" si="5"/>
        <v>0.63709766618736863</v>
      </c>
      <c r="Z95" s="16">
        <f t="shared" si="6"/>
        <v>0.61718836411901334</v>
      </c>
      <c r="AA95" s="16"/>
      <c r="AB95" s="17"/>
    </row>
    <row r="96" spans="1:28">
      <c r="A96" t="s">
        <v>96</v>
      </c>
      <c r="T96" s="21"/>
      <c r="U96" s="22"/>
      <c r="V96" s="22"/>
      <c r="W96" s="22"/>
      <c r="X96" s="22"/>
      <c r="Y96" s="22"/>
      <c r="Z96" s="22"/>
      <c r="AA96" s="22"/>
      <c r="AB96" s="23"/>
    </row>
    <row r="97" spans="1:28" ht="15.75" thickBot="1">
      <c r="A97" t="s">
        <v>10</v>
      </c>
      <c r="B97" t="s">
        <v>97</v>
      </c>
      <c r="C97">
        <v>13</v>
      </c>
      <c r="D97" t="s">
        <v>98</v>
      </c>
      <c r="E97">
        <v>55</v>
      </c>
      <c r="F97" t="s">
        <v>12</v>
      </c>
      <c r="G97" t="s">
        <v>13</v>
      </c>
      <c r="T97" s="18"/>
      <c r="U97" s="19"/>
      <c r="V97" s="19"/>
      <c r="W97" s="19"/>
      <c r="X97" s="19"/>
      <c r="Y97" s="19"/>
      <c r="Z97" s="19"/>
      <c r="AA97" s="19"/>
      <c r="AB97" s="20"/>
    </row>
    <row r="98" spans="1:28">
      <c r="B98">
        <v>567</v>
      </c>
      <c r="C98">
        <v>32</v>
      </c>
      <c r="D98">
        <v>30</v>
      </c>
      <c r="E98">
        <v>27</v>
      </c>
      <c r="F98">
        <v>32</v>
      </c>
      <c r="G98">
        <v>21</v>
      </c>
      <c r="H98">
        <v>18</v>
      </c>
      <c r="I98">
        <v>16</v>
      </c>
      <c r="J98">
        <v>9014</v>
      </c>
      <c r="K98">
        <v>1.24</v>
      </c>
      <c r="L98">
        <v>1.17</v>
      </c>
      <c r="M98">
        <v>1.05</v>
      </c>
      <c r="N98">
        <v>1.28</v>
      </c>
      <c r="O98">
        <v>0.81</v>
      </c>
      <c r="P98">
        <v>0.7</v>
      </c>
      <c r="Q98">
        <v>0.63</v>
      </c>
      <c r="S98" s="26" t="s">
        <v>141</v>
      </c>
      <c r="T98" s="9">
        <f t="shared" si="0"/>
        <v>1.2380741069447525</v>
      </c>
      <c r="U98" s="10">
        <f t="shared" si="1"/>
        <v>1.1681828267140004</v>
      </c>
      <c r="V98" s="10">
        <f t="shared" si="2"/>
        <v>1.0483692034612824</v>
      </c>
      <c r="W98" s="10">
        <f t="shared" si="3"/>
        <v>1.2780119813623252</v>
      </c>
      <c r="X98" s="10">
        <f t="shared" si="4"/>
        <v>0.80874195695584661</v>
      </c>
      <c r="Y98" s="10">
        <f t="shared" si="5"/>
        <v>0.69891280230752162</v>
      </c>
      <c r="Z98" s="10">
        <f t="shared" si="6"/>
        <v>0.62902152207676942</v>
      </c>
      <c r="AA98" s="10"/>
      <c r="AB98" s="11"/>
    </row>
    <row r="99" spans="1:28">
      <c r="A99" t="s">
        <v>10</v>
      </c>
      <c r="B99" t="s">
        <v>99</v>
      </c>
      <c r="C99">
        <v>14</v>
      </c>
      <c r="D99" t="s">
        <v>98</v>
      </c>
      <c r="E99">
        <v>56</v>
      </c>
      <c r="F99" t="s">
        <v>12</v>
      </c>
      <c r="G99" t="s">
        <v>13</v>
      </c>
      <c r="S99" s="27"/>
      <c r="T99" s="12"/>
      <c r="U99" s="13"/>
      <c r="V99" s="13"/>
      <c r="W99" s="13"/>
      <c r="X99" s="13"/>
      <c r="Y99" s="13"/>
      <c r="Z99" s="13"/>
      <c r="AA99" s="13"/>
      <c r="AB99" s="14"/>
    </row>
    <row r="100" spans="1:28">
      <c r="B100">
        <v>573</v>
      </c>
      <c r="C100">
        <v>31</v>
      </c>
      <c r="D100">
        <v>30</v>
      </c>
      <c r="E100">
        <v>27</v>
      </c>
      <c r="F100">
        <v>34</v>
      </c>
      <c r="G100">
        <v>22</v>
      </c>
      <c r="H100">
        <v>19</v>
      </c>
      <c r="I100">
        <v>17</v>
      </c>
      <c r="J100">
        <v>9097</v>
      </c>
      <c r="K100">
        <v>1.23</v>
      </c>
      <c r="L100">
        <v>1.18</v>
      </c>
      <c r="M100">
        <v>1.07</v>
      </c>
      <c r="N100">
        <v>1.32</v>
      </c>
      <c r="O100">
        <v>0.86</v>
      </c>
      <c r="P100">
        <v>0.75</v>
      </c>
      <c r="Q100">
        <v>0.66</v>
      </c>
      <c r="S100" s="27"/>
      <c r="T100" s="12">
        <f t="shared" si="0"/>
        <v>1.216884687259536</v>
      </c>
      <c r="U100" s="13">
        <f t="shared" si="1"/>
        <v>1.167417830053864</v>
      </c>
      <c r="V100" s="13">
        <f t="shared" si="2"/>
        <v>1.0585907442013851</v>
      </c>
      <c r="W100" s="13">
        <f t="shared" si="3"/>
        <v>1.305925030229746</v>
      </c>
      <c r="X100" s="13">
        <f t="shared" si="4"/>
        <v>0.85082994393756184</v>
      </c>
      <c r="Y100" s="13">
        <f t="shared" si="5"/>
        <v>0.74200285808508304</v>
      </c>
      <c r="Z100" s="13">
        <f t="shared" si="6"/>
        <v>0.65296251511487302</v>
      </c>
      <c r="AA100" s="13">
        <f>(U100/W100)*100</f>
        <v>89.393939393939405</v>
      </c>
      <c r="AB100" s="24">
        <f>AVERAGE(AA100:AA102)</f>
        <v>100.25252525252526</v>
      </c>
    </row>
    <row r="101" spans="1:28">
      <c r="A101" t="s">
        <v>10</v>
      </c>
      <c r="B101" t="s">
        <v>100</v>
      </c>
      <c r="C101">
        <v>14</v>
      </c>
      <c r="D101" t="s">
        <v>101</v>
      </c>
      <c r="E101">
        <v>56</v>
      </c>
      <c r="F101" t="s">
        <v>12</v>
      </c>
      <c r="G101" t="s">
        <v>13</v>
      </c>
      <c r="S101" s="27"/>
      <c r="T101" s="12"/>
      <c r="U101" s="13"/>
      <c r="V101" s="13"/>
      <c r="W101" s="13"/>
      <c r="X101" s="13"/>
      <c r="Y101" s="13"/>
      <c r="Z101" s="13"/>
      <c r="AA101" s="13"/>
      <c r="AB101" s="14"/>
    </row>
    <row r="102" spans="1:28">
      <c r="B102">
        <v>570</v>
      </c>
      <c r="C102">
        <v>32</v>
      </c>
      <c r="D102">
        <v>30</v>
      </c>
      <c r="E102">
        <v>27</v>
      </c>
      <c r="F102">
        <v>33</v>
      </c>
      <c r="G102">
        <v>22</v>
      </c>
      <c r="H102">
        <v>19</v>
      </c>
      <c r="I102">
        <v>17</v>
      </c>
      <c r="J102">
        <v>9053</v>
      </c>
      <c r="K102">
        <v>1.25</v>
      </c>
      <c r="L102">
        <v>1.17</v>
      </c>
      <c r="M102">
        <v>1.06</v>
      </c>
      <c r="N102">
        <v>1.3</v>
      </c>
      <c r="O102">
        <v>0.87</v>
      </c>
      <c r="P102">
        <v>0.75</v>
      </c>
      <c r="Q102">
        <v>0.67</v>
      </c>
      <c r="S102" s="27"/>
      <c r="T102" s="12">
        <f t="shared" si="0"/>
        <v>1.2426819838727494</v>
      </c>
      <c r="U102" s="13">
        <f t="shared" si="1"/>
        <v>1.1631503369048934</v>
      </c>
      <c r="V102" s="13">
        <f t="shared" si="2"/>
        <v>1.0537943223240915</v>
      </c>
      <c r="W102" s="13">
        <f t="shared" si="3"/>
        <v>1.2923892632276592</v>
      </c>
      <c r="X102" s="13">
        <f t="shared" si="4"/>
        <v>0.86490666077543354</v>
      </c>
      <c r="Y102" s="13">
        <f t="shared" si="5"/>
        <v>0.74560919032364958</v>
      </c>
      <c r="Z102" s="13">
        <f t="shared" si="6"/>
        <v>0.66607754335579361</v>
      </c>
      <c r="AA102" s="13">
        <f>(W102/U102)*100</f>
        <v>111.1111111111111</v>
      </c>
      <c r="AB102" s="14"/>
    </row>
    <row r="103" spans="1:28">
      <c r="A103" t="s">
        <v>10</v>
      </c>
      <c r="B103" t="s">
        <v>99</v>
      </c>
      <c r="C103">
        <v>14</v>
      </c>
      <c r="D103" t="s">
        <v>102</v>
      </c>
      <c r="E103">
        <v>57</v>
      </c>
      <c r="F103" t="s">
        <v>12</v>
      </c>
      <c r="G103" t="s">
        <v>13</v>
      </c>
      <c r="S103" s="27"/>
      <c r="T103" s="12"/>
      <c r="U103" s="13"/>
      <c r="V103" s="13"/>
      <c r="W103" s="13"/>
      <c r="X103" s="13"/>
      <c r="Y103" s="13"/>
      <c r="Z103" s="13"/>
      <c r="AA103" s="13"/>
      <c r="AB103" s="14"/>
    </row>
    <row r="104" spans="1:28" ht="15.75" thickBot="1">
      <c r="B104">
        <v>568</v>
      </c>
      <c r="C104">
        <v>29</v>
      </c>
      <c r="D104">
        <v>30</v>
      </c>
      <c r="E104">
        <v>28</v>
      </c>
      <c r="F104">
        <v>33</v>
      </c>
      <c r="G104">
        <v>23</v>
      </c>
      <c r="H104">
        <v>19</v>
      </c>
      <c r="I104">
        <v>17</v>
      </c>
      <c r="J104">
        <v>9022</v>
      </c>
      <c r="K104">
        <v>1.1499999999999999</v>
      </c>
      <c r="L104">
        <v>1.2</v>
      </c>
      <c r="M104">
        <v>1.0900000000000001</v>
      </c>
      <c r="N104">
        <v>1.3</v>
      </c>
      <c r="O104">
        <v>0.89</v>
      </c>
      <c r="P104">
        <v>0.76</v>
      </c>
      <c r="Q104">
        <v>0.67</v>
      </c>
      <c r="S104" s="28"/>
      <c r="T104" s="15">
        <f t="shared" ref="T104:T123" si="7">(K104*9000)/J104</f>
        <v>1.1471957437375304</v>
      </c>
      <c r="U104" s="16">
        <f t="shared" ref="U104:U123" si="8">(L104*9000)/J104</f>
        <v>1.1970738195522057</v>
      </c>
      <c r="V104" s="16">
        <f t="shared" ref="V104:V123" si="9">(M104*9000)/J104</f>
        <v>1.0873420527599202</v>
      </c>
      <c r="W104" s="16">
        <f t="shared" ref="W104:W123" si="10">(N104*9000)/J104</f>
        <v>1.2968299711815563</v>
      </c>
      <c r="X104" s="16">
        <f t="shared" ref="X104:X123" si="11">(O104*9000)/J104</f>
        <v>0.88782974950121929</v>
      </c>
      <c r="Y104" s="16">
        <f t="shared" ref="Y104:Y123" si="12">(P104*9000)/J104</f>
        <v>0.75814675238306362</v>
      </c>
      <c r="Z104" s="16">
        <f t="shared" ref="Z104:Z123" si="13">(Q104*9000)/J104</f>
        <v>0.66836621591664824</v>
      </c>
      <c r="AA104" s="16"/>
      <c r="AB104" s="17"/>
    </row>
    <row r="105" spans="1:28">
      <c r="A105" t="s">
        <v>103</v>
      </c>
      <c r="T105" s="21"/>
      <c r="U105" s="22"/>
      <c r="V105" s="22"/>
      <c r="W105" s="22"/>
      <c r="X105" s="22"/>
      <c r="Y105" s="22"/>
      <c r="Z105" s="22"/>
      <c r="AA105" s="22"/>
      <c r="AB105" s="23"/>
    </row>
    <row r="106" spans="1:28" ht="15.75" thickBot="1">
      <c r="A106" t="s">
        <v>10</v>
      </c>
      <c r="B106" t="s">
        <v>104</v>
      </c>
      <c r="C106">
        <v>14</v>
      </c>
      <c r="D106" t="s">
        <v>105</v>
      </c>
      <c r="E106">
        <v>56</v>
      </c>
      <c r="F106" t="s">
        <v>12</v>
      </c>
      <c r="G106" t="s">
        <v>13</v>
      </c>
      <c r="T106" s="18"/>
      <c r="U106" s="19"/>
      <c r="V106" s="19"/>
      <c r="W106" s="19"/>
      <c r="X106" s="19"/>
      <c r="Y106" s="19"/>
      <c r="Z106" s="19"/>
      <c r="AA106" s="19"/>
      <c r="AB106" s="20"/>
    </row>
    <row r="107" spans="1:28">
      <c r="B107">
        <v>568</v>
      </c>
      <c r="C107">
        <v>37</v>
      </c>
      <c r="D107">
        <v>34</v>
      </c>
      <c r="E107">
        <v>31</v>
      </c>
      <c r="F107">
        <v>38</v>
      </c>
      <c r="G107">
        <v>26</v>
      </c>
      <c r="H107">
        <v>23</v>
      </c>
      <c r="I107">
        <v>21</v>
      </c>
      <c r="J107">
        <v>9018</v>
      </c>
      <c r="K107">
        <v>1.45</v>
      </c>
      <c r="L107">
        <v>1.33</v>
      </c>
      <c r="M107">
        <v>1.22</v>
      </c>
      <c r="N107">
        <v>1.48</v>
      </c>
      <c r="O107">
        <v>1.04</v>
      </c>
      <c r="P107">
        <v>0.91</v>
      </c>
      <c r="Q107">
        <v>0.83</v>
      </c>
      <c r="S107" s="26" t="s">
        <v>142</v>
      </c>
      <c r="T107" s="9">
        <f t="shared" si="7"/>
        <v>1.4471057884231537</v>
      </c>
      <c r="U107" s="10">
        <f t="shared" si="8"/>
        <v>1.3273453093812375</v>
      </c>
      <c r="V107" s="10">
        <f t="shared" si="9"/>
        <v>1.217564870259481</v>
      </c>
      <c r="W107" s="10">
        <f t="shared" si="10"/>
        <v>1.4770459081836327</v>
      </c>
      <c r="X107" s="10">
        <f t="shared" si="11"/>
        <v>1.0379241516966067</v>
      </c>
      <c r="Y107" s="10">
        <f t="shared" si="12"/>
        <v>0.90818363273453095</v>
      </c>
      <c r="Z107" s="10">
        <f t="shared" si="13"/>
        <v>0.82834331337325351</v>
      </c>
      <c r="AA107" s="10">
        <f>(U107/W107)*100</f>
        <v>89.86486486486487</v>
      </c>
      <c r="AB107" s="25">
        <f>AVERAGE(AA107:AA109)</f>
        <v>99.819650477545224</v>
      </c>
    </row>
    <row r="108" spans="1:28">
      <c r="A108" t="s">
        <v>10</v>
      </c>
      <c r="B108" t="s">
        <v>106</v>
      </c>
      <c r="C108">
        <v>14</v>
      </c>
      <c r="D108" t="s">
        <v>107</v>
      </c>
      <c r="E108">
        <v>56</v>
      </c>
      <c r="F108" t="s">
        <v>12</v>
      </c>
      <c r="G108" t="s">
        <v>13</v>
      </c>
      <c r="S108" s="27"/>
      <c r="T108" s="12"/>
      <c r="U108" s="13"/>
      <c r="V108" s="13"/>
      <c r="W108" s="13"/>
      <c r="X108" s="13"/>
      <c r="Y108" s="13"/>
      <c r="Z108" s="13"/>
      <c r="AA108" s="13"/>
      <c r="AB108" s="14"/>
    </row>
    <row r="109" spans="1:28" ht="15.75" thickBot="1">
      <c r="B109">
        <v>567</v>
      </c>
      <c r="C109">
        <v>39</v>
      </c>
      <c r="D109">
        <v>34</v>
      </c>
      <c r="E109">
        <v>31</v>
      </c>
      <c r="F109">
        <v>37</v>
      </c>
      <c r="G109">
        <v>26</v>
      </c>
      <c r="H109">
        <v>23</v>
      </c>
      <c r="I109">
        <v>21</v>
      </c>
      <c r="J109">
        <v>9014</v>
      </c>
      <c r="K109">
        <v>1.54</v>
      </c>
      <c r="L109">
        <v>1.33</v>
      </c>
      <c r="M109">
        <v>1.22</v>
      </c>
      <c r="N109">
        <v>1.46</v>
      </c>
      <c r="O109">
        <v>1.03</v>
      </c>
      <c r="P109">
        <v>0.92</v>
      </c>
      <c r="Q109">
        <v>0.81</v>
      </c>
      <c r="S109" s="28"/>
      <c r="T109" s="15">
        <f t="shared" si="7"/>
        <v>1.5376081650765476</v>
      </c>
      <c r="U109" s="16">
        <f t="shared" si="8"/>
        <v>1.3279343243842912</v>
      </c>
      <c r="V109" s="16">
        <f t="shared" si="9"/>
        <v>1.2181051697359662</v>
      </c>
      <c r="W109" s="16">
        <f t="shared" si="10"/>
        <v>1.4577324162414023</v>
      </c>
      <c r="X109" s="16">
        <f t="shared" si="11"/>
        <v>1.028400266252496</v>
      </c>
      <c r="Y109" s="16">
        <f t="shared" si="12"/>
        <v>0.91857111160417126</v>
      </c>
      <c r="Z109" s="16">
        <f t="shared" si="13"/>
        <v>0.80874195695584661</v>
      </c>
      <c r="AA109" s="16">
        <f>(W109/U109)*100</f>
        <v>109.77443609022556</v>
      </c>
      <c r="AB109" s="17"/>
    </row>
    <row r="110" spans="1:28">
      <c r="A110" t="s">
        <v>108</v>
      </c>
      <c r="T110" s="21"/>
      <c r="U110" s="22"/>
      <c r="V110" s="22"/>
      <c r="W110" s="22"/>
      <c r="X110" s="22"/>
      <c r="Y110" s="22"/>
      <c r="Z110" s="22"/>
      <c r="AA110" s="22"/>
      <c r="AB110" s="23"/>
    </row>
    <row r="111" spans="1:28" ht="15.75" thickBot="1">
      <c r="A111" t="s">
        <v>10</v>
      </c>
      <c r="B111" t="s">
        <v>109</v>
      </c>
      <c r="C111">
        <v>14</v>
      </c>
      <c r="D111" t="s">
        <v>110</v>
      </c>
      <c r="E111">
        <v>56</v>
      </c>
      <c r="F111" t="s">
        <v>12</v>
      </c>
      <c r="G111" t="s">
        <v>13</v>
      </c>
      <c r="T111" s="18"/>
      <c r="U111" s="19"/>
      <c r="V111" s="19"/>
      <c r="W111" s="19"/>
      <c r="X111" s="19"/>
      <c r="Y111" s="19"/>
      <c r="Z111" s="19"/>
      <c r="AA111" s="19"/>
      <c r="AB111" s="20"/>
    </row>
    <row r="112" spans="1:28">
      <c r="B112">
        <v>568</v>
      </c>
      <c r="C112">
        <v>37</v>
      </c>
      <c r="D112">
        <v>37</v>
      </c>
      <c r="E112">
        <v>34</v>
      </c>
      <c r="F112">
        <v>41</v>
      </c>
      <c r="G112">
        <v>29</v>
      </c>
      <c r="H112">
        <v>26</v>
      </c>
      <c r="I112">
        <v>23</v>
      </c>
      <c r="J112">
        <v>9018</v>
      </c>
      <c r="K112">
        <v>1.44</v>
      </c>
      <c r="L112">
        <v>1.45</v>
      </c>
      <c r="M112">
        <v>1.33</v>
      </c>
      <c r="N112">
        <v>1.6</v>
      </c>
      <c r="O112">
        <v>1.1200000000000001</v>
      </c>
      <c r="P112">
        <v>1.01</v>
      </c>
      <c r="Q112">
        <v>0.91</v>
      </c>
      <c r="S112" s="26" t="s">
        <v>143</v>
      </c>
      <c r="T112" s="9">
        <f t="shared" si="7"/>
        <v>1.437125748502994</v>
      </c>
      <c r="U112" s="10">
        <f t="shared" si="8"/>
        <v>1.4471057884231537</v>
      </c>
      <c r="V112" s="10">
        <f t="shared" si="9"/>
        <v>1.3273453093812375</v>
      </c>
      <c r="W112" s="10">
        <f t="shared" si="10"/>
        <v>1.5968063872255489</v>
      </c>
      <c r="X112" s="10">
        <f t="shared" si="11"/>
        <v>1.1177644710578845</v>
      </c>
      <c r="Y112" s="10">
        <f t="shared" si="12"/>
        <v>1.0079840319361277</v>
      </c>
      <c r="Z112" s="10">
        <f t="shared" si="13"/>
        <v>0.90818363273453095</v>
      </c>
      <c r="AA112" s="10">
        <f>(U112/W112)*100</f>
        <v>90.625</v>
      </c>
      <c r="AB112" s="25">
        <f>AVERAGE(AA112:AA114)</f>
        <v>100.20760489510488</v>
      </c>
    </row>
    <row r="113" spans="1:28">
      <c r="A113" t="s">
        <v>10</v>
      </c>
      <c r="B113" t="s">
        <v>111</v>
      </c>
      <c r="C113">
        <v>14</v>
      </c>
      <c r="D113" t="s">
        <v>112</v>
      </c>
      <c r="E113">
        <v>57</v>
      </c>
      <c r="F113" t="s">
        <v>12</v>
      </c>
      <c r="G113" t="s">
        <v>13</v>
      </c>
      <c r="S113" s="27"/>
      <c r="T113" s="12"/>
      <c r="U113" s="13"/>
      <c r="V113" s="13"/>
      <c r="W113" s="13"/>
      <c r="X113" s="13"/>
      <c r="Y113" s="13"/>
      <c r="Z113" s="13"/>
      <c r="AA113" s="13"/>
      <c r="AB113" s="14"/>
    </row>
    <row r="114" spans="1:28" ht="15.75" thickBot="1">
      <c r="B114">
        <v>567</v>
      </c>
      <c r="C114">
        <v>32</v>
      </c>
      <c r="D114">
        <v>36</v>
      </c>
      <c r="E114">
        <v>34</v>
      </c>
      <c r="F114">
        <v>40</v>
      </c>
      <c r="G114">
        <v>29</v>
      </c>
      <c r="H114">
        <v>25</v>
      </c>
      <c r="I114">
        <v>24</v>
      </c>
      <c r="J114">
        <v>9014</v>
      </c>
      <c r="K114">
        <v>1.26</v>
      </c>
      <c r="L114">
        <v>1.43</v>
      </c>
      <c r="M114">
        <v>1.33</v>
      </c>
      <c r="N114">
        <v>1.57</v>
      </c>
      <c r="O114">
        <v>1.1200000000000001</v>
      </c>
      <c r="P114">
        <v>0.98</v>
      </c>
      <c r="Q114">
        <v>0.94</v>
      </c>
      <c r="S114" s="28"/>
      <c r="T114" s="15">
        <f t="shared" si="7"/>
        <v>1.2580430441535388</v>
      </c>
      <c r="U114" s="16">
        <f t="shared" si="8"/>
        <v>1.4277790104282229</v>
      </c>
      <c r="V114" s="16">
        <f t="shared" si="9"/>
        <v>1.3279343243842912</v>
      </c>
      <c r="W114" s="16">
        <f t="shared" si="10"/>
        <v>1.567561570889727</v>
      </c>
      <c r="X114" s="16">
        <f t="shared" si="11"/>
        <v>1.1182604836920349</v>
      </c>
      <c r="Y114" s="16">
        <f t="shared" si="12"/>
        <v>0.97847792323053029</v>
      </c>
      <c r="Z114" s="16">
        <f t="shared" si="13"/>
        <v>0.93854004881295761</v>
      </c>
      <c r="AA114" s="16">
        <f>(W114/U114)*100</f>
        <v>109.79020979020977</v>
      </c>
      <c r="AB114" s="17"/>
    </row>
    <row r="115" spans="1:28">
      <c r="A115" t="s">
        <v>113</v>
      </c>
      <c r="T115" s="21"/>
      <c r="U115" s="22"/>
      <c r="V115" s="22"/>
      <c r="W115" s="22"/>
      <c r="X115" s="22"/>
      <c r="Y115" s="22"/>
      <c r="Z115" s="22"/>
      <c r="AA115" s="22"/>
      <c r="AB115" s="23"/>
    </row>
    <row r="116" spans="1:28" ht="15.75" thickBot="1">
      <c r="A116" t="s">
        <v>10</v>
      </c>
      <c r="B116" t="s">
        <v>114</v>
      </c>
      <c r="C116">
        <v>14</v>
      </c>
      <c r="D116" t="s">
        <v>115</v>
      </c>
      <c r="E116">
        <v>57</v>
      </c>
      <c r="F116" t="s">
        <v>12</v>
      </c>
      <c r="G116" t="s">
        <v>13</v>
      </c>
      <c r="T116" s="18"/>
      <c r="U116" s="19"/>
      <c r="V116" s="19"/>
      <c r="W116" s="19"/>
      <c r="X116" s="19"/>
      <c r="Y116" s="19"/>
      <c r="Z116" s="19"/>
      <c r="AA116" s="19"/>
      <c r="AB116" s="20"/>
    </row>
    <row r="117" spans="1:28">
      <c r="B117">
        <v>566</v>
      </c>
      <c r="C117">
        <v>41</v>
      </c>
      <c r="D117">
        <v>36</v>
      </c>
      <c r="E117">
        <v>32</v>
      </c>
      <c r="F117">
        <v>38</v>
      </c>
      <c r="G117">
        <v>25</v>
      </c>
      <c r="H117">
        <v>23</v>
      </c>
      <c r="I117">
        <v>21</v>
      </c>
      <c r="J117">
        <v>8990</v>
      </c>
      <c r="K117">
        <v>1.61</v>
      </c>
      <c r="L117">
        <v>1.4</v>
      </c>
      <c r="M117">
        <v>1.24</v>
      </c>
      <c r="N117">
        <v>1.5</v>
      </c>
      <c r="O117">
        <v>1</v>
      </c>
      <c r="P117">
        <v>0.9</v>
      </c>
      <c r="Q117">
        <v>0.83</v>
      </c>
      <c r="S117" s="26" t="s">
        <v>144</v>
      </c>
      <c r="T117" s="9">
        <f t="shared" si="7"/>
        <v>1.6117908787541713</v>
      </c>
      <c r="U117" s="10">
        <f t="shared" si="8"/>
        <v>1.4015572858731924</v>
      </c>
      <c r="V117" s="10">
        <f t="shared" si="9"/>
        <v>1.2413793103448276</v>
      </c>
      <c r="W117" s="10">
        <f t="shared" si="10"/>
        <v>1.5016685205784204</v>
      </c>
      <c r="X117" s="10">
        <f t="shared" si="11"/>
        <v>1.0011123470522802</v>
      </c>
      <c r="Y117" s="10">
        <f t="shared" si="12"/>
        <v>0.90100111234705227</v>
      </c>
      <c r="Z117" s="10">
        <f t="shared" si="13"/>
        <v>0.83092324805339268</v>
      </c>
      <c r="AA117" s="10"/>
      <c r="AB117" s="11"/>
    </row>
    <row r="118" spans="1:28">
      <c r="A118" t="s">
        <v>10</v>
      </c>
      <c r="B118" t="s">
        <v>116</v>
      </c>
      <c r="C118">
        <v>15</v>
      </c>
      <c r="D118" t="s">
        <v>117</v>
      </c>
      <c r="E118">
        <v>58</v>
      </c>
      <c r="F118" t="s">
        <v>12</v>
      </c>
      <c r="G118" t="s">
        <v>13</v>
      </c>
      <c r="S118" s="27"/>
      <c r="T118" s="12"/>
      <c r="U118" s="13"/>
      <c r="V118" s="13"/>
      <c r="W118" s="13"/>
      <c r="X118" s="13"/>
      <c r="Y118" s="13"/>
      <c r="Z118" s="13"/>
      <c r="AA118" s="13"/>
      <c r="AB118" s="14"/>
    </row>
    <row r="119" spans="1:28">
      <c r="B119">
        <v>569</v>
      </c>
      <c r="C119">
        <v>42</v>
      </c>
      <c r="D119">
        <v>34</v>
      </c>
      <c r="E119">
        <v>31</v>
      </c>
      <c r="F119">
        <v>38</v>
      </c>
      <c r="G119">
        <v>27</v>
      </c>
      <c r="H119">
        <v>23</v>
      </c>
      <c r="I119">
        <v>22</v>
      </c>
      <c r="J119">
        <v>9045</v>
      </c>
      <c r="K119">
        <v>1.67</v>
      </c>
      <c r="L119">
        <v>1.34</v>
      </c>
      <c r="M119">
        <v>1.23</v>
      </c>
      <c r="N119">
        <v>1.49</v>
      </c>
      <c r="O119">
        <v>1.04</v>
      </c>
      <c r="P119">
        <v>0.92</v>
      </c>
      <c r="Q119">
        <v>0.85</v>
      </c>
      <c r="S119" s="27"/>
      <c r="T119" s="12">
        <f t="shared" si="7"/>
        <v>1.6616915422885572</v>
      </c>
      <c r="U119" s="13">
        <f t="shared" si="8"/>
        <v>1.3333333333333333</v>
      </c>
      <c r="V119" s="13">
        <f t="shared" si="9"/>
        <v>1.2238805970149254</v>
      </c>
      <c r="W119" s="13">
        <f t="shared" si="10"/>
        <v>1.4825870646766168</v>
      </c>
      <c r="X119" s="13">
        <f t="shared" si="11"/>
        <v>1.0348258706467661</v>
      </c>
      <c r="Y119" s="13">
        <f t="shared" si="12"/>
        <v>0.91542288557213936</v>
      </c>
      <c r="Z119" s="13">
        <f t="shared" si="13"/>
        <v>0.845771144278607</v>
      </c>
      <c r="AA119" s="13">
        <f>(U119/W119)*100</f>
        <v>89.932885906040269</v>
      </c>
      <c r="AB119" s="24">
        <f>AVERAGE(AA119:AA121)</f>
        <v>100.22960084775697</v>
      </c>
    </row>
    <row r="120" spans="1:28">
      <c r="A120" t="s">
        <v>10</v>
      </c>
      <c r="B120" t="s">
        <v>118</v>
      </c>
      <c r="C120">
        <v>15</v>
      </c>
      <c r="D120" t="s">
        <v>119</v>
      </c>
      <c r="E120">
        <v>59</v>
      </c>
      <c r="F120" t="s">
        <v>12</v>
      </c>
      <c r="G120" t="s">
        <v>13</v>
      </c>
      <c r="S120" s="27"/>
      <c r="T120" s="12"/>
      <c r="U120" s="13"/>
      <c r="V120" s="13"/>
      <c r="W120" s="13"/>
      <c r="X120" s="13"/>
      <c r="Y120" s="13"/>
      <c r="Z120" s="13"/>
      <c r="AA120" s="13"/>
      <c r="AB120" s="14"/>
    </row>
    <row r="121" spans="1:28">
      <c r="B121">
        <v>568</v>
      </c>
      <c r="C121">
        <v>40</v>
      </c>
      <c r="D121">
        <v>34</v>
      </c>
      <c r="E121">
        <v>32</v>
      </c>
      <c r="F121">
        <v>37</v>
      </c>
      <c r="G121">
        <v>26</v>
      </c>
      <c r="H121">
        <v>23</v>
      </c>
      <c r="I121">
        <v>21</v>
      </c>
      <c r="J121">
        <v>9018</v>
      </c>
      <c r="K121">
        <v>1.59</v>
      </c>
      <c r="L121">
        <v>1.33</v>
      </c>
      <c r="M121">
        <v>1.24</v>
      </c>
      <c r="N121">
        <v>1.47</v>
      </c>
      <c r="O121">
        <v>1.04</v>
      </c>
      <c r="P121">
        <v>0.92</v>
      </c>
      <c r="Q121">
        <v>0.84</v>
      </c>
      <c r="S121" s="27"/>
      <c r="T121" s="12">
        <f t="shared" si="7"/>
        <v>1.5868263473053892</v>
      </c>
      <c r="U121" s="13">
        <f t="shared" si="8"/>
        <v>1.3273453093812375</v>
      </c>
      <c r="V121" s="13">
        <f t="shared" si="9"/>
        <v>1.2375249500998005</v>
      </c>
      <c r="W121" s="13">
        <f t="shared" si="10"/>
        <v>1.467065868263473</v>
      </c>
      <c r="X121" s="13">
        <f t="shared" si="11"/>
        <v>1.0379241516966067</v>
      </c>
      <c r="Y121" s="13">
        <f t="shared" si="12"/>
        <v>0.91816367265469057</v>
      </c>
      <c r="Z121" s="13">
        <f t="shared" si="13"/>
        <v>0.83832335329341312</v>
      </c>
      <c r="AA121" s="13">
        <f>(W121/U121)*100</f>
        <v>110.52631578947367</v>
      </c>
      <c r="AB121" s="14"/>
    </row>
    <row r="122" spans="1:28">
      <c r="A122" t="s">
        <v>10</v>
      </c>
      <c r="B122" t="s">
        <v>11</v>
      </c>
      <c r="C122">
        <v>15</v>
      </c>
      <c r="D122" t="s">
        <v>120</v>
      </c>
      <c r="E122">
        <v>59</v>
      </c>
      <c r="F122" t="s">
        <v>12</v>
      </c>
      <c r="G122" t="s">
        <v>13</v>
      </c>
      <c r="S122" s="27"/>
      <c r="T122" s="12"/>
      <c r="U122" s="13"/>
      <c r="V122" s="13"/>
      <c r="W122" s="13"/>
      <c r="X122" s="13"/>
      <c r="Y122" s="13"/>
      <c r="Z122" s="13"/>
      <c r="AA122" s="13"/>
      <c r="AB122" s="14"/>
    </row>
    <row r="123" spans="1:28" ht="15.75" thickBot="1">
      <c r="B123">
        <v>567</v>
      </c>
      <c r="C123">
        <v>39</v>
      </c>
      <c r="D123">
        <v>35</v>
      </c>
      <c r="E123">
        <v>32</v>
      </c>
      <c r="F123">
        <v>38</v>
      </c>
      <c r="G123">
        <v>27</v>
      </c>
      <c r="H123">
        <v>24</v>
      </c>
      <c r="I123">
        <v>22</v>
      </c>
      <c r="J123">
        <v>9014</v>
      </c>
      <c r="K123">
        <v>1.54</v>
      </c>
      <c r="L123">
        <v>1.38</v>
      </c>
      <c r="M123">
        <v>1.26</v>
      </c>
      <c r="N123">
        <v>1.5</v>
      </c>
      <c r="O123">
        <v>1.04</v>
      </c>
      <c r="P123">
        <v>0.94</v>
      </c>
      <c r="Q123">
        <v>0.87</v>
      </c>
      <c r="S123" s="28"/>
      <c r="T123" s="15">
        <f t="shared" si="7"/>
        <v>1.5376081650765476</v>
      </c>
      <c r="U123" s="16">
        <f t="shared" si="8"/>
        <v>1.3778566674062567</v>
      </c>
      <c r="V123" s="16">
        <f t="shared" si="9"/>
        <v>1.2580430441535388</v>
      </c>
      <c r="W123" s="16">
        <f t="shared" si="10"/>
        <v>1.4976702906589749</v>
      </c>
      <c r="X123" s="16">
        <f t="shared" si="11"/>
        <v>1.0383847348568893</v>
      </c>
      <c r="Y123" s="16">
        <f t="shared" si="12"/>
        <v>0.93854004881295761</v>
      </c>
      <c r="Z123" s="16">
        <f t="shared" si="13"/>
        <v>0.86864876858220541</v>
      </c>
      <c r="AA123" s="16"/>
      <c r="AB123" s="17"/>
    </row>
    <row r="124" spans="1:28">
      <c r="A124" t="s">
        <v>121</v>
      </c>
    </row>
    <row r="125" spans="1:28">
      <c r="A125" t="s">
        <v>122</v>
      </c>
    </row>
    <row r="126" spans="1:28">
      <c r="A126" t="s">
        <v>123</v>
      </c>
    </row>
  </sheetData>
  <mergeCells count="12">
    <mergeCell ref="S48:S54"/>
    <mergeCell ref="S39:S45"/>
    <mergeCell ref="T37:Z37"/>
    <mergeCell ref="S117:S123"/>
    <mergeCell ref="S112:S114"/>
    <mergeCell ref="S107:S109"/>
    <mergeCell ref="S98:S104"/>
    <mergeCell ref="S89:S95"/>
    <mergeCell ref="S80:S86"/>
    <mergeCell ref="S75:S77"/>
    <mergeCell ref="S66:S72"/>
    <mergeCell ref="S57:S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24328122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2012-01-13T16:56:35Z</dcterms:created>
  <dcterms:modified xsi:type="dcterms:W3CDTF">2012-02-21T23:59:42Z</dcterms:modified>
</cp:coreProperties>
</file>