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20" windowWidth="24780" windowHeight="12660"/>
  </bookViews>
  <sheets>
    <sheet name="243U287B" sheetId="1" r:id="rId1"/>
  </sheets>
  <calcPr calcId="125725"/>
</workbook>
</file>

<file path=xl/calcChain.xml><?xml version="1.0" encoding="utf-8"?>
<calcChain xmlns="http://schemas.openxmlformats.org/spreadsheetml/2006/main">
  <c r="AA124" i="1"/>
  <c r="Z125"/>
  <c r="Z123"/>
  <c r="AA117"/>
  <c r="Z118"/>
  <c r="Z116"/>
  <c r="AA104"/>
  <c r="Z105"/>
  <c r="Z103"/>
  <c r="Z96"/>
  <c r="AA95"/>
  <c r="Z94"/>
  <c r="AA86"/>
  <c r="Z87"/>
  <c r="Z85"/>
  <c r="AA78"/>
  <c r="Z80"/>
  <c r="Z77"/>
  <c r="AA61"/>
  <c r="Z112"/>
  <c r="Z110"/>
  <c r="AA111" s="1"/>
  <c r="AA70"/>
  <c r="Z71"/>
  <c r="Z69"/>
  <c r="Z62"/>
  <c r="Z60"/>
  <c r="Z53"/>
  <c r="Z51"/>
  <c r="AA43"/>
  <c r="Z44"/>
  <c r="Z42"/>
  <c r="Y42"/>
  <c r="Y44"/>
  <c r="Y46"/>
  <c r="Y49"/>
  <c r="Y51"/>
  <c r="Y53"/>
  <c r="Y55"/>
  <c r="Y58"/>
  <c r="Y60"/>
  <c r="Y62"/>
  <c r="Y64"/>
  <c r="Y67"/>
  <c r="Y69"/>
  <c r="Y71"/>
  <c r="Y73"/>
  <c r="Y77"/>
  <c r="Y80"/>
  <c r="Y83"/>
  <c r="Y85"/>
  <c r="Y87"/>
  <c r="Y89"/>
  <c r="Y92"/>
  <c r="Y94"/>
  <c r="Y96"/>
  <c r="Y98"/>
  <c r="Y101"/>
  <c r="Y103"/>
  <c r="Y105"/>
  <c r="Y107"/>
  <c r="Y110"/>
  <c r="Y112"/>
  <c r="Y116"/>
  <c r="Y118"/>
  <c r="Y121"/>
  <c r="Y123"/>
  <c r="Y125"/>
  <c r="Y127"/>
  <c r="Y40"/>
  <c r="X42"/>
  <c r="X44"/>
  <c r="X46"/>
  <c r="X49"/>
  <c r="X51"/>
  <c r="X53"/>
  <c r="X55"/>
  <c r="X58"/>
  <c r="X60"/>
  <c r="X62"/>
  <c r="X64"/>
  <c r="X67"/>
  <c r="X69"/>
  <c r="X71"/>
  <c r="X73"/>
  <c r="X77"/>
  <c r="X80"/>
  <c r="X83"/>
  <c r="X85"/>
  <c r="X87"/>
  <c r="X89"/>
  <c r="X92"/>
  <c r="X94"/>
  <c r="X96"/>
  <c r="X98"/>
  <c r="X101"/>
  <c r="X103"/>
  <c r="X105"/>
  <c r="X107"/>
  <c r="X110"/>
  <c r="X112"/>
  <c r="X116"/>
  <c r="X118"/>
  <c r="X121"/>
  <c r="X123"/>
  <c r="X125"/>
  <c r="X127"/>
  <c r="X40"/>
  <c r="W42"/>
  <c r="W44"/>
  <c r="W46"/>
  <c r="W49"/>
  <c r="W51"/>
  <c r="W53"/>
  <c r="W55"/>
  <c r="W58"/>
  <c r="W60"/>
  <c r="W62"/>
  <c r="W64"/>
  <c r="W67"/>
  <c r="W69"/>
  <c r="W71"/>
  <c r="W73"/>
  <c r="W77"/>
  <c r="W80"/>
  <c r="W83"/>
  <c r="W85"/>
  <c r="W87"/>
  <c r="W89"/>
  <c r="W92"/>
  <c r="W94"/>
  <c r="W96"/>
  <c r="W98"/>
  <c r="W101"/>
  <c r="W103"/>
  <c r="W105"/>
  <c r="W107"/>
  <c r="W110"/>
  <c r="W112"/>
  <c r="W116"/>
  <c r="W118"/>
  <c r="W121"/>
  <c r="W123"/>
  <c r="W125"/>
  <c r="W127"/>
  <c r="W40"/>
  <c r="V42"/>
  <c r="V44"/>
  <c r="V46"/>
  <c r="V49"/>
  <c r="V51"/>
  <c r="V53"/>
  <c r="V55"/>
  <c r="V58"/>
  <c r="V60"/>
  <c r="V62"/>
  <c r="V64"/>
  <c r="V67"/>
  <c r="V69"/>
  <c r="V71"/>
  <c r="V73"/>
  <c r="V77"/>
  <c r="V80"/>
  <c r="V83"/>
  <c r="V85"/>
  <c r="V87"/>
  <c r="V89"/>
  <c r="V92"/>
  <c r="V94"/>
  <c r="V96"/>
  <c r="V98"/>
  <c r="V101"/>
  <c r="V103"/>
  <c r="V105"/>
  <c r="V107"/>
  <c r="V110"/>
  <c r="V112"/>
  <c r="V116"/>
  <c r="V118"/>
  <c r="V121"/>
  <c r="V123"/>
  <c r="V125"/>
  <c r="V127"/>
  <c r="V40"/>
  <c r="U42"/>
  <c r="U44"/>
  <c r="U46"/>
  <c r="U49"/>
  <c r="U51"/>
  <c r="U53"/>
  <c r="U55"/>
  <c r="U58"/>
  <c r="U60"/>
  <c r="U62"/>
  <c r="U64"/>
  <c r="U67"/>
  <c r="U69"/>
  <c r="U71"/>
  <c r="U73"/>
  <c r="U77"/>
  <c r="U80"/>
  <c r="U83"/>
  <c r="U85"/>
  <c r="U87"/>
  <c r="U89"/>
  <c r="U92"/>
  <c r="U94"/>
  <c r="U96"/>
  <c r="U98"/>
  <c r="U101"/>
  <c r="U103"/>
  <c r="U105"/>
  <c r="U107"/>
  <c r="U110"/>
  <c r="U112"/>
  <c r="U116"/>
  <c r="U118"/>
  <c r="U121"/>
  <c r="U123"/>
  <c r="U125"/>
  <c r="U127"/>
  <c r="U40"/>
  <c r="T42"/>
  <c r="T44"/>
  <c r="T46"/>
  <c r="T49"/>
  <c r="T51"/>
  <c r="T53"/>
  <c r="T55"/>
  <c r="T58"/>
  <c r="T60"/>
  <c r="T62"/>
  <c r="T64"/>
  <c r="T67"/>
  <c r="T69"/>
  <c r="T71"/>
  <c r="T73"/>
  <c r="T77"/>
  <c r="T80"/>
  <c r="T83"/>
  <c r="T85"/>
  <c r="T87"/>
  <c r="T89"/>
  <c r="T92"/>
  <c r="T94"/>
  <c r="T96"/>
  <c r="T98"/>
  <c r="T101"/>
  <c r="T103"/>
  <c r="T105"/>
  <c r="T107"/>
  <c r="T110"/>
  <c r="T112"/>
  <c r="T116"/>
  <c r="T118"/>
  <c r="T121"/>
  <c r="T123"/>
  <c r="T125"/>
  <c r="T127"/>
  <c r="T40"/>
  <c r="S42"/>
  <c r="S44"/>
  <c r="S46"/>
  <c r="S49"/>
  <c r="S51"/>
  <c r="S53"/>
  <c r="S55"/>
  <c r="S58"/>
  <c r="S60"/>
  <c r="S62"/>
  <c r="S64"/>
  <c r="S67"/>
  <c r="S69"/>
  <c r="S71"/>
  <c r="S73"/>
  <c r="S77"/>
  <c r="S80"/>
  <c r="S83"/>
  <c r="S85"/>
  <c r="S87"/>
  <c r="S89"/>
  <c r="S92"/>
  <c r="S94"/>
  <c r="S96"/>
  <c r="S98"/>
  <c r="S101"/>
  <c r="S103"/>
  <c r="S105"/>
  <c r="S107"/>
  <c r="S110"/>
  <c r="S112"/>
  <c r="S116"/>
  <c r="S118"/>
  <c r="S121"/>
  <c r="S123"/>
  <c r="S125"/>
  <c r="S127"/>
  <c r="S40"/>
  <c r="AA52"/>
</calcChain>
</file>

<file path=xl/sharedStrings.xml><?xml version="1.0" encoding="utf-8"?>
<sst xmlns="http://schemas.openxmlformats.org/spreadsheetml/2006/main" count="288" uniqueCount="154">
  <si>
    <t>123.............................................................................</t>
  </si>
  <si>
    <t>BB211111222222223333333344444444444444444444444444444444444444444444444444444444</t>
  </si>
  <si>
    <t>................................................................................</t>
  </si>
  <si>
    <t>..******************************************************************************</t>
  </si>
  <si>
    <t>R80</t>
  </si>
  <si>
    <t>800106243U287B36F20</t>
  </si>
  <si>
    <t>711031008002-04169734.5901110</t>
  </si>
  <si>
    <t>C:\TEXASTECH\</t>
  </si>
  <si>
    <t>.FWD</t>
  </si>
  <si>
    <t>us0287</t>
  </si>
  <si>
    <t>S</t>
  </si>
  <si>
    <t>730L1</t>
  </si>
  <si>
    <t>Heights</t>
  </si>
  <si>
    <t>............................</t>
  </si>
  <si>
    <t>Ld</t>
  </si>
  <si>
    <t>D1</t>
  </si>
  <si>
    <t>D2</t>
  </si>
  <si>
    <t>D3</t>
  </si>
  <si>
    <t>D4</t>
  </si>
  <si>
    <t>D5</t>
  </si>
  <si>
    <t>D6</t>
  </si>
  <si>
    <t>D7</t>
  </si>
  <si>
    <t>D0</t>
  </si>
  <si>
    <t>D*</t>
  </si>
  <si>
    <t>Robert</t>
  </si>
  <si>
    <t>Graham</t>
  </si>
  <si>
    <t>11030600........................</t>
  </si>
  <si>
    <t>...............</t>
  </si>
  <si>
    <t>*0000</t>
  </si>
  <si>
    <t>DtCty</t>
  </si>
  <si>
    <t>PxNnnnS</t>
  </si>
  <si>
    <t>Cty</t>
  </si>
  <si>
    <t>P</t>
  </si>
  <si>
    <t>Nnnn</t>
  </si>
  <si>
    <t>................................</t>
  </si>
  <si>
    <t>0Peak...32</t>
  </si>
  <si>
    <t>......</t>
  </si>
  <si>
    <t>NORMAL</t>
  </si>
  <si>
    <t>TESTING</t>
  </si>
  <si>
    <t>FOR</t>
  </si>
  <si>
    <t>MILES</t>
  </si>
  <si>
    <t>GARRISON</t>
  </si>
  <si>
    <t>'LOAD</t>
  </si>
  <si>
    <t>TRANS</t>
  </si>
  <si>
    <t>OSWP</t>
  </si>
  <si>
    <t>OSLN</t>
  </si>
  <si>
    <t>SECT</t>
  </si>
  <si>
    <t>BTWEEN</t>
  </si>
  <si>
    <t>F2384</t>
  </si>
  <si>
    <t>&amp;</t>
  </si>
  <si>
    <t>F1739</t>
  </si>
  <si>
    <t>NB</t>
  </si>
  <si>
    <t>0L1</t>
  </si>
  <si>
    <t>I61021</t>
  </si>
  <si>
    <t>1L1</t>
  </si>
  <si>
    <t>I61022</t>
  </si>
  <si>
    <t>'</t>
  </si>
  <si>
    <t>2L1</t>
  </si>
  <si>
    <t>I61025</t>
  </si>
  <si>
    <t>5L1</t>
  </si>
  <si>
    <t>'M11</t>
  </si>
  <si>
    <t>48L1</t>
  </si>
  <si>
    <t>I61027</t>
  </si>
  <si>
    <t>50L1</t>
  </si>
  <si>
    <t>I61028</t>
  </si>
  <si>
    <t>51L1</t>
  </si>
  <si>
    <t>I61029</t>
  </si>
  <si>
    <t>56L1</t>
  </si>
  <si>
    <t>I61030</t>
  </si>
  <si>
    <t>'L11</t>
  </si>
  <si>
    <t>151L1</t>
  </si>
  <si>
    <t>I61031</t>
  </si>
  <si>
    <t>I61032</t>
  </si>
  <si>
    <t>150L1</t>
  </si>
  <si>
    <t>I61033</t>
  </si>
  <si>
    <t>152L1</t>
  </si>
  <si>
    <t>I61034</t>
  </si>
  <si>
    <t>'M12</t>
  </si>
  <si>
    <t>307L1</t>
  </si>
  <si>
    <t>I61036</t>
  </si>
  <si>
    <t>311L1</t>
  </si>
  <si>
    <t>310L1</t>
  </si>
  <si>
    <t>I61038</t>
  </si>
  <si>
    <t>314L1</t>
  </si>
  <si>
    <t>I61039</t>
  </si>
  <si>
    <t>'L12</t>
  </si>
  <si>
    <t>480L1</t>
  </si>
  <si>
    <t>I61040</t>
  </si>
  <si>
    <t>'UCJ</t>
  </si>
  <si>
    <t>483L1</t>
  </si>
  <si>
    <t>I61042</t>
  </si>
  <si>
    <t>'DCJ</t>
  </si>
  <si>
    <t>493L1</t>
  </si>
  <si>
    <t>I61043</t>
  </si>
  <si>
    <t>498L1</t>
  </si>
  <si>
    <t>I61044</t>
  </si>
  <si>
    <t>I61045</t>
  </si>
  <si>
    <t>'M21</t>
  </si>
  <si>
    <t>518L1</t>
  </si>
  <si>
    <t>I61046</t>
  </si>
  <si>
    <t>521L1</t>
  </si>
  <si>
    <t>I61048</t>
  </si>
  <si>
    <t>523L1</t>
  </si>
  <si>
    <t>I61049</t>
  </si>
  <si>
    <t>529L1</t>
  </si>
  <si>
    <t>I61050</t>
  </si>
  <si>
    <t>'L21</t>
  </si>
  <si>
    <t>538L1</t>
  </si>
  <si>
    <t>I61051</t>
  </si>
  <si>
    <t>539L1</t>
  </si>
  <si>
    <t>I61052</t>
  </si>
  <si>
    <t>540L1</t>
  </si>
  <si>
    <t>I61053</t>
  </si>
  <si>
    <t>541L1</t>
  </si>
  <si>
    <t>I61054</t>
  </si>
  <si>
    <t>'M22</t>
  </si>
  <si>
    <t>625L1</t>
  </si>
  <si>
    <t>I61055</t>
  </si>
  <si>
    <t>626L1</t>
  </si>
  <si>
    <t>I61056</t>
  </si>
  <si>
    <t>'S21</t>
  </si>
  <si>
    <t>696L1</t>
  </si>
  <si>
    <t>I61057</t>
  </si>
  <si>
    <t>694L1</t>
  </si>
  <si>
    <t>I61059</t>
  </si>
  <si>
    <t>'S22</t>
  </si>
  <si>
    <t>724L1</t>
  </si>
  <si>
    <t>726L1</t>
  </si>
  <si>
    <t>I61101</t>
  </si>
  <si>
    <t>I61103</t>
  </si>
  <si>
    <t>'L22</t>
  </si>
  <si>
    <t>EOF</t>
  </si>
  <si>
    <t>_x001A_</t>
  </si>
  <si>
    <t>W1</t>
  </si>
  <si>
    <t>W2</t>
  </si>
  <si>
    <t>W3</t>
  </si>
  <si>
    <t>W4</t>
  </si>
  <si>
    <t>W5</t>
  </si>
  <si>
    <t>W6</t>
  </si>
  <si>
    <t>W7</t>
  </si>
  <si>
    <t>LTE</t>
  </si>
  <si>
    <t>Avg. LTE</t>
  </si>
  <si>
    <t>L-I-1</t>
  </si>
  <si>
    <t>M-I-1</t>
  </si>
  <si>
    <t>L-I-2</t>
  </si>
  <si>
    <t>M-I-2</t>
  </si>
  <si>
    <t>CJ</t>
  </si>
  <si>
    <t>M-II-1</t>
  </si>
  <si>
    <t>L-II-1</t>
  </si>
  <si>
    <t>M-II-2</t>
  </si>
  <si>
    <t>L-II-2</t>
  </si>
  <si>
    <t>S-II-1</t>
  </si>
  <si>
    <t>S-II-2</t>
  </si>
  <si>
    <t>9000 LBS</t>
  </si>
</sst>
</file>

<file path=xl/styles.xml><?xml version="1.0" encoding="utf-8"?>
<styleSheet xmlns="http://schemas.openxmlformats.org/spreadsheetml/2006/main">
  <numFmts count="1">
    <numFmt numFmtId="164" formatCode="0.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3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2">
    <xf numFmtId="0" fontId="0" fillId="0" borderId="0" xfId="0"/>
    <xf numFmtId="0" fontId="16" fillId="0" borderId="10" xfId="0" applyFont="1" applyBorder="1" applyAlignment="1">
      <alignment horizontal="center"/>
    </xf>
    <xf numFmtId="2" fontId="16" fillId="0" borderId="10" xfId="0" applyNumberFormat="1" applyFont="1" applyFill="1" applyBorder="1" applyAlignment="1">
      <alignment horizontal="center"/>
    </xf>
    <xf numFmtId="164" fontId="16" fillId="0" borderId="10" xfId="0" applyNumberFormat="1" applyFont="1" applyFill="1" applyBorder="1" applyAlignment="1">
      <alignment horizontal="center"/>
    </xf>
    <xf numFmtId="164" fontId="0" fillId="0" borderId="16" xfId="0" applyNumberFormat="1" applyBorder="1" applyAlignment="1">
      <alignment horizontal="center"/>
    </xf>
    <xf numFmtId="164" fontId="0" fillId="0" borderId="17" xfId="0" applyNumberFormat="1" applyBorder="1" applyAlignment="1">
      <alignment horizontal="center"/>
    </xf>
    <xf numFmtId="164" fontId="0" fillId="0" borderId="18" xfId="0" applyNumberFormat="1" applyBorder="1" applyAlignment="1">
      <alignment horizontal="center"/>
    </xf>
    <xf numFmtId="164" fontId="0" fillId="0" borderId="20" xfId="0" applyNumberFormat="1" applyBorder="1" applyAlignment="1">
      <alignment horizontal="center"/>
    </xf>
    <xf numFmtId="164" fontId="0" fillId="0" borderId="21" xfId="0" applyNumberFormat="1" applyBorder="1" applyAlignment="1">
      <alignment horizontal="center"/>
    </xf>
    <xf numFmtId="164" fontId="0" fillId="0" borderId="22" xfId="0" applyNumberFormat="1" applyBorder="1" applyAlignment="1">
      <alignment horizontal="center"/>
    </xf>
    <xf numFmtId="164" fontId="0" fillId="33" borderId="22" xfId="0" applyNumberFormat="1" applyFill="1" applyBorder="1" applyAlignment="1">
      <alignment horizontal="center"/>
    </xf>
    <xf numFmtId="164" fontId="0" fillId="0" borderId="24" xfId="0" applyNumberFormat="1" applyBorder="1" applyAlignment="1">
      <alignment horizontal="center"/>
    </xf>
    <xf numFmtId="164" fontId="0" fillId="0" borderId="25" xfId="0" applyNumberFormat="1" applyBorder="1" applyAlignment="1">
      <alignment horizontal="center"/>
    </xf>
    <xf numFmtId="164" fontId="0" fillId="0" borderId="26" xfId="0" applyNumberFormat="1" applyBorder="1" applyAlignment="1">
      <alignment horizontal="center"/>
    </xf>
    <xf numFmtId="164" fontId="0" fillId="0" borderId="27" xfId="0" applyNumberFormat="1" applyBorder="1" applyAlignment="1">
      <alignment horizontal="center"/>
    </xf>
    <xf numFmtId="164" fontId="0" fillId="0" borderId="28" xfId="0" applyNumberFormat="1" applyBorder="1" applyAlignment="1">
      <alignment horizontal="center"/>
    </xf>
    <xf numFmtId="164" fontId="0" fillId="0" borderId="29" xfId="0" applyNumberForma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164" fontId="0" fillId="0" borderId="22" xfId="0" applyNumberFormat="1" applyFill="1" applyBorder="1" applyAlignment="1">
      <alignment horizontal="center"/>
    </xf>
    <xf numFmtId="164" fontId="0" fillId="0" borderId="31" xfId="0" applyNumberFormat="1" applyBorder="1" applyAlignment="1">
      <alignment horizontal="center"/>
    </xf>
    <xf numFmtId="164" fontId="0" fillId="0" borderId="32" xfId="0" applyNumberFormat="1" applyBorder="1" applyAlignment="1">
      <alignment horizontal="center"/>
    </xf>
    <xf numFmtId="0" fontId="16" fillId="0" borderId="15" xfId="0" applyFont="1" applyBorder="1" applyAlignment="1">
      <alignment horizontal="center"/>
    </xf>
    <xf numFmtId="0" fontId="0" fillId="0" borderId="0" xfId="0" applyBorder="1"/>
    <xf numFmtId="164" fontId="0" fillId="0" borderId="0" xfId="0" applyNumberFormat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22" xfId="0" applyBorder="1"/>
    <xf numFmtId="2" fontId="0" fillId="0" borderId="33" xfId="0" applyNumberFormat="1" applyBorder="1" applyAlignment="1">
      <alignment horizontal="center"/>
    </xf>
    <xf numFmtId="2" fontId="0" fillId="0" borderId="34" xfId="0" applyNumberFormat="1" applyBorder="1" applyAlignment="1">
      <alignment horizontal="center"/>
    </xf>
    <xf numFmtId="2" fontId="0" fillId="0" borderId="35" xfId="0" applyNumberFormat="1" applyBorder="1" applyAlignment="1">
      <alignment horizontal="center"/>
    </xf>
    <xf numFmtId="0" fontId="0" fillId="0" borderId="34" xfId="0" applyBorder="1"/>
    <xf numFmtId="0" fontId="0" fillId="0" borderId="33" xfId="0" applyBorder="1"/>
    <xf numFmtId="164" fontId="0" fillId="0" borderId="36" xfId="0" applyNumberFormat="1" applyBorder="1" applyAlignment="1">
      <alignment horizontal="center"/>
    </xf>
    <xf numFmtId="164" fontId="0" fillId="0" borderId="26" xfId="0" applyNumberFormat="1" applyFill="1" applyBorder="1" applyAlignment="1">
      <alignment horizontal="center"/>
    </xf>
    <xf numFmtId="0" fontId="16" fillId="0" borderId="10" xfId="0" applyFont="1" applyBorder="1" applyAlignment="1">
      <alignment horizontal="center" vertical="center"/>
    </xf>
    <xf numFmtId="0" fontId="16" fillId="0" borderId="30" xfId="0" applyFont="1" applyBorder="1" applyAlignment="1">
      <alignment horizontal="center" vertical="center"/>
    </xf>
    <xf numFmtId="0" fontId="16" fillId="0" borderId="14" xfId="0" applyFont="1" applyBorder="1" applyAlignment="1">
      <alignment horizontal="center" vertical="center"/>
    </xf>
    <xf numFmtId="0" fontId="16" fillId="0" borderId="15" xfId="0" applyFont="1" applyBorder="1" applyAlignment="1">
      <alignment horizontal="center" vertical="center"/>
    </xf>
    <xf numFmtId="0" fontId="16" fillId="0" borderId="19" xfId="0" applyFont="1" applyBorder="1" applyAlignment="1">
      <alignment horizontal="center" vertical="center"/>
    </xf>
    <xf numFmtId="0" fontId="16" fillId="0" borderId="23" xfId="0" applyFont="1" applyBorder="1" applyAlignment="1">
      <alignment horizontal="center" vertical="center"/>
    </xf>
    <xf numFmtId="0" fontId="16" fillId="0" borderId="11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6" fillId="0" borderId="13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30"/>
  <sheetViews>
    <sheetView tabSelected="1" workbookViewId="0">
      <selection activeCell="AB2" sqref="AB2"/>
    </sheetView>
  </sheetViews>
  <sheetFormatPr defaultRowHeight="15"/>
  <cols>
    <col min="19" max="25" width="4" bestFit="1" customWidth="1"/>
    <col min="26" max="26" width="6.5703125" style="22" bestFit="1" customWidth="1"/>
    <col min="27" max="27" width="8.140625" style="22" bestFit="1" customWidth="1"/>
  </cols>
  <sheetData>
    <row r="1" spans="1:14">
      <c r="A1" t="s">
        <v>4</v>
      </c>
      <c r="B1">
        <v>140</v>
      </c>
      <c r="C1" t="s">
        <v>5</v>
      </c>
    </row>
    <row r="2" spans="1:14">
      <c r="A2" t="s">
        <v>6</v>
      </c>
      <c r="B2">
        <v>8</v>
      </c>
    </row>
    <row r="3" spans="1:14">
      <c r="A3">
        <v>150</v>
      </c>
      <c r="B3">
        <v>0</v>
      </c>
      <c r="C3">
        <v>305</v>
      </c>
      <c r="D3">
        <v>610</v>
      </c>
      <c r="E3">
        <v>914</v>
      </c>
      <c r="F3">
        <v>121915241829</v>
      </c>
      <c r="G3">
        <v>5.9</v>
      </c>
      <c r="H3">
        <v>0</v>
      </c>
      <c r="I3">
        <v>12</v>
      </c>
      <c r="J3">
        <v>24</v>
      </c>
      <c r="K3">
        <v>36</v>
      </c>
      <c r="L3">
        <v>48</v>
      </c>
      <c r="M3">
        <v>60</v>
      </c>
      <c r="N3">
        <v>72</v>
      </c>
    </row>
    <row r="4" spans="1:14">
      <c r="A4" t="s">
        <v>7</v>
      </c>
      <c r="B4" t="s">
        <v>8</v>
      </c>
    </row>
    <row r="5" spans="1:14">
      <c r="A5">
        <v>3243</v>
      </c>
      <c r="B5" t="s">
        <v>9</v>
      </c>
    </row>
    <row r="6" spans="1:14">
      <c r="A6" t="s">
        <v>10</v>
      </c>
      <c r="B6" t="s">
        <v>11</v>
      </c>
      <c r="C6">
        <v>40</v>
      </c>
      <c r="D6">
        <v>141</v>
      </c>
      <c r="E6">
        <v>104</v>
      </c>
      <c r="F6" t="s">
        <v>12</v>
      </c>
      <c r="G6" t="s">
        <v>13</v>
      </c>
    </row>
    <row r="7" spans="1:14">
      <c r="A7" t="s">
        <v>10</v>
      </c>
      <c r="B7" t="s">
        <v>11</v>
      </c>
      <c r="C7">
        <v>40</v>
      </c>
      <c r="D7">
        <v>141</v>
      </c>
      <c r="E7">
        <v>104</v>
      </c>
      <c r="F7" t="s">
        <v>12</v>
      </c>
      <c r="G7" t="s">
        <v>13</v>
      </c>
    </row>
    <row r="8" spans="1:14">
      <c r="A8">
        <v>800.20802729369598</v>
      </c>
      <c r="B8">
        <v>0.13800000000000001</v>
      </c>
    </row>
    <row r="9" spans="1:14">
      <c r="A9">
        <v>18</v>
      </c>
      <c r="B9">
        <v>20</v>
      </c>
      <c r="C9">
        <v>5</v>
      </c>
      <c r="D9">
        <v>6</v>
      </c>
      <c r="E9">
        <v>5</v>
      </c>
      <c r="F9">
        <v>20</v>
      </c>
      <c r="G9">
        <v>3</v>
      </c>
      <c r="H9">
        <v>8</v>
      </c>
    </row>
    <row r="10" spans="1:14">
      <c r="A10" t="s">
        <v>14</v>
      </c>
      <c r="B10">
        <v>76</v>
      </c>
      <c r="C10">
        <v>0.93210000000000004</v>
      </c>
      <c r="D10">
        <v>88.7</v>
      </c>
    </row>
    <row r="11" spans="1:14">
      <c r="A11" t="s">
        <v>15</v>
      </c>
      <c r="B11">
        <v>3291</v>
      </c>
      <c r="C11">
        <v>1.028</v>
      </c>
      <c r="D11">
        <v>1.095</v>
      </c>
    </row>
    <row r="12" spans="1:14">
      <c r="A12" t="s">
        <v>16</v>
      </c>
      <c r="B12">
        <v>2461</v>
      </c>
      <c r="C12">
        <v>1.0029999999999999</v>
      </c>
      <c r="D12">
        <v>0.98099999999999998</v>
      </c>
    </row>
    <row r="13" spans="1:14">
      <c r="A13" t="s">
        <v>17</v>
      </c>
      <c r="B13">
        <v>3296</v>
      </c>
      <c r="C13">
        <v>1.0069999999999999</v>
      </c>
      <c r="D13">
        <v>1.008</v>
      </c>
    </row>
    <row r="14" spans="1:14">
      <c r="A14" t="s">
        <v>18</v>
      </c>
      <c r="B14">
        <v>979</v>
      </c>
      <c r="C14">
        <v>1.0109999999999999</v>
      </c>
      <c r="D14">
        <v>1.04</v>
      </c>
    </row>
    <row r="15" spans="1:14">
      <c r="A15" t="s">
        <v>19</v>
      </c>
      <c r="B15">
        <v>1222</v>
      </c>
      <c r="C15">
        <v>1.024</v>
      </c>
      <c r="D15">
        <v>1</v>
      </c>
    </row>
    <row r="16" spans="1:14">
      <c r="A16" t="s">
        <v>20</v>
      </c>
      <c r="B16">
        <v>972</v>
      </c>
      <c r="C16">
        <v>1.03</v>
      </c>
      <c r="D16">
        <v>1.006</v>
      </c>
    </row>
    <row r="17" spans="1:5">
      <c r="A17" t="s">
        <v>21</v>
      </c>
      <c r="B17">
        <v>3402</v>
      </c>
      <c r="C17">
        <v>1.0149999999999999</v>
      </c>
      <c r="D17">
        <v>1.0009999999999999</v>
      </c>
    </row>
    <row r="18" spans="1:5">
      <c r="A18" t="s">
        <v>22</v>
      </c>
      <c r="B18">
        <v>537</v>
      </c>
      <c r="C18">
        <v>1.0269999999999999</v>
      </c>
      <c r="D18">
        <v>1.022</v>
      </c>
    </row>
    <row r="19" spans="1:5">
      <c r="A19" t="s">
        <v>23</v>
      </c>
      <c r="B19">
        <v>1333</v>
      </c>
      <c r="C19">
        <v>1</v>
      </c>
      <c r="D19">
        <v>1</v>
      </c>
    </row>
    <row r="20" spans="1:5">
      <c r="A20" t="s">
        <v>23</v>
      </c>
      <c r="B20">
        <v>1444</v>
      </c>
      <c r="C20">
        <v>0.99</v>
      </c>
      <c r="D20">
        <v>1.008</v>
      </c>
    </row>
    <row r="21" spans="1:5">
      <c r="A21" t="s">
        <v>24</v>
      </c>
      <c r="B21" t="s">
        <v>25</v>
      </c>
    </row>
    <row r="22" spans="1:5">
      <c r="A22" t="s">
        <v>26</v>
      </c>
    </row>
    <row r="23" spans="1:5">
      <c r="A23">
        <v>0</v>
      </c>
      <c r="B23">
        <v>0</v>
      </c>
      <c r="C23">
        <v>0</v>
      </c>
      <c r="D23">
        <v>0</v>
      </c>
      <c r="E23" t="s">
        <v>27</v>
      </c>
    </row>
    <row r="24" spans="1:5">
      <c r="A24" t="s">
        <v>28</v>
      </c>
      <c r="B24">
        <v>0</v>
      </c>
    </row>
    <row r="25" spans="1:5">
      <c r="A25" t="s">
        <v>29</v>
      </c>
      <c r="B25" t="s">
        <v>30</v>
      </c>
    </row>
    <row r="26" spans="1:5">
      <c r="B26" t="s">
        <v>31</v>
      </c>
      <c r="C26" t="s">
        <v>32</v>
      </c>
      <c r="D26" t="s">
        <v>33</v>
      </c>
    </row>
    <row r="27" spans="1:5">
      <c r="A27" t="s">
        <v>28</v>
      </c>
      <c r="B27">
        <v>0</v>
      </c>
    </row>
    <row r="28" spans="1:5">
      <c r="A28" t="s">
        <v>34</v>
      </c>
    </row>
    <row r="29" spans="1:5">
      <c r="B29">
        <v>0</v>
      </c>
      <c r="C29" t="s">
        <v>35</v>
      </c>
      <c r="D29">
        <v>0</v>
      </c>
      <c r="E29" t="s">
        <v>36</v>
      </c>
    </row>
    <row r="30" spans="1:5">
      <c r="A30" t="s">
        <v>0</v>
      </c>
    </row>
    <row r="31" spans="1:5">
      <c r="A31" t="s">
        <v>1</v>
      </c>
    </row>
    <row r="32" spans="1:5">
      <c r="A32" t="s">
        <v>2</v>
      </c>
    </row>
    <row r="33" spans="1:27">
      <c r="A33" t="s">
        <v>3</v>
      </c>
    </row>
    <row r="34" spans="1:27">
      <c r="A34" t="s">
        <v>2</v>
      </c>
    </row>
    <row r="35" spans="1:27">
      <c r="A35" t="s">
        <v>2</v>
      </c>
    </row>
    <row r="36" spans="1:27">
      <c r="A36" t="s">
        <v>37</v>
      </c>
      <c r="B36" t="s">
        <v>38</v>
      </c>
      <c r="C36" t="s">
        <v>39</v>
      </c>
      <c r="D36" t="s">
        <v>40</v>
      </c>
      <c r="E36" t="s">
        <v>41</v>
      </c>
    </row>
    <row r="37" spans="1:27" ht="15.75" thickBot="1">
      <c r="A37" t="s">
        <v>28</v>
      </c>
      <c r="B37">
        <v>0</v>
      </c>
    </row>
    <row r="38" spans="1:27" ht="15.75" thickBot="1">
      <c r="A38" t="s">
        <v>42</v>
      </c>
      <c r="B38" t="s">
        <v>43</v>
      </c>
      <c r="C38" t="s">
        <v>44</v>
      </c>
      <c r="D38" t="s">
        <v>45</v>
      </c>
      <c r="E38" t="s">
        <v>46</v>
      </c>
      <c r="F38" t="s">
        <v>47</v>
      </c>
      <c r="G38" t="s">
        <v>48</v>
      </c>
      <c r="H38" t="s">
        <v>49</v>
      </c>
      <c r="I38" t="s">
        <v>50</v>
      </c>
      <c r="J38" t="s">
        <v>51</v>
      </c>
      <c r="S38" s="39" t="s">
        <v>153</v>
      </c>
      <c r="T38" s="40"/>
      <c r="U38" s="40"/>
      <c r="V38" s="40"/>
      <c r="W38" s="40"/>
      <c r="X38" s="40"/>
      <c r="Y38" s="41"/>
      <c r="Z38" s="17"/>
      <c r="AA38" s="23"/>
    </row>
    <row r="39" spans="1:27" ht="15.75" thickBot="1">
      <c r="A39" t="s">
        <v>10</v>
      </c>
      <c r="B39" t="s">
        <v>52</v>
      </c>
      <c r="C39">
        <v>37</v>
      </c>
      <c r="D39" t="s">
        <v>53</v>
      </c>
      <c r="E39">
        <v>99</v>
      </c>
      <c r="F39" t="s">
        <v>12</v>
      </c>
      <c r="G39" t="s">
        <v>13</v>
      </c>
      <c r="S39" s="1" t="s">
        <v>133</v>
      </c>
      <c r="T39" s="1" t="s">
        <v>134</v>
      </c>
      <c r="U39" s="1" t="s">
        <v>135</v>
      </c>
      <c r="V39" s="1" t="s">
        <v>136</v>
      </c>
      <c r="W39" s="1" t="s">
        <v>137</v>
      </c>
      <c r="X39" s="1" t="s">
        <v>138</v>
      </c>
      <c r="Y39" s="21" t="s">
        <v>139</v>
      </c>
      <c r="Z39" s="2" t="s">
        <v>140</v>
      </c>
      <c r="AA39" s="3" t="s">
        <v>141</v>
      </c>
    </row>
    <row r="40" spans="1:27">
      <c r="B40">
        <v>560</v>
      </c>
      <c r="C40">
        <v>55</v>
      </c>
      <c r="D40">
        <v>45</v>
      </c>
      <c r="E40">
        <v>41</v>
      </c>
      <c r="F40">
        <v>50</v>
      </c>
      <c r="G40">
        <v>32</v>
      </c>
      <c r="H40">
        <v>28</v>
      </c>
      <c r="I40">
        <v>24</v>
      </c>
      <c r="J40">
        <v>8895</v>
      </c>
      <c r="K40">
        <v>2.1800000000000002</v>
      </c>
      <c r="L40">
        <v>1.79</v>
      </c>
      <c r="M40">
        <v>1.61</v>
      </c>
      <c r="N40">
        <v>1.96</v>
      </c>
      <c r="O40">
        <v>1.26</v>
      </c>
      <c r="P40">
        <v>1.0900000000000001</v>
      </c>
      <c r="Q40">
        <v>0.95</v>
      </c>
      <c r="R40" s="36" t="s">
        <v>143</v>
      </c>
      <c r="S40" s="4">
        <f>(K40*9000)/J40</f>
        <v>2.2057335581787521</v>
      </c>
      <c r="T40" s="5">
        <f>(L40*9000)/J40</f>
        <v>1.8111298482293423</v>
      </c>
      <c r="U40" s="5">
        <f>(M40*9000)/J40</f>
        <v>1.6290050590219225</v>
      </c>
      <c r="V40" s="5">
        <f>(N40*9000)/J40</f>
        <v>1.9831365935919056</v>
      </c>
      <c r="W40" s="5">
        <f>(O40*9000)/J40</f>
        <v>1.2748735244519394</v>
      </c>
      <c r="X40" s="5">
        <f>(P40*9000)/J40</f>
        <v>1.102866779089376</v>
      </c>
      <c r="Y40" s="6">
        <f>(Q40*9000)/J40</f>
        <v>0.96121416526138281</v>
      </c>
      <c r="Z40" s="26"/>
      <c r="AA40" s="6"/>
    </row>
    <row r="41" spans="1:27">
      <c r="A41" t="s">
        <v>10</v>
      </c>
      <c r="B41" t="s">
        <v>54</v>
      </c>
      <c r="C41">
        <v>38</v>
      </c>
      <c r="D41" t="s">
        <v>55</v>
      </c>
      <c r="E41">
        <v>100</v>
      </c>
      <c r="F41" t="s">
        <v>12</v>
      </c>
      <c r="G41" t="s">
        <v>13</v>
      </c>
      <c r="R41" s="37"/>
      <c r="S41" s="7"/>
      <c r="T41" s="8"/>
      <c r="U41" s="8"/>
      <c r="V41" s="8"/>
      <c r="W41" s="8"/>
      <c r="X41" s="8"/>
      <c r="Y41" s="9"/>
      <c r="Z41" s="27"/>
      <c r="AA41" s="9"/>
    </row>
    <row r="42" spans="1:27">
      <c r="B42">
        <v>556</v>
      </c>
      <c r="C42">
        <v>57</v>
      </c>
      <c r="D42">
        <v>46</v>
      </c>
      <c r="E42">
        <v>40</v>
      </c>
      <c r="F42">
        <v>48</v>
      </c>
      <c r="G42">
        <v>31</v>
      </c>
      <c r="H42">
        <v>27</v>
      </c>
      <c r="I42">
        <v>23</v>
      </c>
      <c r="J42">
        <v>8839</v>
      </c>
      <c r="K42">
        <v>2.2400000000000002</v>
      </c>
      <c r="L42">
        <v>1.8</v>
      </c>
      <c r="M42">
        <v>1.57</v>
      </c>
      <c r="N42">
        <v>1.91</v>
      </c>
      <c r="O42">
        <v>1.22</v>
      </c>
      <c r="P42">
        <v>1.06</v>
      </c>
      <c r="Q42">
        <v>0.89</v>
      </c>
      <c r="R42" s="37"/>
      <c r="S42" s="7">
        <f>(K42*9000)/J42</f>
        <v>2.2808009955877364</v>
      </c>
      <c r="T42" s="8">
        <f>(L42*9000)/J42</f>
        <v>1.8327865143115738</v>
      </c>
      <c r="U42" s="8">
        <f>(M42*9000)/J42</f>
        <v>1.5985971263717615</v>
      </c>
      <c r="V42" s="8">
        <f>(N42*9000)/J42</f>
        <v>1.9447901346306142</v>
      </c>
      <c r="W42" s="8">
        <f>(O42*9000)/J42</f>
        <v>1.2422219708111777</v>
      </c>
      <c r="X42" s="8">
        <f>(P42*9000)/J42</f>
        <v>1.0793076139834823</v>
      </c>
      <c r="Y42" s="9">
        <f>(Q42*9000)/J42</f>
        <v>0.90621110985405584</v>
      </c>
      <c r="Z42" s="27">
        <f>(T42/V42)*100</f>
        <v>94.240837696335092</v>
      </c>
      <c r="AA42" s="9"/>
    </row>
    <row r="43" spans="1:27">
      <c r="A43" t="s">
        <v>10</v>
      </c>
      <c r="B43" t="s">
        <v>57</v>
      </c>
      <c r="C43">
        <v>39</v>
      </c>
      <c r="D43" t="s">
        <v>58</v>
      </c>
      <c r="E43">
        <v>101</v>
      </c>
      <c r="F43" t="s">
        <v>12</v>
      </c>
      <c r="G43" t="s">
        <v>13</v>
      </c>
      <c r="R43" s="37"/>
      <c r="S43" s="7"/>
      <c r="T43" s="8"/>
      <c r="U43" s="8"/>
      <c r="V43" s="8"/>
      <c r="W43" s="8"/>
      <c r="X43" s="8"/>
      <c r="Y43" s="9"/>
      <c r="Z43" s="27"/>
      <c r="AA43" s="10">
        <f>AVERAGE(Z42:Z44)</f>
        <v>101.33390199423496</v>
      </c>
    </row>
    <row r="44" spans="1:27">
      <c r="B44">
        <v>562</v>
      </c>
      <c r="C44">
        <v>55</v>
      </c>
      <c r="D44">
        <v>45</v>
      </c>
      <c r="E44">
        <v>40</v>
      </c>
      <c r="F44">
        <v>49</v>
      </c>
      <c r="G44">
        <v>32</v>
      </c>
      <c r="H44">
        <v>28</v>
      </c>
      <c r="I44">
        <v>24</v>
      </c>
      <c r="J44">
        <v>8922</v>
      </c>
      <c r="K44">
        <v>2.1800000000000002</v>
      </c>
      <c r="L44">
        <v>1.78</v>
      </c>
      <c r="M44">
        <v>1.59</v>
      </c>
      <c r="N44">
        <v>1.93</v>
      </c>
      <c r="O44">
        <v>1.26</v>
      </c>
      <c r="P44">
        <v>1.0900000000000001</v>
      </c>
      <c r="Q44">
        <v>0.93</v>
      </c>
      <c r="R44" s="37"/>
      <c r="S44" s="7">
        <f>(K44*9000)/J44</f>
        <v>2.199058507061197</v>
      </c>
      <c r="T44" s="8">
        <f>(L44*9000)/J44</f>
        <v>1.7955615332885004</v>
      </c>
      <c r="U44" s="8">
        <f>(M44*9000)/J44</f>
        <v>1.6039004707464695</v>
      </c>
      <c r="V44" s="8">
        <f>(N44*9000)/J44</f>
        <v>1.9468728984532615</v>
      </c>
      <c r="W44" s="8">
        <f>(O44*9000)/J44</f>
        <v>1.2710154673839946</v>
      </c>
      <c r="X44" s="8">
        <f>(P44*9000)/J44</f>
        <v>1.0995292535305985</v>
      </c>
      <c r="Y44" s="9">
        <f>(Q44*9000)/J44</f>
        <v>0.93813046402151978</v>
      </c>
      <c r="Z44" s="27">
        <f>(V44/T44)*100</f>
        <v>108.42696629213482</v>
      </c>
      <c r="AA44" s="9"/>
    </row>
    <row r="45" spans="1:27">
      <c r="A45" t="s">
        <v>10</v>
      </c>
      <c r="B45" t="s">
        <v>59</v>
      </c>
      <c r="C45">
        <v>39</v>
      </c>
      <c r="D45" t="s">
        <v>58</v>
      </c>
      <c r="E45">
        <v>102</v>
      </c>
      <c r="F45" t="s">
        <v>12</v>
      </c>
      <c r="G45" t="s">
        <v>13</v>
      </c>
      <c r="R45" s="37"/>
      <c r="S45" s="7"/>
      <c r="T45" s="8"/>
      <c r="U45" s="8"/>
      <c r="V45" s="8"/>
      <c r="W45" s="8"/>
      <c r="X45" s="8"/>
      <c r="Y45" s="9"/>
      <c r="Z45" s="27"/>
      <c r="AA45" s="9"/>
    </row>
    <row r="46" spans="1:27" ht="15.75" thickBot="1">
      <c r="B46">
        <v>558</v>
      </c>
      <c r="C46">
        <v>52</v>
      </c>
      <c r="D46">
        <v>45</v>
      </c>
      <c r="E46">
        <v>40</v>
      </c>
      <c r="F46">
        <v>48</v>
      </c>
      <c r="G46">
        <v>31</v>
      </c>
      <c r="H46">
        <v>27</v>
      </c>
      <c r="I46">
        <v>23</v>
      </c>
      <c r="J46">
        <v>8867</v>
      </c>
      <c r="K46">
        <v>2.06</v>
      </c>
      <c r="L46">
        <v>1.77</v>
      </c>
      <c r="M46">
        <v>1.59</v>
      </c>
      <c r="N46">
        <v>1.91</v>
      </c>
      <c r="O46">
        <v>1.23</v>
      </c>
      <c r="P46">
        <v>1.06</v>
      </c>
      <c r="Q46">
        <v>0.91</v>
      </c>
      <c r="R46" s="38"/>
      <c r="S46" s="11">
        <f>(K46*9000)/J46</f>
        <v>2.0908988383895344</v>
      </c>
      <c r="T46" s="12">
        <f>(L46*9000)/J46</f>
        <v>1.7965490019172212</v>
      </c>
      <c r="U46" s="12">
        <f>(M46*9000)/J46</f>
        <v>1.6138491034171647</v>
      </c>
      <c r="V46" s="12">
        <f>(N46*9000)/J46</f>
        <v>1.9386489229728205</v>
      </c>
      <c r="W46" s="12">
        <f>(O46*9000)/J46</f>
        <v>1.2484493064170521</v>
      </c>
      <c r="X46" s="12">
        <f>(P46*9000)/J46</f>
        <v>1.0758994022781099</v>
      </c>
      <c r="Y46" s="13">
        <f>(Q46*9000)/J46</f>
        <v>0.92364948686139614</v>
      </c>
      <c r="Z46" s="28"/>
      <c r="AA46" s="13"/>
    </row>
    <row r="47" spans="1:27" ht="15.75" thickBot="1">
      <c r="A47" t="s">
        <v>60</v>
      </c>
      <c r="S47" s="14"/>
      <c r="T47" s="15"/>
      <c r="U47" s="15"/>
      <c r="V47" s="15"/>
      <c r="W47" s="15"/>
      <c r="X47" s="15"/>
      <c r="Y47" s="16"/>
      <c r="Z47" s="17"/>
      <c r="AA47" s="23"/>
    </row>
    <row r="48" spans="1:27" ht="15.75" thickBot="1">
      <c r="A48" t="s">
        <v>10</v>
      </c>
      <c r="B48" t="s">
        <v>61</v>
      </c>
      <c r="C48">
        <v>39</v>
      </c>
      <c r="D48" t="s">
        <v>62</v>
      </c>
      <c r="E48">
        <v>102</v>
      </c>
      <c r="F48" t="s">
        <v>12</v>
      </c>
      <c r="G48" t="s">
        <v>13</v>
      </c>
      <c r="S48" s="19"/>
      <c r="T48" s="20"/>
      <c r="U48" s="20"/>
      <c r="V48" s="20"/>
      <c r="W48" s="20"/>
      <c r="X48" s="20"/>
      <c r="Y48" s="31"/>
      <c r="Z48" s="17"/>
      <c r="AA48" s="23"/>
    </row>
    <row r="49" spans="1:27">
      <c r="B49">
        <v>562</v>
      </c>
      <c r="C49">
        <v>51</v>
      </c>
      <c r="D49">
        <v>45</v>
      </c>
      <c r="E49">
        <v>41</v>
      </c>
      <c r="F49">
        <v>48</v>
      </c>
      <c r="G49">
        <v>34</v>
      </c>
      <c r="H49">
        <v>30</v>
      </c>
      <c r="I49">
        <v>26</v>
      </c>
      <c r="J49">
        <v>8922</v>
      </c>
      <c r="K49">
        <v>2.0099999999999998</v>
      </c>
      <c r="L49">
        <v>1.78</v>
      </c>
      <c r="M49">
        <v>1.62</v>
      </c>
      <c r="N49">
        <v>1.89</v>
      </c>
      <c r="O49">
        <v>1.32</v>
      </c>
      <c r="P49">
        <v>1.17</v>
      </c>
      <c r="Q49">
        <v>1.03</v>
      </c>
      <c r="R49" s="36" t="s">
        <v>142</v>
      </c>
      <c r="S49" s="4">
        <f>(K49*9000)/J49</f>
        <v>2.0275722932078004</v>
      </c>
      <c r="T49" s="5">
        <f>(L49*9000)/J49</f>
        <v>1.7955615332885004</v>
      </c>
      <c r="U49" s="5">
        <f>(M49*9000)/J49</f>
        <v>1.6341627437794219</v>
      </c>
      <c r="V49" s="5">
        <f>(N49*9000)/J49</f>
        <v>1.9065232010759918</v>
      </c>
      <c r="W49" s="5">
        <f>(O49*9000)/J49</f>
        <v>1.3315400134498991</v>
      </c>
      <c r="X49" s="5">
        <f>(P49*9000)/J49</f>
        <v>1.1802286482851378</v>
      </c>
      <c r="Y49" s="6">
        <f>(Q49*9000)/J49</f>
        <v>1.039004707464694</v>
      </c>
      <c r="Z49" s="26"/>
      <c r="AA49" s="6"/>
    </row>
    <row r="50" spans="1:27">
      <c r="A50" t="s">
        <v>10</v>
      </c>
      <c r="B50" t="s">
        <v>63</v>
      </c>
      <c r="C50">
        <v>39</v>
      </c>
      <c r="D50" t="s">
        <v>64</v>
      </c>
      <c r="E50">
        <v>102</v>
      </c>
      <c r="F50" t="s">
        <v>12</v>
      </c>
      <c r="G50" t="s">
        <v>13</v>
      </c>
      <c r="R50" s="37"/>
      <c r="S50" s="7"/>
      <c r="T50" s="8"/>
      <c r="U50" s="8"/>
      <c r="V50" s="8"/>
      <c r="W50" s="8"/>
      <c r="X50" s="8"/>
      <c r="Y50" s="9"/>
      <c r="Z50" s="27"/>
      <c r="AA50" s="9"/>
    </row>
    <row r="51" spans="1:27">
      <c r="B51">
        <v>561</v>
      </c>
      <c r="C51">
        <v>58</v>
      </c>
      <c r="D51">
        <v>47</v>
      </c>
      <c r="E51">
        <v>41</v>
      </c>
      <c r="F51">
        <v>49</v>
      </c>
      <c r="G51">
        <v>34</v>
      </c>
      <c r="H51">
        <v>31</v>
      </c>
      <c r="I51">
        <v>27</v>
      </c>
      <c r="J51">
        <v>8906</v>
      </c>
      <c r="K51">
        <v>2.2799999999999998</v>
      </c>
      <c r="L51">
        <v>1.83</v>
      </c>
      <c r="M51">
        <v>1.63</v>
      </c>
      <c r="N51">
        <v>1.94</v>
      </c>
      <c r="O51">
        <v>1.34</v>
      </c>
      <c r="P51">
        <v>1.2</v>
      </c>
      <c r="Q51">
        <v>1.06</v>
      </c>
      <c r="R51" s="37"/>
      <c r="S51" s="7">
        <f>(K51*9000)/J51</f>
        <v>2.3040646754996632</v>
      </c>
      <c r="T51" s="8">
        <f>(L51*9000)/J51</f>
        <v>1.8493150684931507</v>
      </c>
      <c r="U51" s="8">
        <f>(M51*9000)/J51</f>
        <v>1.6472041320458115</v>
      </c>
      <c r="V51" s="8">
        <f>(N51*9000)/J51</f>
        <v>1.960476083539187</v>
      </c>
      <c r="W51" s="8">
        <f>(O51*9000)/J51</f>
        <v>1.3541432741971704</v>
      </c>
      <c r="X51" s="8">
        <f>(P51*9000)/J51</f>
        <v>1.2126656186840332</v>
      </c>
      <c r="Y51" s="9">
        <f>(Q51*9000)/J51</f>
        <v>1.071187963170896</v>
      </c>
      <c r="Z51" s="27">
        <f>(T51/V51)*100</f>
        <v>94.329896907216508</v>
      </c>
      <c r="AA51" s="9"/>
    </row>
    <row r="52" spans="1:27">
      <c r="A52" t="s">
        <v>10</v>
      </c>
      <c r="B52" t="s">
        <v>65</v>
      </c>
      <c r="C52">
        <v>39</v>
      </c>
      <c r="D52" t="s">
        <v>66</v>
      </c>
      <c r="E52">
        <v>102</v>
      </c>
      <c r="F52" t="s">
        <v>12</v>
      </c>
      <c r="G52" t="s">
        <v>13</v>
      </c>
      <c r="R52" s="37"/>
      <c r="S52" s="7"/>
      <c r="T52" s="8"/>
      <c r="U52" s="8"/>
      <c r="V52" s="8"/>
      <c r="W52" s="8"/>
      <c r="X52" s="8"/>
      <c r="Y52" s="9"/>
      <c r="Z52" s="27"/>
      <c r="AA52" s="10">
        <f>AVERAGE(Z51:Z53)</f>
        <v>101.88717067583048</v>
      </c>
    </row>
    <row r="53" spans="1:27">
      <c r="B53">
        <v>557</v>
      </c>
      <c r="C53">
        <v>56</v>
      </c>
      <c r="D53">
        <v>46</v>
      </c>
      <c r="E53">
        <v>42</v>
      </c>
      <c r="F53">
        <v>50</v>
      </c>
      <c r="G53">
        <v>35</v>
      </c>
      <c r="H53">
        <v>31</v>
      </c>
      <c r="I53">
        <v>28</v>
      </c>
      <c r="J53">
        <v>8847</v>
      </c>
      <c r="K53">
        <v>2.19</v>
      </c>
      <c r="L53">
        <v>1.8</v>
      </c>
      <c r="M53">
        <v>1.64</v>
      </c>
      <c r="N53">
        <v>1.97</v>
      </c>
      <c r="O53">
        <v>1.36</v>
      </c>
      <c r="P53">
        <v>1.2</v>
      </c>
      <c r="Q53">
        <v>1.1000000000000001</v>
      </c>
      <c r="R53" s="37"/>
      <c r="S53" s="7">
        <f>(K53*9000)/J53</f>
        <v>2.2278738555442521</v>
      </c>
      <c r="T53" s="8">
        <f>(L53*9000)/J53</f>
        <v>1.8311291963377416</v>
      </c>
      <c r="U53" s="8">
        <f>(M53*9000)/J53</f>
        <v>1.6683621566632756</v>
      </c>
      <c r="V53" s="8">
        <f>(N53*9000)/J53</f>
        <v>2.0040691759918619</v>
      </c>
      <c r="W53" s="8">
        <f>(O53*9000)/J53</f>
        <v>1.3835198372329602</v>
      </c>
      <c r="X53" s="8">
        <f>(P53*9000)/J53</f>
        <v>1.2207527975584944</v>
      </c>
      <c r="Y53" s="9">
        <f>(Q53*9000)/J53</f>
        <v>1.1190233977619533</v>
      </c>
      <c r="Z53" s="27">
        <f>(V53/T53)*100</f>
        <v>109.44444444444446</v>
      </c>
      <c r="AA53" s="9"/>
    </row>
    <row r="54" spans="1:27">
      <c r="A54" t="s">
        <v>10</v>
      </c>
      <c r="B54" t="s">
        <v>67</v>
      </c>
      <c r="C54">
        <v>39</v>
      </c>
      <c r="D54" t="s">
        <v>68</v>
      </c>
      <c r="E54">
        <v>101</v>
      </c>
      <c r="F54" t="s">
        <v>12</v>
      </c>
      <c r="G54" t="s">
        <v>13</v>
      </c>
      <c r="R54" s="37"/>
      <c r="S54" s="7"/>
      <c r="T54" s="8"/>
      <c r="U54" s="8"/>
      <c r="V54" s="8"/>
      <c r="W54" s="8"/>
      <c r="X54" s="8"/>
      <c r="Y54" s="9"/>
      <c r="Z54" s="27"/>
      <c r="AA54" s="9"/>
    </row>
    <row r="55" spans="1:27" ht="15.75" thickBot="1">
      <c r="B55">
        <v>558</v>
      </c>
      <c r="C55">
        <v>49</v>
      </c>
      <c r="D55">
        <v>44</v>
      </c>
      <c r="E55">
        <v>40</v>
      </c>
      <c r="F55">
        <v>47</v>
      </c>
      <c r="G55">
        <v>32</v>
      </c>
      <c r="H55">
        <v>28</v>
      </c>
      <c r="I55">
        <v>24</v>
      </c>
      <c r="J55">
        <v>8863</v>
      </c>
      <c r="K55">
        <v>1.93</v>
      </c>
      <c r="L55">
        <v>1.74</v>
      </c>
      <c r="M55">
        <v>1.58</v>
      </c>
      <c r="N55">
        <v>1.86</v>
      </c>
      <c r="O55">
        <v>1.27</v>
      </c>
      <c r="P55">
        <v>1.1100000000000001</v>
      </c>
      <c r="Q55">
        <v>0.93</v>
      </c>
      <c r="R55" s="38"/>
      <c r="S55" s="11">
        <f>(K55*9000)/J55</f>
        <v>1.9598330136522621</v>
      </c>
      <c r="T55" s="12">
        <f>(L55*9000)/J55</f>
        <v>1.7668960848471171</v>
      </c>
      <c r="U55" s="12">
        <f>(M55*9000)/J55</f>
        <v>1.6044228816427846</v>
      </c>
      <c r="V55" s="12">
        <f>(N55*9000)/J55</f>
        <v>1.8887509872503667</v>
      </c>
      <c r="W55" s="12">
        <f>(O55*9000)/J55</f>
        <v>1.2896310504343902</v>
      </c>
      <c r="X55" s="12">
        <f>(P55*9000)/J55</f>
        <v>1.1271578472300576</v>
      </c>
      <c r="Y55" s="13">
        <f>(Q55*9000)/J55</f>
        <v>0.94437549362518336</v>
      </c>
      <c r="Z55" s="28"/>
      <c r="AA55" s="13"/>
    </row>
    <row r="56" spans="1:27" ht="15.75" thickBot="1">
      <c r="A56" t="s">
        <v>69</v>
      </c>
      <c r="S56" s="14"/>
      <c r="T56" s="15"/>
      <c r="U56" s="15"/>
      <c r="V56" s="15"/>
      <c r="W56" s="15"/>
      <c r="X56" s="15"/>
      <c r="Y56" s="16"/>
      <c r="Z56" s="17"/>
      <c r="AA56" s="23"/>
    </row>
    <row r="57" spans="1:27" ht="15.75" thickBot="1">
      <c r="A57" t="s">
        <v>10</v>
      </c>
      <c r="B57" t="s">
        <v>70</v>
      </c>
      <c r="C57">
        <v>38</v>
      </c>
      <c r="D57" t="s">
        <v>71</v>
      </c>
      <c r="E57">
        <v>100</v>
      </c>
      <c r="F57" t="s">
        <v>12</v>
      </c>
      <c r="G57" t="s">
        <v>13</v>
      </c>
      <c r="S57" s="19"/>
      <c r="T57" s="20"/>
      <c r="U57" s="20"/>
      <c r="V57" s="20"/>
      <c r="W57" s="20"/>
      <c r="X57" s="20"/>
      <c r="Y57" s="31"/>
      <c r="Z57" s="17"/>
      <c r="AA57" s="23"/>
    </row>
    <row r="58" spans="1:27">
      <c r="B58">
        <v>562</v>
      </c>
      <c r="C58">
        <v>48</v>
      </c>
      <c r="D58">
        <v>39</v>
      </c>
      <c r="E58">
        <v>36</v>
      </c>
      <c r="F58">
        <v>42</v>
      </c>
      <c r="G58">
        <v>29</v>
      </c>
      <c r="H58">
        <v>25</v>
      </c>
      <c r="I58">
        <v>22</v>
      </c>
      <c r="J58">
        <v>8926</v>
      </c>
      <c r="K58">
        <v>1.9</v>
      </c>
      <c r="L58">
        <v>1.54</v>
      </c>
      <c r="M58">
        <v>1.43</v>
      </c>
      <c r="N58">
        <v>1.64</v>
      </c>
      <c r="O58">
        <v>1.1299999999999999</v>
      </c>
      <c r="P58">
        <v>0.98</v>
      </c>
      <c r="Q58">
        <v>0.86</v>
      </c>
      <c r="R58" s="36" t="s">
        <v>145</v>
      </c>
      <c r="S58" s="4">
        <f>(K58*9000)/J58</f>
        <v>1.915751736500112</v>
      </c>
      <c r="T58" s="5">
        <f>(L58*9000)/J58</f>
        <v>1.5527671969527224</v>
      </c>
      <c r="U58" s="5">
        <f>(M58*9000)/J58</f>
        <v>1.4418552543132421</v>
      </c>
      <c r="V58" s="5">
        <f>(N58*9000)/J58</f>
        <v>1.6535962357158862</v>
      </c>
      <c r="W58" s="5">
        <f>(O58*9000)/J58</f>
        <v>1.1393681380237506</v>
      </c>
      <c r="X58" s="5">
        <f>(P58*9000)/J58</f>
        <v>0.98812457987900515</v>
      </c>
      <c r="Y58" s="6">
        <f>(Q58*9000)/J58</f>
        <v>0.86712973336320864</v>
      </c>
      <c r="Z58" s="26"/>
      <c r="AA58" s="6"/>
    </row>
    <row r="59" spans="1:27">
      <c r="A59" t="s">
        <v>10</v>
      </c>
      <c r="B59" t="s">
        <v>70</v>
      </c>
      <c r="C59">
        <v>39</v>
      </c>
      <c r="D59" t="s">
        <v>72</v>
      </c>
      <c r="E59">
        <v>102</v>
      </c>
      <c r="F59" t="s">
        <v>12</v>
      </c>
      <c r="G59" t="s">
        <v>13</v>
      </c>
      <c r="R59" s="37"/>
      <c r="S59" s="7"/>
      <c r="T59" s="8"/>
      <c r="U59" s="8"/>
      <c r="V59" s="8"/>
      <c r="W59" s="8"/>
      <c r="X59" s="8"/>
      <c r="Y59" s="9"/>
      <c r="Z59" s="29"/>
      <c r="AA59" s="9"/>
    </row>
    <row r="60" spans="1:27">
      <c r="B60">
        <v>562</v>
      </c>
      <c r="C60">
        <v>50</v>
      </c>
      <c r="D60">
        <v>40</v>
      </c>
      <c r="E60">
        <v>35</v>
      </c>
      <c r="F60">
        <v>42</v>
      </c>
      <c r="G60">
        <v>28</v>
      </c>
      <c r="H60">
        <v>24</v>
      </c>
      <c r="I60">
        <v>22</v>
      </c>
      <c r="J60">
        <v>8930</v>
      </c>
      <c r="K60">
        <v>1.95</v>
      </c>
      <c r="L60">
        <v>1.57</v>
      </c>
      <c r="M60">
        <v>1.38</v>
      </c>
      <c r="N60">
        <v>1.65</v>
      </c>
      <c r="O60">
        <v>1.1100000000000001</v>
      </c>
      <c r="P60">
        <v>0.96</v>
      </c>
      <c r="Q60">
        <v>0.85</v>
      </c>
      <c r="R60" s="37"/>
      <c r="S60" s="7">
        <f>(K60*9000)/J60</f>
        <v>1.9652855543113101</v>
      </c>
      <c r="T60" s="8">
        <f>(L60*9000)/J60</f>
        <v>1.5823068309070549</v>
      </c>
      <c r="U60" s="8">
        <f>(M60*9000)/J60</f>
        <v>1.3908174692049271</v>
      </c>
      <c r="V60" s="8">
        <f>(N60*9000)/J60</f>
        <v>1.6629339305711086</v>
      </c>
      <c r="W60" s="8">
        <f>(O60*9000)/J60</f>
        <v>1.1187010078387458</v>
      </c>
      <c r="X60" s="8">
        <f>(P60*9000)/J60</f>
        <v>0.96752519596864506</v>
      </c>
      <c r="Y60" s="9">
        <f>(Q60*9000)/J60</f>
        <v>0.85666293393057114</v>
      </c>
      <c r="Z60" s="27">
        <f>(T60/V60)*100</f>
        <v>95.151515151515156</v>
      </c>
    </row>
    <row r="61" spans="1:27">
      <c r="A61" t="s">
        <v>10</v>
      </c>
      <c r="B61" t="s">
        <v>73</v>
      </c>
      <c r="C61">
        <v>38</v>
      </c>
      <c r="D61" t="s">
        <v>74</v>
      </c>
      <c r="E61">
        <v>99</v>
      </c>
      <c r="F61" t="s">
        <v>12</v>
      </c>
      <c r="G61" t="s">
        <v>13</v>
      </c>
      <c r="R61" s="37"/>
      <c r="S61" s="7"/>
      <c r="T61" s="8"/>
      <c r="U61" s="8"/>
      <c r="V61" s="8"/>
      <c r="W61" s="8"/>
      <c r="X61" s="8"/>
      <c r="Y61" s="9"/>
      <c r="Z61" s="29"/>
      <c r="AA61" s="10">
        <f>AVERAGE(Z60:Z62)</f>
        <v>102.09188660801564</v>
      </c>
    </row>
    <row r="62" spans="1:27">
      <c r="B62">
        <v>555</v>
      </c>
      <c r="C62">
        <v>51</v>
      </c>
      <c r="D62">
        <v>39</v>
      </c>
      <c r="E62">
        <v>36</v>
      </c>
      <c r="F62">
        <v>43</v>
      </c>
      <c r="G62">
        <v>29</v>
      </c>
      <c r="H62">
        <v>25</v>
      </c>
      <c r="I62">
        <v>22</v>
      </c>
      <c r="J62">
        <v>8823</v>
      </c>
      <c r="K62">
        <v>1.99</v>
      </c>
      <c r="L62">
        <v>1.55</v>
      </c>
      <c r="M62">
        <v>1.42</v>
      </c>
      <c r="N62">
        <v>1.69</v>
      </c>
      <c r="O62">
        <v>1.1399999999999999</v>
      </c>
      <c r="P62">
        <v>0.99</v>
      </c>
      <c r="Q62">
        <v>0.86</v>
      </c>
      <c r="R62" s="37"/>
      <c r="S62" s="7">
        <f>(K62*9000)/J62</f>
        <v>2.0299217953077187</v>
      </c>
      <c r="T62" s="8">
        <f>(L62*9000)/J62</f>
        <v>1.5810948656919415</v>
      </c>
      <c r="U62" s="8">
        <f>(M62*9000)/J62</f>
        <v>1.4484869092145529</v>
      </c>
      <c r="V62" s="8">
        <f>(N62*9000)/J62</f>
        <v>1.7239034342060524</v>
      </c>
      <c r="W62" s="8">
        <f>(O62*9000)/J62</f>
        <v>1.1628697721863313</v>
      </c>
      <c r="X62" s="8">
        <f>(P62*9000)/J62</f>
        <v>1.0098605916354981</v>
      </c>
      <c r="Y62" s="9">
        <f>(Q62*9000)/J62</f>
        <v>0.87725263515810947</v>
      </c>
      <c r="Z62" s="27">
        <f>(V62/T62)*100</f>
        <v>109.03225806451613</v>
      </c>
      <c r="AA62" s="9"/>
    </row>
    <row r="63" spans="1:27">
      <c r="A63" t="s">
        <v>10</v>
      </c>
      <c r="B63" t="s">
        <v>75</v>
      </c>
      <c r="C63">
        <v>39</v>
      </c>
      <c r="D63" t="s">
        <v>76</v>
      </c>
      <c r="E63">
        <v>101</v>
      </c>
      <c r="F63" t="s">
        <v>12</v>
      </c>
      <c r="G63" t="s">
        <v>13</v>
      </c>
      <c r="R63" s="37"/>
      <c r="S63" s="7"/>
      <c r="T63" s="8"/>
      <c r="U63" s="8"/>
      <c r="V63" s="8"/>
      <c r="W63" s="8"/>
      <c r="X63" s="8"/>
      <c r="Y63" s="9"/>
      <c r="Z63" s="27"/>
      <c r="AA63" s="9"/>
    </row>
    <row r="64" spans="1:27" ht="15.75" thickBot="1">
      <c r="B64">
        <v>563</v>
      </c>
      <c r="C64">
        <v>47</v>
      </c>
      <c r="D64">
        <v>36</v>
      </c>
      <c r="E64">
        <v>33</v>
      </c>
      <c r="F64">
        <v>39</v>
      </c>
      <c r="G64">
        <v>25</v>
      </c>
      <c r="H64">
        <v>20</v>
      </c>
      <c r="I64">
        <v>17</v>
      </c>
      <c r="J64">
        <v>8946</v>
      </c>
      <c r="K64">
        <v>1.85</v>
      </c>
      <c r="L64">
        <v>1.43</v>
      </c>
      <c r="M64">
        <v>1.28</v>
      </c>
      <c r="N64">
        <v>1.53</v>
      </c>
      <c r="O64">
        <v>0.98</v>
      </c>
      <c r="P64">
        <v>0.8</v>
      </c>
      <c r="Q64">
        <v>0.67</v>
      </c>
      <c r="R64" s="38"/>
      <c r="S64" s="11">
        <f>(K64*9000)/J64</f>
        <v>1.8611670020120725</v>
      </c>
      <c r="T64" s="12">
        <f>(L64*9000)/J64</f>
        <v>1.4386317907444668</v>
      </c>
      <c r="U64" s="12">
        <f>(M64*9000)/J64</f>
        <v>1.2877263581488934</v>
      </c>
      <c r="V64" s="12">
        <f>(N64*9000)/J64</f>
        <v>1.5392354124748491</v>
      </c>
      <c r="W64" s="12">
        <f>(O64*9000)/J64</f>
        <v>0.9859154929577465</v>
      </c>
      <c r="X64" s="12">
        <f>(P64*9000)/J64</f>
        <v>0.8048289738430584</v>
      </c>
      <c r="Y64" s="13">
        <f>(Q64*9000)/J64</f>
        <v>0.67404426559356134</v>
      </c>
      <c r="Z64" s="28"/>
      <c r="AA64" s="13"/>
    </row>
    <row r="65" spans="1:27" ht="15.75" thickBot="1">
      <c r="A65" t="s">
        <v>77</v>
      </c>
      <c r="S65" s="14"/>
      <c r="T65" s="15"/>
      <c r="U65" s="15"/>
      <c r="V65" s="15"/>
      <c r="W65" s="15"/>
      <c r="X65" s="15"/>
      <c r="Y65" s="16"/>
      <c r="Z65" s="17"/>
      <c r="AA65" s="23"/>
    </row>
    <row r="66" spans="1:27" ht="15.75" thickBot="1">
      <c r="A66" t="s">
        <v>10</v>
      </c>
      <c r="B66" t="s">
        <v>78</v>
      </c>
      <c r="C66">
        <v>39</v>
      </c>
      <c r="D66" t="s">
        <v>79</v>
      </c>
      <c r="E66">
        <v>101</v>
      </c>
      <c r="F66" t="s">
        <v>12</v>
      </c>
      <c r="G66" t="s">
        <v>13</v>
      </c>
      <c r="S66" s="19"/>
      <c r="T66" s="20"/>
      <c r="U66" s="20"/>
      <c r="V66" s="20"/>
      <c r="W66" s="20"/>
      <c r="X66" s="20"/>
      <c r="Y66" s="31"/>
      <c r="Z66" s="17"/>
      <c r="AA66" s="23"/>
    </row>
    <row r="67" spans="1:27">
      <c r="B67">
        <v>559</v>
      </c>
      <c r="C67">
        <v>55</v>
      </c>
      <c r="D67">
        <v>45</v>
      </c>
      <c r="E67">
        <v>41</v>
      </c>
      <c r="F67">
        <v>48</v>
      </c>
      <c r="G67">
        <v>34</v>
      </c>
      <c r="H67">
        <v>29</v>
      </c>
      <c r="I67">
        <v>26</v>
      </c>
      <c r="J67">
        <v>8883</v>
      </c>
      <c r="K67">
        <v>2.1800000000000002</v>
      </c>
      <c r="L67">
        <v>1.76</v>
      </c>
      <c r="M67">
        <v>1.62</v>
      </c>
      <c r="N67">
        <v>1.89</v>
      </c>
      <c r="O67">
        <v>1.33</v>
      </c>
      <c r="P67">
        <v>1.1499999999999999</v>
      </c>
      <c r="Q67">
        <v>1.02</v>
      </c>
      <c r="R67" s="36" t="s">
        <v>144</v>
      </c>
      <c r="S67" s="4">
        <f>(K67*9000)/J67</f>
        <v>2.2087132725430596</v>
      </c>
      <c r="T67" s="5">
        <f>(L67*9000)/J67</f>
        <v>1.7831813576494429</v>
      </c>
      <c r="U67" s="5">
        <f>(M67*9000)/J67</f>
        <v>1.6413373860182372</v>
      </c>
      <c r="V67" s="5">
        <f>(N67*9000)/J67</f>
        <v>1.9148936170212767</v>
      </c>
      <c r="W67" s="5">
        <f>(O67*9000)/J67</f>
        <v>1.3475177304964538</v>
      </c>
      <c r="X67" s="5">
        <f>(P67*9000)/J67</f>
        <v>1.1651469098277609</v>
      </c>
      <c r="Y67" s="6">
        <f>(Q67*9000)/J67</f>
        <v>1.0334346504559271</v>
      </c>
      <c r="Z67" s="30"/>
      <c r="AA67" s="6"/>
    </row>
    <row r="68" spans="1:27">
      <c r="A68" t="s">
        <v>10</v>
      </c>
      <c r="B68" t="s">
        <v>80</v>
      </c>
      <c r="C68">
        <v>38</v>
      </c>
      <c r="D68" t="s">
        <v>79</v>
      </c>
      <c r="E68">
        <v>100</v>
      </c>
      <c r="F68" t="s">
        <v>12</v>
      </c>
      <c r="G68" t="s">
        <v>13</v>
      </c>
      <c r="R68" s="37"/>
      <c r="S68" s="7"/>
      <c r="T68" s="8"/>
      <c r="U68" s="8"/>
      <c r="V68" s="8"/>
      <c r="W68" s="8"/>
      <c r="X68" s="8"/>
      <c r="Y68" s="9"/>
      <c r="Z68" s="27"/>
      <c r="AA68" s="25"/>
    </row>
    <row r="69" spans="1:27">
      <c r="B69">
        <v>557</v>
      </c>
      <c r="C69">
        <v>56</v>
      </c>
      <c r="D69">
        <v>45</v>
      </c>
      <c r="E69">
        <v>42</v>
      </c>
      <c r="F69">
        <v>48</v>
      </c>
      <c r="G69">
        <v>33</v>
      </c>
      <c r="H69">
        <v>30</v>
      </c>
      <c r="I69">
        <v>26</v>
      </c>
      <c r="J69">
        <v>8855</v>
      </c>
      <c r="K69">
        <v>2.21</v>
      </c>
      <c r="L69">
        <v>1.78</v>
      </c>
      <c r="M69">
        <v>1.63</v>
      </c>
      <c r="N69">
        <v>1.88</v>
      </c>
      <c r="O69">
        <v>1.31</v>
      </c>
      <c r="P69">
        <v>1.19</v>
      </c>
      <c r="Q69">
        <v>1.03</v>
      </c>
      <c r="R69" s="37"/>
      <c r="S69" s="7">
        <f>(K69*9000)/J69</f>
        <v>2.2461885940146811</v>
      </c>
      <c r="T69" s="8">
        <f>(L69*9000)/J69</f>
        <v>1.8091473743647657</v>
      </c>
      <c r="U69" s="8">
        <f>(M69*9000)/J69</f>
        <v>1.6566911349520044</v>
      </c>
      <c r="V69" s="8">
        <f>(N69*9000)/J69</f>
        <v>1.9107848673066063</v>
      </c>
      <c r="W69" s="8">
        <f>(O69*9000)/J69</f>
        <v>1.331451157538114</v>
      </c>
      <c r="X69" s="8">
        <f>(P69*9000)/J69</f>
        <v>1.209486166007905</v>
      </c>
      <c r="Y69" s="9">
        <f>(Q69*9000)/J69</f>
        <v>1.04686617730096</v>
      </c>
      <c r="Z69" s="27">
        <f>(T69/V69)*100</f>
        <v>94.680851063829792</v>
      </c>
      <c r="AA69" s="9"/>
    </row>
    <row r="70" spans="1:27">
      <c r="A70" t="s">
        <v>10</v>
      </c>
      <c r="B70" t="s">
        <v>81</v>
      </c>
      <c r="C70">
        <v>38</v>
      </c>
      <c r="D70" t="s">
        <v>82</v>
      </c>
      <c r="E70">
        <v>99</v>
      </c>
      <c r="F70" t="s">
        <v>12</v>
      </c>
      <c r="G70" t="s">
        <v>13</v>
      </c>
      <c r="R70" s="37"/>
      <c r="S70" s="7"/>
      <c r="T70" s="8"/>
      <c r="U70" s="8"/>
      <c r="V70" s="8"/>
      <c r="W70" s="8"/>
      <c r="X70" s="8"/>
      <c r="Y70" s="9"/>
      <c r="Z70" s="27"/>
      <c r="AA70" s="10">
        <f>AVERAGE(Z69:Z71)</f>
        <v>101.93812668134018</v>
      </c>
    </row>
    <row r="71" spans="1:27">
      <c r="B71">
        <v>559</v>
      </c>
      <c r="C71">
        <v>55</v>
      </c>
      <c r="D71">
        <v>44</v>
      </c>
      <c r="E71">
        <v>40</v>
      </c>
      <c r="F71">
        <v>48</v>
      </c>
      <c r="G71">
        <v>33</v>
      </c>
      <c r="H71">
        <v>29</v>
      </c>
      <c r="I71">
        <v>27</v>
      </c>
      <c r="J71">
        <v>8875</v>
      </c>
      <c r="K71">
        <v>2.1800000000000002</v>
      </c>
      <c r="L71">
        <v>1.74</v>
      </c>
      <c r="M71">
        <v>1.59</v>
      </c>
      <c r="N71">
        <v>1.9</v>
      </c>
      <c r="O71">
        <v>1.31</v>
      </c>
      <c r="P71">
        <v>1.1599999999999999</v>
      </c>
      <c r="Q71">
        <v>1.04</v>
      </c>
      <c r="R71" s="37"/>
      <c r="S71" s="7">
        <f>(K71*9000)/J71</f>
        <v>2.2107042253521128</v>
      </c>
      <c r="T71" s="8">
        <f>(L71*9000)/J71</f>
        <v>1.7645070422535212</v>
      </c>
      <c r="U71" s="8">
        <f>(M71*9000)/J71</f>
        <v>1.6123943661971831</v>
      </c>
      <c r="V71" s="8">
        <f>(N71*9000)/J71</f>
        <v>1.9267605633802818</v>
      </c>
      <c r="W71" s="8">
        <f>(O71*9000)/J71</f>
        <v>1.3284507042253522</v>
      </c>
      <c r="X71" s="8">
        <f>(P71*9000)/J71</f>
        <v>1.1763380281690141</v>
      </c>
      <c r="Y71" s="9">
        <f>(Q71*9000)/J71</f>
        <v>1.0546478873239438</v>
      </c>
      <c r="Z71" s="27">
        <f>(V71/T71)*100</f>
        <v>109.19540229885058</v>
      </c>
      <c r="AA71" s="9"/>
    </row>
    <row r="72" spans="1:27">
      <c r="A72" t="s">
        <v>10</v>
      </c>
      <c r="B72" t="s">
        <v>83</v>
      </c>
      <c r="C72">
        <v>38</v>
      </c>
      <c r="D72" t="s">
        <v>84</v>
      </c>
      <c r="E72">
        <v>100</v>
      </c>
      <c r="F72" t="s">
        <v>12</v>
      </c>
      <c r="G72" t="s">
        <v>13</v>
      </c>
      <c r="R72" s="37"/>
      <c r="S72" s="7"/>
      <c r="T72" s="8"/>
      <c r="U72" s="8"/>
      <c r="V72" s="8"/>
      <c r="W72" s="8"/>
      <c r="X72" s="8"/>
      <c r="Y72" s="9"/>
      <c r="Z72" s="27"/>
      <c r="AA72" s="9"/>
    </row>
    <row r="73" spans="1:27" ht="15.75" thickBot="1">
      <c r="B73">
        <v>558</v>
      </c>
      <c r="C73">
        <v>56</v>
      </c>
      <c r="D73">
        <v>44</v>
      </c>
      <c r="E73">
        <v>40</v>
      </c>
      <c r="F73">
        <v>47</v>
      </c>
      <c r="G73">
        <v>33</v>
      </c>
      <c r="H73">
        <v>29</v>
      </c>
      <c r="I73">
        <v>25</v>
      </c>
      <c r="J73">
        <v>8867</v>
      </c>
      <c r="K73">
        <v>2.19</v>
      </c>
      <c r="L73">
        <v>1.72</v>
      </c>
      <c r="M73">
        <v>1.56</v>
      </c>
      <c r="N73">
        <v>1.83</v>
      </c>
      <c r="O73">
        <v>1.29</v>
      </c>
      <c r="P73">
        <v>1.1200000000000001</v>
      </c>
      <c r="Q73">
        <v>0.98</v>
      </c>
      <c r="R73" s="38"/>
      <c r="S73" s="11">
        <f>(K73*9000)/J73</f>
        <v>2.2228487650840192</v>
      </c>
      <c r="T73" s="12">
        <f>(L73*9000)/J73</f>
        <v>1.7457990301116499</v>
      </c>
      <c r="U73" s="12">
        <f>(M73*9000)/J73</f>
        <v>1.583399120333822</v>
      </c>
      <c r="V73" s="12">
        <f>(N73*9000)/J73</f>
        <v>1.8574489680839066</v>
      </c>
      <c r="W73" s="12">
        <f>(O73*9000)/J73</f>
        <v>1.3093492725837375</v>
      </c>
      <c r="X73" s="12">
        <f>(P73*9000)/J73</f>
        <v>1.1367993684447955</v>
      </c>
      <c r="Y73" s="13">
        <f>(Q73*9000)/J73</f>
        <v>0.99469944738919591</v>
      </c>
      <c r="Z73" s="28"/>
      <c r="AA73" s="13"/>
    </row>
    <row r="74" spans="1:27" ht="15.75" thickBot="1">
      <c r="A74" t="s">
        <v>85</v>
      </c>
      <c r="S74" s="14"/>
      <c r="T74" s="15"/>
      <c r="U74" s="15"/>
      <c r="V74" s="15"/>
      <c r="W74" s="15"/>
      <c r="X74" s="15"/>
      <c r="Y74" s="16"/>
      <c r="Z74" s="17"/>
      <c r="AA74" s="23"/>
    </row>
    <row r="75" spans="1:27" ht="15.75" thickBot="1">
      <c r="A75" t="s">
        <v>56</v>
      </c>
      <c r="S75" s="4"/>
      <c r="T75" s="5"/>
      <c r="U75" s="5"/>
      <c r="V75" s="5"/>
      <c r="W75" s="5"/>
      <c r="X75" s="5"/>
      <c r="Y75" s="6"/>
      <c r="Z75" s="17"/>
      <c r="AA75" s="24"/>
    </row>
    <row r="76" spans="1:27" ht="15.75" thickBot="1">
      <c r="A76" t="s">
        <v>10</v>
      </c>
      <c r="B76" t="s">
        <v>86</v>
      </c>
      <c r="C76">
        <v>38</v>
      </c>
      <c r="D76" t="s">
        <v>87</v>
      </c>
      <c r="E76">
        <v>99</v>
      </c>
      <c r="F76" t="s">
        <v>12</v>
      </c>
      <c r="G76" t="s">
        <v>13</v>
      </c>
      <c r="S76" s="19"/>
      <c r="T76" s="20"/>
      <c r="U76" s="20"/>
      <c r="V76" s="20"/>
      <c r="W76" s="20"/>
      <c r="X76" s="20"/>
      <c r="Y76" s="31"/>
      <c r="Z76" s="17"/>
      <c r="AA76" s="23"/>
    </row>
    <row r="77" spans="1:27">
      <c r="B77">
        <v>561</v>
      </c>
      <c r="C77">
        <v>66</v>
      </c>
      <c r="D77">
        <v>50</v>
      </c>
      <c r="E77">
        <v>44</v>
      </c>
      <c r="F77">
        <v>53</v>
      </c>
      <c r="G77">
        <v>36</v>
      </c>
      <c r="H77">
        <v>31</v>
      </c>
      <c r="I77">
        <v>27</v>
      </c>
      <c r="J77">
        <v>8914</v>
      </c>
      <c r="K77">
        <v>2.59</v>
      </c>
      <c r="L77">
        <v>1.98</v>
      </c>
      <c r="M77">
        <v>1.74</v>
      </c>
      <c r="N77">
        <v>2.1</v>
      </c>
      <c r="O77">
        <v>1.4</v>
      </c>
      <c r="P77">
        <v>1.2</v>
      </c>
      <c r="Q77">
        <v>1.07</v>
      </c>
      <c r="R77" s="36" t="s">
        <v>146</v>
      </c>
      <c r="S77" s="4">
        <f>(K77*9000)/J77</f>
        <v>2.6149876598608928</v>
      </c>
      <c r="T77" s="5">
        <f>(L77*9000)/J77</f>
        <v>1.999102535337671</v>
      </c>
      <c r="U77" s="5">
        <f>(M77*9000)/J77</f>
        <v>1.7567870765088625</v>
      </c>
      <c r="V77" s="5">
        <f>(N77*9000)/J77</f>
        <v>2.1202602647520754</v>
      </c>
      <c r="W77" s="5">
        <f>(O77*9000)/J77</f>
        <v>1.4135068431680502</v>
      </c>
      <c r="X77" s="5">
        <f>(P77*9000)/J77</f>
        <v>1.211577294144043</v>
      </c>
      <c r="Y77" s="6">
        <f>(Q77*9000)/J77</f>
        <v>1.0803230872784384</v>
      </c>
      <c r="Z77" s="26">
        <f>(T77/V77)*100</f>
        <v>94.285714285714278</v>
      </c>
      <c r="AA77" s="6"/>
    </row>
    <row r="78" spans="1:27">
      <c r="A78" t="s">
        <v>88</v>
      </c>
      <c r="R78" s="37"/>
      <c r="S78" s="7"/>
      <c r="T78" s="8"/>
      <c r="U78" s="8"/>
      <c r="V78" s="8"/>
      <c r="W78" s="8"/>
      <c r="X78" s="8"/>
      <c r="Y78" s="9"/>
      <c r="Z78" s="27"/>
      <c r="AA78" s="10">
        <f>AVERAGE(Z77:Z80)</f>
        <v>100.88617265087852</v>
      </c>
    </row>
    <row r="79" spans="1:27">
      <c r="A79" t="s">
        <v>10</v>
      </c>
      <c r="B79" t="s">
        <v>89</v>
      </c>
      <c r="C79">
        <v>37</v>
      </c>
      <c r="D79" t="s">
        <v>90</v>
      </c>
      <c r="E79">
        <v>99</v>
      </c>
      <c r="F79" t="s">
        <v>12</v>
      </c>
      <c r="G79" t="s">
        <v>13</v>
      </c>
      <c r="R79" s="37"/>
      <c r="S79" s="7"/>
      <c r="T79" s="8"/>
      <c r="U79" s="8"/>
      <c r="V79" s="8"/>
      <c r="W79" s="8"/>
      <c r="X79" s="8"/>
      <c r="Y79" s="9"/>
      <c r="Z79" s="29"/>
      <c r="AA79" s="9"/>
    </row>
    <row r="80" spans="1:27" ht="15.75" thickBot="1">
      <c r="B80">
        <v>558</v>
      </c>
      <c r="C80">
        <v>57</v>
      </c>
      <c r="D80">
        <v>48</v>
      </c>
      <c r="E80">
        <v>45</v>
      </c>
      <c r="F80">
        <v>51</v>
      </c>
      <c r="G80">
        <v>35</v>
      </c>
      <c r="H80">
        <v>29</v>
      </c>
      <c r="I80">
        <v>28</v>
      </c>
      <c r="J80">
        <v>8867</v>
      </c>
      <c r="K80">
        <v>2.2400000000000002</v>
      </c>
      <c r="L80">
        <v>1.87</v>
      </c>
      <c r="M80">
        <v>1.77</v>
      </c>
      <c r="N80">
        <v>2.0099999999999998</v>
      </c>
      <c r="O80">
        <v>1.36</v>
      </c>
      <c r="P80">
        <v>1.1299999999999999</v>
      </c>
      <c r="Q80">
        <v>1.0900000000000001</v>
      </c>
      <c r="R80" s="38"/>
      <c r="S80" s="11">
        <f>(K80*9000)/J80</f>
        <v>2.2735987368895909</v>
      </c>
      <c r="T80" s="12">
        <f>(L80*9000)/J80</f>
        <v>1.8980489455283636</v>
      </c>
      <c r="U80" s="12">
        <f>(M80*9000)/J80</f>
        <v>1.7965490019172212</v>
      </c>
      <c r="V80" s="12">
        <f>(N80*9000)/J80</f>
        <v>2.0401488665839627</v>
      </c>
      <c r="W80" s="12">
        <f>(O80*9000)/J80</f>
        <v>1.3803992331115371</v>
      </c>
      <c r="X80" s="12">
        <f>(P80*9000)/J80</f>
        <v>1.1469493628059093</v>
      </c>
      <c r="Y80" s="13">
        <f>(Q80*9000)/J80</f>
        <v>1.1063493853614526</v>
      </c>
      <c r="Z80" s="28">
        <f>(V80/T80)*100</f>
        <v>107.48663101604276</v>
      </c>
      <c r="AA80" s="13"/>
    </row>
    <row r="81" spans="1:27" ht="15.75" thickBot="1">
      <c r="A81" t="s">
        <v>91</v>
      </c>
      <c r="S81" s="14"/>
      <c r="T81" s="15"/>
      <c r="U81" s="15"/>
      <c r="V81" s="15"/>
      <c r="W81" s="15"/>
      <c r="X81" s="15"/>
      <c r="Y81" s="16"/>
      <c r="Z81" s="17"/>
      <c r="AA81" s="23"/>
    </row>
    <row r="82" spans="1:27" ht="15.75" thickBot="1">
      <c r="A82" t="s">
        <v>10</v>
      </c>
      <c r="B82" t="s">
        <v>92</v>
      </c>
      <c r="C82">
        <v>38</v>
      </c>
      <c r="D82" t="s">
        <v>93</v>
      </c>
      <c r="E82">
        <v>100</v>
      </c>
      <c r="F82" t="s">
        <v>12</v>
      </c>
      <c r="G82" t="s">
        <v>13</v>
      </c>
      <c r="S82" s="19"/>
      <c r="T82" s="20"/>
      <c r="U82" s="20"/>
      <c r="V82" s="20"/>
      <c r="W82" s="20"/>
      <c r="X82" s="20"/>
      <c r="Y82" s="31"/>
      <c r="Z82" s="17"/>
      <c r="AA82" s="24"/>
    </row>
    <row r="83" spans="1:27">
      <c r="B83">
        <v>557</v>
      </c>
      <c r="C83">
        <v>55</v>
      </c>
      <c r="D83">
        <v>43</v>
      </c>
      <c r="E83">
        <v>38</v>
      </c>
      <c r="F83">
        <v>46</v>
      </c>
      <c r="G83">
        <v>31</v>
      </c>
      <c r="H83">
        <v>26</v>
      </c>
      <c r="I83">
        <v>24</v>
      </c>
      <c r="J83">
        <v>8847</v>
      </c>
      <c r="K83">
        <v>2.16</v>
      </c>
      <c r="L83">
        <v>1.69</v>
      </c>
      <c r="M83">
        <v>1.51</v>
      </c>
      <c r="N83">
        <v>1.81</v>
      </c>
      <c r="O83">
        <v>1.2</v>
      </c>
      <c r="P83">
        <v>1.02</v>
      </c>
      <c r="Q83">
        <v>0.93</v>
      </c>
      <c r="R83" s="36" t="s">
        <v>147</v>
      </c>
      <c r="S83" s="4">
        <f>(K83*9000)/J83</f>
        <v>2.1973550356052898</v>
      </c>
      <c r="T83" s="5">
        <f>(L83*9000)/J83</f>
        <v>1.7192268565615463</v>
      </c>
      <c r="U83" s="5">
        <f>(M83*9000)/J83</f>
        <v>1.5361139369277721</v>
      </c>
      <c r="V83" s="5">
        <f>(N83*9000)/J83</f>
        <v>1.8413021363173958</v>
      </c>
      <c r="W83" s="5">
        <f>(O83*9000)/J83</f>
        <v>1.2207527975584944</v>
      </c>
      <c r="X83" s="5">
        <f>(P83*9000)/J83</f>
        <v>1.0376398779247202</v>
      </c>
      <c r="Y83" s="6">
        <f>(Q83*9000)/J83</f>
        <v>0.94608341810783314</v>
      </c>
      <c r="Z83" s="26"/>
      <c r="AA83" s="6"/>
    </row>
    <row r="84" spans="1:27">
      <c r="A84" t="s">
        <v>10</v>
      </c>
      <c r="B84" t="s">
        <v>94</v>
      </c>
      <c r="C84">
        <v>38</v>
      </c>
      <c r="D84" t="s">
        <v>95</v>
      </c>
      <c r="E84">
        <v>100</v>
      </c>
      <c r="F84" t="s">
        <v>12</v>
      </c>
      <c r="G84" t="s">
        <v>13</v>
      </c>
      <c r="R84" s="37"/>
      <c r="S84" s="7"/>
      <c r="T84" s="8"/>
      <c r="U84" s="8"/>
      <c r="V84" s="8"/>
      <c r="W84" s="8"/>
      <c r="X84" s="8"/>
      <c r="Y84" s="9"/>
      <c r="Z84" s="27"/>
      <c r="AA84" s="9"/>
    </row>
    <row r="85" spans="1:27">
      <c r="B85">
        <v>556</v>
      </c>
      <c r="C85">
        <v>54</v>
      </c>
      <c r="D85">
        <v>42</v>
      </c>
      <c r="E85">
        <v>38</v>
      </c>
      <c r="F85">
        <v>45</v>
      </c>
      <c r="G85">
        <v>30</v>
      </c>
      <c r="H85">
        <v>27</v>
      </c>
      <c r="I85">
        <v>23</v>
      </c>
      <c r="J85">
        <v>8831</v>
      </c>
      <c r="K85">
        <v>2.12</v>
      </c>
      <c r="L85">
        <v>1.66</v>
      </c>
      <c r="M85">
        <v>1.48</v>
      </c>
      <c r="N85">
        <v>1.79</v>
      </c>
      <c r="O85">
        <v>1.18</v>
      </c>
      <c r="P85">
        <v>1.06</v>
      </c>
      <c r="Q85">
        <v>0.92</v>
      </c>
      <c r="R85" s="37"/>
      <c r="S85" s="7">
        <f>(K85*9000)/J85</f>
        <v>2.160570716793115</v>
      </c>
      <c r="T85" s="8">
        <f>(L85*9000)/J85</f>
        <v>1.6917676367342316</v>
      </c>
      <c r="U85" s="8">
        <f>(M85*9000)/J85</f>
        <v>1.5083229532329294</v>
      </c>
      <c r="V85" s="8">
        <f>(N85*9000)/J85</f>
        <v>1.8242554637073944</v>
      </c>
      <c r="W85" s="8">
        <f>(O85*9000)/J85</f>
        <v>1.2025818140640925</v>
      </c>
      <c r="X85" s="8">
        <f>(P85*9000)/J85</f>
        <v>1.0802853583965575</v>
      </c>
      <c r="Y85" s="9">
        <f>(Q85*9000)/J85</f>
        <v>0.93760616011776698</v>
      </c>
      <c r="Z85" s="27">
        <f>(T85/V85)*100</f>
        <v>92.737430167597751</v>
      </c>
      <c r="AA85" s="9"/>
    </row>
    <row r="86" spans="1:27">
      <c r="A86" t="s">
        <v>10</v>
      </c>
      <c r="B86" t="s">
        <v>94</v>
      </c>
      <c r="C86">
        <v>39</v>
      </c>
      <c r="D86" t="s">
        <v>96</v>
      </c>
      <c r="E86">
        <v>101</v>
      </c>
      <c r="F86" t="s">
        <v>12</v>
      </c>
      <c r="G86" t="s">
        <v>13</v>
      </c>
      <c r="R86" s="37"/>
      <c r="S86" s="7"/>
      <c r="T86" s="8"/>
      <c r="U86" s="8"/>
      <c r="V86" s="8"/>
      <c r="W86" s="8"/>
      <c r="X86" s="8"/>
      <c r="Y86" s="9"/>
      <c r="Z86" s="27"/>
      <c r="AA86" s="10">
        <f>AVERAGE(Z85:Z87)</f>
        <v>102.101199160232</v>
      </c>
    </row>
    <row r="87" spans="1:27">
      <c r="B87">
        <v>555</v>
      </c>
      <c r="C87">
        <v>52</v>
      </c>
      <c r="D87">
        <v>40</v>
      </c>
      <c r="E87">
        <v>36</v>
      </c>
      <c r="F87">
        <v>44</v>
      </c>
      <c r="G87">
        <v>29</v>
      </c>
      <c r="H87">
        <v>25</v>
      </c>
      <c r="I87">
        <v>22</v>
      </c>
      <c r="J87">
        <v>8823</v>
      </c>
      <c r="K87">
        <v>2.0299999999999998</v>
      </c>
      <c r="L87">
        <v>1.57</v>
      </c>
      <c r="M87">
        <v>1.43</v>
      </c>
      <c r="N87">
        <v>1.75</v>
      </c>
      <c r="O87">
        <v>1.1299999999999999</v>
      </c>
      <c r="P87">
        <v>0.98</v>
      </c>
      <c r="Q87">
        <v>0.85</v>
      </c>
      <c r="R87" s="37"/>
      <c r="S87" s="7">
        <f>(K87*9000)/J87</f>
        <v>2.0707242434546074</v>
      </c>
      <c r="T87" s="8">
        <f>(L87*9000)/J87</f>
        <v>1.6014960897653858</v>
      </c>
      <c r="U87" s="8">
        <f>(M87*9000)/J87</f>
        <v>1.4586875212512751</v>
      </c>
      <c r="V87" s="8">
        <f>(N87*9000)/J87</f>
        <v>1.7851071064263855</v>
      </c>
      <c r="W87" s="8">
        <f>(O87*9000)/J87</f>
        <v>1.1526691601496089</v>
      </c>
      <c r="X87" s="8">
        <f>(P87*9000)/J87</f>
        <v>0.99965997959877595</v>
      </c>
      <c r="Y87" s="9">
        <f>(Q87*9000)/J87</f>
        <v>0.86705202312138729</v>
      </c>
      <c r="Z87" s="27">
        <f>(V87/T87)*100</f>
        <v>111.46496815286623</v>
      </c>
      <c r="AA87" s="9"/>
    </row>
    <row r="88" spans="1:27">
      <c r="A88" t="s">
        <v>10</v>
      </c>
      <c r="B88" t="s">
        <v>94</v>
      </c>
      <c r="C88">
        <v>39</v>
      </c>
      <c r="D88" t="s">
        <v>96</v>
      </c>
      <c r="E88">
        <v>101</v>
      </c>
      <c r="F88" t="s">
        <v>12</v>
      </c>
      <c r="G88" t="s">
        <v>13</v>
      </c>
      <c r="R88" s="37"/>
      <c r="S88" s="7"/>
      <c r="T88" s="8"/>
      <c r="U88" s="8"/>
      <c r="V88" s="8"/>
      <c r="W88" s="8"/>
      <c r="X88" s="8"/>
      <c r="Y88" s="9"/>
      <c r="Z88" s="27"/>
      <c r="AA88" s="9"/>
    </row>
    <row r="89" spans="1:27" ht="15.75" thickBot="1">
      <c r="B89">
        <v>555</v>
      </c>
      <c r="C89">
        <v>49</v>
      </c>
      <c r="D89">
        <v>41</v>
      </c>
      <c r="E89">
        <v>37</v>
      </c>
      <c r="F89">
        <v>44</v>
      </c>
      <c r="G89">
        <v>30</v>
      </c>
      <c r="H89">
        <v>26</v>
      </c>
      <c r="I89">
        <v>22</v>
      </c>
      <c r="J89">
        <v>8811</v>
      </c>
      <c r="K89">
        <v>1.93</v>
      </c>
      <c r="L89">
        <v>1.6</v>
      </c>
      <c r="M89">
        <v>1.45</v>
      </c>
      <c r="N89">
        <v>1.72</v>
      </c>
      <c r="O89">
        <v>1.18</v>
      </c>
      <c r="P89">
        <v>1.02</v>
      </c>
      <c r="Q89">
        <v>0.88</v>
      </c>
      <c r="R89" s="38"/>
      <c r="S89" s="11">
        <f>(K89*9000)/J89</f>
        <v>1.9713993871297242</v>
      </c>
      <c r="T89" s="12">
        <f>(L89*9000)/J89</f>
        <v>1.634320735444331</v>
      </c>
      <c r="U89" s="12">
        <f>(M89*9000)/J89</f>
        <v>1.4811031664964249</v>
      </c>
      <c r="V89" s="12">
        <f>(N89*9000)/J89</f>
        <v>1.7568947906026557</v>
      </c>
      <c r="W89" s="12">
        <f>(O89*9000)/J89</f>
        <v>1.2053115423901941</v>
      </c>
      <c r="X89" s="12">
        <f>(P89*9000)/J89</f>
        <v>1.0418794688457609</v>
      </c>
      <c r="Y89" s="13">
        <f>(Q89*9000)/J89</f>
        <v>0.898876404494382</v>
      </c>
      <c r="Z89" s="28"/>
      <c r="AA89" s="32"/>
    </row>
    <row r="90" spans="1:27" ht="15.75" thickBot="1">
      <c r="A90" t="s">
        <v>97</v>
      </c>
      <c r="S90" s="14"/>
      <c r="T90" s="15"/>
      <c r="U90" s="15"/>
      <c r="V90" s="15"/>
      <c r="W90" s="15"/>
      <c r="X90" s="15"/>
      <c r="Y90" s="16"/>
      <c r="Z90" s="17"/>
      <c r="AA90" s="23"/>
    </row>
    <row r="91" spans="1:27" ht="15.75" thickBot="1">
      <c r="A91" t="s">
        <v>10</v>
      </c>
      <c r="B91" t="s">
        <v>98</v>
      </c>
      <c r="C91">
        <v>39</v>
      </c>
      <c r="D91" t="s">
        <v>99</v>
      </c>
      <c r="E91">
        <v>102</v>
      </c>
      <c r="F91" t="s">
        <v>12</v>
      </c>
      <c r="G91" t="s">
        <v>13</v>
      </c>
      <c r="S91" s="19"/>
      <c r="T91" s="20"/>
      <c r="U91" s="20"/>
      <c r="V91" s="20"/>
      <c r="W91" s="20"/>
      <c r="X91" s="20"/>
      <c r="Y91" s="31"/>
      <c r="Z91" s="17"/>
      <c r="AA91" s="23"/>
    </row>
    <row r="92" spans="1:27">
      <c r="B92">
        <v>563</v>
      </c>
      <c r="C92">
        <v>45</v>
      </c>
      <c r="D92">
        <v>37</v>
      </c>
      <c r="E92">
        <v>32</v>
      </c>
      <c r="F92">
        <v>39</v>
      </c>
      <c r="G92">
        <v>26</v>
      </c>
      <c r="H92">
        <v>21</v>
      </c>
      <c r="I92">
        <v>19</v>
      </c>
      <c r="J92">
        <v>8938</v>
      </c>
      <c r="K92">
        <v>1.77</v>
      </c>
      <c r="L92">
        <v>1.44</v>
      </c>
      <c r="M92">
        <v>1.27</v>
      </c>
      <c r="N92">
        <v>1.55</v>
      </c>
      <c r="O92">
        <v>1.01</v>
      </c>
      <c r="P92">
        <v>0.84</v>
      </c>
      <c r="Q92">
        <v>0.74</v>
      </c>
      <c r="R92" s="36" t="s">
        <v>148</v>
      </c>
      <c r="S92" s="4">
        <f>(K92*9000)/J92</f>
        <v>1.7822779145222645</v>
      </c>
      <c r="T92" s="5">
        <f>(L92*9000)/J92</f>
        <v>1.4499888118147237</v>
      </c>
      <c r="U92" s="5">
        <f>(M92*9000)/J92</f>
        <v>1.2788095770865966</v>
      </c>
      <c r="V92" s="5">
        <f>(N92*9000)/J92</f>
        <v>1.5607518460505705</v>
      </c>
      <c r="W92" s="5">
        <f>(O92*9000)/J92</f>
        <v>1.0170060416200493</v>
      </c>
      <c r="X92" s="5">
        <f>(P92*9000)/J92</f>
        <v>0.84582680689192213</v>
      </c>
      <c r="Y92" s="6">
        <f>(Q92*9000)/J92</f>
        <v>0.74513313940478854</v>
      </c>
      <c r="Z92" s="26"/>
      <c r="AA92" s="6"/>
    </row>
    <row r="93" spans="1:27">
      <c r="A93" t="s">
        <v>10</v>
      </c>
      <c r="B93" t="s">
        <v>100</v>
      </c>
      <c r="C93">
        <v>40</v>
      </c>
      <c r="D93" t="s">
        <v>101</v>
      </c>
      <c r="E93">
        <v>103</v>
      </c>
      <c r="F93" t="s">
        <v>12</v>
      </c>
      <c r="G93" t="s">
        <v>13</v>
      </c>
      <c r="R93" s="37"/>
      <c r="S93" s="7"/>
      <c r="T93" s="8"/>
      <c r="U93" s="8"/>
      <c r="V93" s="8"/>
      <c r="W93" s="8"/>
      <c r="X93" s="8"/>
      <c r="Y93" s="9"/>
      <c r="Z93" s="27"/>
      <c r="AA93" s="9"/>
    </row>
    <row r="94" spans="1:27">
      <c r="B94">
        <v>568</v>
      </c>
      <c r="C94">
        <v>45</v>
      </c>
      <c r="D94">
        <v>38</v>
      </c>
      <c r="E94">
        <v>33</v>
      </c>
      <c r="F94">
        <v>39</v>
      </c>
      <c r="G94">
        <v>24</v>
      </c>
      <c r="H94">
        <v>21</v>
      </c>
      <c r="I94">
        <v>17</v>
      </c>
      <c r="J94">
        <v>9018</v>
      </c>
      <c r="K94">
        <v>1.76</v>
      </c>
      <c r="L94">
        <v>1.48</v>
      </c>
      <c r="M94">
        <v>1.3</v>
      </c>
      <c r="N94">
        <v>1.55</v>
      </c>
      <c r="O94">
        <v>0.96</v>
      </c>
      <c r="P94">
        <v>0.81</v>
      </c>
      <c r="Q94">
        <v>0.68</v>
      </c>
      <c r="R94" s="37"/>
      <c r="S94" s="7">
        <f>(K94*9000)/J94</f>
        <v>1.7564870259481038</v>
      </c>
      <c r="T94" s="8">
        <f>(L94*9000)/J94</f>
        <v>1.4770459081836327</v>
      </c>
      <c r="U94" s="8">
        <f>(M94*9000)/J94</f>
        <v>1.2974051896207586</v>
      </c>
      <c r="V94" s="8">
        <f>(N94*9000)/J94</f>
        <v>1.5469061876247505</v>
      </c>
      <c r="W94" s="8">
        <f>(O94*9000)/J94</f>
        <v>0.95808383233532934</v>
      </c>
      <c r="X94" s="8">
        <f>(P94*9000)/J94</f>
        <v>0.80838323353293429</v>
      </c>
      <c r="Y94" s="9">
        <f>(Q94*9000)/J94</f>
        <v>0.67864271457085823</v>
      </c>
      <c r="Z94" s="27">
        <f>(T94/V94)*100</f>
        <v>95.483870967741936</v>
      </c>
      <c r="AA94" s="9"/>
    </row>
    <row r="95" spans="1:27">
      <c r="A95" t="s">
        <v>10</v>
      </c>
      <c r="B95" t="s">
        <v>102</v>
      </c>
      <c r="C95">
        <v>40</v>
      </c>
      <c r="D95" t="s">
        <v>103</v>
      </c>
      <c r="E95">
        <v>103</v>
      </c>
      <c r="F95" t="s">
        <v>12</v>
      </c>
      <c r="G95" t="s">
        <v>13</v>
      </c>
      <c r="R95" s="37"/>
      <c r="S95" s="7"/>
      <c r="T95" s="8"/>
      <c r="U95" s="8"/>
      <c r="V95" s="8"/>
      <c r="W95" s="8"/>
      <c r="X95" s="8"/>
      <c r="Y95" s="9"/>
      <c r="Z95" s="27"/>
      <c r="AA95" s="10">
        <f>AVERAGE(Z94:Z96)</f>
        <v>102.9502688172043</v>
      </c>
    </row>
    <row r="96" spans="1:27">
      <c r="B96">
        <v>556</v>
      </c>
      <c r="C96">
        <v>46</v>
      </c>
      <c r="D96">
        <v>37</v>
      </c>
      <c r="E96">
        <v>32</v>
      </c>
      <c r="F96">
        <v>40</v>
      </c>
      <c r="G96">
        <v>24</v>
      </c>
      <c r="H96">
        <v>20</v>
      </c>
      <c r="I96">
        <v>18</v>
      </c>
      <c r="J96">
        <v>8839</v>
      </c>
      <c r="K96">
        <v>1.8</v>
      </c>
      <c r="L96">
        <v>1.44</v>
      </c>
      <c r="M96">
        <v>1.24</v>
      </c>
      <c r="N96">
        <v>1.59</v>
      </c>
      <c r="O96">
        <v>0.94</v>
      </c>
      <c r="P96">
        <v>0.8</v>
      </c>
      <c r="Q96">
        <v>0.69</v>
      </c>
      <c r="R96" s="37"/>
      <c r="S96" s="7">
        <f>(K96*9000)/J96</f>
        <v>1.8327865143115738</v>
      </c>
      <c r="T96" s="8">
        <f>(L96*9000)/J96</f>
        <v>1.466229211449259</v>
      </c>
      <c r="U96" s="8">
        <f>(M96*9000)/J96</f>
        <v>1.2625862654146396</v>
      </c>
      <c r="V96" s="8">
        <f>(N96*9000)/J96</f>
        <v>1.6189614209752234</v>
      </c>
      <c r="W96" s="8">
        <f>(O96*9000)/J96</f>
        <v>0.95712184636271069</v>
      </c>
      <c r="X96" s="8">
        <f>(P96*9000)/J96</f>
        <v>0.8145717841384772</v>
      </c>
      <c r="Y96" s="9">
        <f>(Q96*9000)/J96</f>
        <v>0.70256816381943643</v>
      </c>
      <c r="Z96" s="27">
        <f>(V96/T96)*100</f>
        <v>110.41666666666667</v>
      </c>
      <c r="AA96" s="9"/>
    </row>
    <row r="97" spans="1:27">
      <c r="A97" t="s">
        <v>10</v>
      </c>
      <c r="B97" t="s">
        <v>104</v>
      </c>
      <c r="C97">
        <v>39</v>
      </c>
      <c r="D97" t="s">
        <v>105</v>
      </c>
      <c r="E97">
        <v>101</v>
      </c>
      <c r="F97" t="s">
        <v>12</v>
      </c>
      <c r="G97" t="s">
        <v>13</v>
      </c>
      <c r="R97" s="37"/>
      <c r="S97" s="7"/>
      <c r="T97" s="8"/>
      <c r="U97" s="8"/>
      <c r="V97" s="8"/>
      <c r="W97" s="8"/>
      <c r="X97" s="8"/>
      <c r="Y97" s="9"/>
      <c r="Z97" s="27"/>
      <c r="AA97" s="18"/>
    </row>
    <row r="98" spans="1:27" ht="15.75" thickBot="1">
      <c r="B98">
        <v>559</v>
      </c>
      <c r="C98">
        <v>44</v>
      </c>
      <c r="D98">
        <v>34</v>
      </c>
      <c r="E98">
        <v>30</v>
      </c>
      <c r="F98">
        <v>37</v>
      </c>
      <c r="G98">
        <v>23</v>
      </c>
      <c r="H98">
        <v>19</v>
      </c>
      <c r="I98">
        <v>17</v>
      </c>
      <c r="J98">
        <v>8879</v>
      </c>
      <c r="K98">
        <v>1.72</v>
      </c>
      <c r="L98">
        <v>1.35</v>
      </c>
      <c r="M98">
        <v>1.18</v>
      </c>
      <c r="N98">
        <v>1.47</v>
      </c>
      <c r="O98">
        <v>0.9</v>
      </c>
      <c r="P98">
        <v>0.74</v>
      </c>
      <c r="Q98">
        <v>0.65</v>
      </c>
      <c r="R98" s="38"/>
      <c r="S98" s="11">
        <f>(K98*9000)/J98</f>
        <v>1.7434395765288884</v>
      </c>
      <c r="T98" s="12">
        <f>(L98*9000)/J98</f>
        <v>1.3683973420430229</v>
      </c>
      <c r="U98" s="12">
        <f>(M98*9000)/J98</f>
        <v>1.1960806397116792</v>
      </c>
      <c r="V98" s="12">
        <f>(N98*9000)/J98</f>
        <v>1.490032661335736</v>
      </c>
      <c r="W98" s="12">
        <f>(O98*9000)/J98</f>
        <v>0.91226489469534855</v>
      </c>
      <c r="X98" s="12">
        <f>(P98*9000)/J98</f>
        <v>0.75008446897173109</v>
      </c>
      <c r="Y98" s="13">
        <f>(Q98*9000)/J98</f>
        <v>0.65885797950219616</v>
      </c>
      <c r="Z98" s="28"/>
      <c r="AA98" s="13"/>
    </row>
    <row r="99" spans="1:27" ht="15.75" thickBot="1">
      <c r="A99" t="s">
        <v>106</v>
      </c>
      <c r="S99" s="14"/>
      <c r="T99" s="15"/>
      <c r="U99" s="15"/>
      <c r="V99" s="15"/>
      <c r="W99" s="15"/>
      <c r="X99" s="15"/>
      <c r="Y99" s="16"/>
      <c r="Z99" s="17"/>
      <c r="AA99" s="23"/>
    </row>
    <row r="100" spans="1:27" ht="15.75" thickBot="1">
      <c r="A100" t="s">
        <v>10</v>
      </c>
      <c r="B100" t="s">
        <v>107</v>
      </c>
      <c r="C100">
        <v>40</v>
      </c>
      <c r="D100" t="s">
        <v>108</v>
      </c>
      <c r="E100">
        <v>103</v>
      </c>
      <c r="F100" t="s">
        <v>12</v>
      </c>
      <c r="G100" t="s">
        <v>13</v>
      </c>
      <c r="S100" s="19"/>
      <c r="T100" s="20"/>
      <c r="U100" s="20"/>
      <c r="V100" s="20"/>
      <c r="W100" s="20"/>
      <c r="X100" s="20"/>
      <c r="Y100" s="31"/>
      <c r="Z100" s="17"/>
      <c r="AA100" s="23"/>
    </row>
    <row r="101" spans="1:27">
      <c r="B101">
        <v>558</v>
      </c>
      <c r="C101">
        <v>45</v>
      </c>
      <c r="D101">
        <v>35</v>
      </c>
      <c r="E101">
        <v>31</v>
      </c>
      <c r="F101">
        <v>38</v>
      </c>
      <c r="G101">
        <v>25</v>
      </c>
      <c r="H101">
        <v>21</v>
      </c>
      <c r="I101">
        <v>18</v>
      </c>
      <c r="J101">
        <v>8859</v>
      </c>
      <c r="K101">
        <v>1.77</v>
      </c>
      <c r="L101">
        <v>1.39</v>
      </c>
      <c r="M101">
        <v>1.23</v>
      </c>
      <c r="N101">
        <v>1.49</v>
      </c>
      <c r="O101">
        <v>0.97</v>
      </c>
      <c r="P101">
        <v>0.81</v>
      </c>
      <c r="Q101">
        <v>0.71</v>
      </c>
      <c r="R101" s="36" t="s">
        <v>149</v>
      </c>
      <c r="S101" s="4">
        <f>(K101*9000)/J101</f>
        <v>1.7981713511683035</v>
      </c>
      <c r="T101" s="5">
        <f>(L101*9000)/J101</f>
        <v>1.4121232644768031</v>
      </c>
      <c r="U101" s="5">
        <f>(M101*9000)/J101</f>
        <v>1.2495767016593295</v>
      </c>
      <c r="V101" s="5">
        <f>(N101*9000)/J101</f>
        <v>1.5137148662377244</v>
      </c>
      <c r="W101" s="5">
        <f>(O101*9000)/J101</f>
        <v>0.98543853708093465</v>
      </c>
      <c r="X101" s="5">
        <f>(P101*9000)/J101</f>
        <v>0.82289197426346095</v>
      </c>
      <c r="Y101" s="6">
        <f>(Q101*9000)/J101</f>
        <v>0.72130037250253976</v>
      </c>
      <c r="Z101" s="26"/>
      <c r="AA101" s="6"/>
    </row>
    <row r="102" spans="1:27">
      <c r="A102" t="s">
        <v>10</v>
      </c>
      <c r="B102" t="s">
        <v>109</v>
      </c>
      <c r="C102">
        <v>40</v>
      </c>
      <c r="D102" t="s">
        <v>110</v>
      </c>
      <c r="E102">
        <v>103</v>
      </c>
      <c r="F102" t="s">
        <v>12</v>
      </c>
      <c r="G102" t="s">
        <v>13</v>
      </c>
      <c r="R102" s="37"/>
      <c r="S102" s="7"/>
      <c r="T102" s="8"/>
      <c r="U102" s="8"/>
      <c r="V102" s="8"/>
      <c r="W102" s="8"/>
      <c r="X102" s="8"/>
      <c r="Y102" s="9"/>
      <c r="Z102" s="27"/>
      <c r="AA102" s="9"/>
    </row>
    <row r="103" spans="1:27">
      <c r="B103">
        <v>559</v>
      </c>
      <c r="C103">
        <v>45</v>
      </c>
      <c r="D103">
        <v>36</v>
      </c>
      <c r="E103">
        <v>33</v>
      </c>
      <c r="F103">
        <v>37</v>
      </c>
      <c r="G103">
        <v>25</v>
      </c>
      <c r="H103">
        <v>21</v>
      </c>
      <c r="I103">
        <v>18</v>
      </c>
      <c r="J103">
        <v>8883</v>
      </c>
      <c r="K103">
        <v>1.77</v>
      </c>
      <c r="L103">
        <v>1.42</v>
      </c>
      <c r="M103">
        <v>1.3</v>
      </c>
      <c r="N103">
        <v>1.46</v>
      </c>
      <c r="O103">
        <v>0.99</v>
      </c>
      <c r="P103">
        <v>0.84</v>
      </c>
      <c r="Q103">
        <v>0.72</v>
      </c>
      <c r="R103" s="37"/>
      <c r="S103" s="7">
        <f>(K103*9000)/J103</f>
        <v>1.7933130699088147</v>
      </c>
      <c r="T103" s="8">
        <f>(L103*9000)/J103</f>
        <v>1.4387031408308004</v>
      </c>
      <c r="U103" s="8">
        <f>(M103*9000)/J103</f>
        <v>1.3171225937183384</v>
      </c>
      <c r="V103" s="8">
        <f>(N103*9000)/J103</f>
        <v>1.4792299898682877</v>
      </c>
      <c r="W103" s="8">
        <f>(O103*9000)/J103</f>
        <v>1.0030395136778116</v>
      </c>
      <c r="X103" s="8">
        <f>(P103*9000)/J103</f>
        <v>0.85106382978723405</v>
      </c>
      <c r="Y103" s="9">
        <f>(Q103*9000)/J103</f>
        <v>0.72948328267477203</v>
      </c>
      <c r="Z103" s="27">
        <f>(T103/V103)*100</f>
        <v>97.260273972602747</v>
      </c>
      <c r="AA103" s="9"/>
    </row>
    <row r="104" spans="1:27">
      <c r="A104" t="s">
        <v>10</v>
      </c>
      <c r="B104" t="s">
        <v>111</v>
      </c>
      <c r="C104">
        <v>40</v>
      </c>
      <c r="D104" t="s">
        <v>112</v>
      </c>
      <c r="E104">
        <v>103</v>
      </c>
      <c r="F104" t="s">
        <v>12</v>
      </c>
      <c r="G104" t="s">
        <v>13</v>
      </c>
      <c r="R104" s="37"/>
      <c r="S104" s="7"/>
      <c r="T104" s="8"/>
      <c r="U104" s="8"/>
      <c r="V104" s="8"/>
      <c r="W104" s="8"/>
      <c r="X104" s="8"/>
      <c r="Y104" s="9"/>
      <c r="Z104" s="27"/>
      <c r="AA104" s="10">
        <f>AVERAGE(Z103:Z105)</f>
        <v>101.7123287671233</v>
      </c>
    </row>
    <row r="105" spans="1:27">
      <c r="B105">
        <v>556</v>
      </c>
      <c r="C105">
        <v>47</v>
      </c>
      <c r="D105">
        <v>37</v>
      </c>
      <c r="E105">
        <v>33</v>
      </c>
      <c r="F105">
        <v>39</v>
      </c>
      <c r="G105">
        <v>25</v>
      </c>
      <c r="H105">
        <v>21</v>
      </c>
      <c r="I105">
        <v>18</v>
      </c>
      <c r="J105">
        <v>8827</v>
      </c>
      <c r="K105">
        <v>1.87</v>
      </c>
      <c r="L105">
        <v>1.46</v>
      </c>
      <c r="M105">
        <v>1.3</v>
      </c>
      <c r="N105">
        <v>1.55</v>
      </c>
      <c r="O105">
        <v>0.99</v>
      </c>
      <c r="P105">
        <v>0.82</v>
      </c>
      <c r="Q105">
        <v>0.72</v>
      </c>
      <c r="R105" s="37"/>
      <c r="S105" s="7">
        <f>(K105*9000)/J105</f>
        <v>1.906650050979948</v>
      </c>
      <c r="T105" s="8">
        <f>(L105*9000)/J105</f>
        <v>1.4886144783052</v>
      </c>
      <c r="U105" s="8">
        <f>(M105*9000)/J105</f>
        <v>1.3254786450662739</v>
      </c>
      <c r="V105" s="8">
        <f>(N105*9000)/J105</f>
        <v>1.5803783845020958</v>
      </c>
      <c r="W105" s="8">
        <f>(O105*9000)/J105</f>
        <v>1.0094029681658547</v>
      </c>
      <c r="X105" s="8">
        <f>(P105*9000)/J105</f>
        <v>0.83607114534949589</v>
      </c>
      <c r="Y105" s="9">
        <f>(Q105*9000)/J105</f>
        <v>0.73411124957516705</v>
      </c>
      <c r="Z105" s="27">
        <f>(V105/T105)*100</f>
        <v>106.16438356164383</v>
      </c>
      <c r="AA105" s="9"/>
    </row>
    <row r="106" spans="1:27">
      <c r="A106" t="s">
        <v>10</v>
      </c>
      <c r="B106" t="s">
        <v>113</v>
      </c>
      <c r="C106">
        <v>40</v>
      </c>
      <c r="D106" t="s">
        <v>114</v>
      </c>
      <c r="E106">
        <v>103</v>
      </c>
      <c r="F106" t="s">
        <v>12</v>
      </c>
      <c r="G106" t="s">
        <v>13</v>
      </c>
      <c r="R106" s="37"/>
      <c r="S106" s="7"/>
      <c r="T106" s="8"/>
      <c r="U106" s="8"/>
      <c r="V106" s="8"/>
      <c r="W106" s="8"/>
      <c r="X106" s="8"/>
      <c r="Y106" s="9"/>
      <c r="Z106" s="27"/>
      <c r="AA106" s="18"/>
    </row>
    <row r="107" spans="1:27" ht="15.75" thickBot="1">
      <c r="B107">
        <v>557</v>
      </c>
      <c r="C107">
        <v>48</v>
      </c>
      <c r="D107">
        <v>38</v>
      </c>
      <c r="E107">
        <v>34</v>
      </c>
      <c r="F107">
        <v>40</v>
      </c>
      <c r="G107">
        <v>25</v>
      </c>
      <c r="H107">
        <v>22</v>
      </c>
      <c r="I107">
        <v>18</v>
      </c>
      <c r="J107">
        <v>8855</v>
      </c>
      <c r="K107">
        <v>1.9</v>
      </c>
      <c r="L107">
        <v>1.48</v>
      </c>
      <c r="M107">
        <v>1.32</v>
      </c>
      <c r="N107">
        <v>1.57</v>
      </c>
      <c r="O107">
        <v>1</v>
      </c>
      <c r="P107">
        <v>0.85</v>
      </c>
      <c r="Q107">
        <v>0.72</v>
      </c>
      <c r="R107" s="38"/>
      <c r="S107" s="11">
        <f>(K107*9000)/J107</f>
        <v>1.9311123658949745</v>
      </c>
      <c r="T107" s="12">
        <f>(L107*9000)/J107</f>
        <v>1.5042348955392433</v>
      </c>
      <c r="U107" s="12">
        <f>(M107*9000)/J107</f>
        <v>1.3416149068322982</v>
      </c>
      <c r="V107" s="12">
        <f>(N107*9000)/J107</f>
        <v>1.5957086391869</v>
      </c>
      <c r="W107" s="12">
        <f>(O107*9000)/J107</f>
        <v>1.0163749294184077</v>
      </c>
      <c r="X107" s="12">
        <f>(P107*9000)/J107</f>
        <v>0.86391869000564647</v>
      </c>
      <c r="Y107" s="13">
        <f>(Q107*9000)/J107</f>
        <v>0.73178994918125351</v>
      </c>
      <c r="Z107" s="28"/>
      <c r="AA107" s="13"/>
    </row>
    <row r="108" spans="1:27" ht="15.75" thickBot="1">
      <c r="A108" t="s">
        <v>115</v>
      </c>
      <c r="S108" s="14"/>
      <c r="T108" s="15"/>
      <c r="U108" s="15"/>
      <c r="V108" s="15"/>
      <c r="W108" s="15"/>
      <c r="X108" s="15"/>
      <c r="Y108" s="16"/>
      <c r="Z108" s="17"/>
      <c r="AA108" s="23"/>
    </row>
    <row r="109" spans="1:27" ht="15.75" thickBot="1">
      <c r="A109" t="s">
        <v>10</v>
      </c>
      <c r="B109" t="s">
        <v>116</v>
      </c>
      <c r="C109">
        <v>40</v>
      </c>
      <c r="D109" t="s">
        <v>117</v>
      </c>
      <c r="E109">
        <v>104</v>
      </c>
      <c r="F109" t="s">
        <v>12</v>
      </c>
      <c r="G109" t="s">
        <v>13</v>
      </c>
      <c r="S109" s="19"/>
      <c r="T109" s="20"/>
      <c r="U109" s="20"/>
      <c r="V109" s="20"/>
      <c r="W109" s="20"/>
      <c r="X109" s="20"/>
      <c r="Y109" s="31"/>
      <c r="Z109" s="17"/>
      <c r="AA109" s="23"/>
    </row>
    <row r="110" spans="1:27">
      <c r="B110">
        <v>554</v>
      </c>
      <c r="C110">
        <v>49</v>
      </c>
      <c r="D110">
        <v>41</v>
      </c>
      <c r="E110">
        <v>37</v>
      </c>
      <c r="F110">
        <v>44</v>
      </c>
      <c r="G110">
        <v>29</v>
      </c>
      <c r="H110">
        <v>25</v>
      </c>
      <c r="I110">
        <v>23</v>
      </c>
      <c r="J110">
        <v>8799</v>
      </c>
      <c r="K110">
        <v>1.94</v>
      </c>
      <c r="L110">
        <v>1.62</v>
      </c>
      <c r="M110">
        <v>1.46</v>
      </c>
      <c r="N110">
        <v>1.72</v>
      </c>
      <c r="O110">
        <v>1.1499999999999999</v>
      </c>
      <c r="P110">
        <v>0.99</v>
      </c>
      <c r="Q110">
        <v>0.91</v>
      </c>
      <c r="R110" s="36" t="s">
        <v>151</v>
      </c>
      <c r="S110" s="4">
        <f>(K110*9000)/J110</f>
        <v>1.9843163995908626</v>
      </c>
      <c r="T110" s="5">
        <f>(L110*9000)/J110</f>
        <v>1.6570064780088649</v>
      </c>
      <c r="U110" s="5">
        <f>(M110*9000)/J110</f>
        <v>1.4933515172178657</v>
      </c>
      <c r="V110" s="5">
        <f>(N110*9000)/J110</f>
        <v>1.7592908285032389</v>
      </c>
      <c r="W110" s="5">
        <f>(O110*9000)/J110</f>
        <v>1.1762700306853051</v>
      </c>
      <c r="X110" s="5">
        <f>(P110*9000)/J110</f>
        <v>1.0126150698943062</v>
      </c>
      <c r="Y110" s="6">
        <f>(Q110*9000)/J110</f>
        <v>0.93078758949880669</v>
      </c>
      <c r="Z110" s="26">
        <f>(T110/V110)*100</f>
        <v>94.186046511627936</v>
      </c>
      <c r="AA110" s="6"/>
    </row>
    <row r="111" spans="1:27">
      <c r="A111" t="s">
        <v>10</v>
      </c>
      <c r="B111" t="s">
        <v>118</v>
      </c>
      <c r="C111">
        <v>40</v>
      </c>
      <c r="D111" t="s">
        <v>119</v>
      </c>
      <c r="E111">
        <v>104</v>
      </c>
      <c r="F111" t="s">
        <v>12</v>
      </c>
      <c r="G111" t="s">
        <v>13</v>
      </c>
      <c r="R111" s="37"/>
      <c r="S111" s="7"/>
      <c r="T111" s="8"/>
      <c r="U111" s="8"/>
      <c r="V111" s="8"/>
      <c r="W111" s="8"/>
      <c r="X111" s="8"/>
      <c r="Y111" s="9"/>
      <c r="Z111" s="27"/>
      <c r="AA111" s="10">
        <f>AVERAGE(Z110:Z112)</f>
        <v>100.50917232413696</v>
      </c>
    </row>
    <row r="112" spans="1:27" ht="15.75" thickBot="1">
      <c r="B112">
        <v>556</v>
      </c>
      <c r="C112">
        <v>51</v>
      </c>
      <c r="D112">
        <v>41</v>
      </c>
      <c r="E112">
        <v>37</v>
      </c>
      <c r="F112">
        <v>44</v>
      </c>
      <c r="G112">
        <v>30</v>
      </c>
      <c r="H112">
        <v>26</v>
      </c>
      <c r="I112">
        <v>23</v>
      </c>
      <c r="J112">
        <v>8831</v>
      </c>
      <c r="K112">
        <v>2.02</v>
      </c>
      <c r="L112">
        <v>1.61</v>
      </c>
      <c r="M112">
        <v>1.45</v>
      </c>
      <c r="N112">
        <v>1.72</v>
      </c>
      <c r="O112">
        <v>1.17</v>
      </c>
      <c r="P112">
        <v>1.03</v>
      </c>
      <c r="Q112">
        <v>0.91</v>
      </c>
      <c r="R112" s="38"/>
      <c r="S112" s="11">
        <f>(K112*9000)/J112</f>
        <v>2.0586570037368364</v>
      </c>
      <c r="T112" s="12">
        <f>(L112*9000)/J112</f>
        <v>1.6408107802060923</v>
      </c>
      <c r="U112" s="12">
        <f>(M112*9000)/J112</f>
        <v>1.4777488393160458</v>
      </c>
      <c r="V112" s="12">
        <f>(N112*9000)/J112</f>
        <v>1.7529158645679992</v>
      </c>
      <c r="W112" s="12">
        <f>(O112*9000)/J112</f>
        <v>1.1923904427584644</v>
      </c>
      <c r="X112" s="12">
        <f>(P112*9000)/J112</f>
        <v>1.0497112444796739</v>
      </c>
      <c r="Y112" s="13">
        <f>(Q112*9000)/J112</f>
        <v>0.92741478881213901</v>
      </c>
      <c r="Z112" s="28">
        <f>(V112/T112)*100</f>
        <v>106.83229813664596</v>
      </c>
      <c r="AA112" s="13"/>
    </row>
    <row r="113" spans="1:27" ht="15.75" thickBot="1">
      <c r="A113" t="s">
        <v>120</v>
      </c>
      <c r="S113" s="14"/>
      <c r="T113" s="15"/>
      <c r="U113" s="15"/>
      <c r="V113" s="15"/>
      <c r="W113" s="15"/>
      <c r="X113" s="15"/>
      <c r="Y113" s="16"/>
      <c r="Z113" s="17"/>
      <c r="AA113" s="23"/>
    </row>
    <row r="114" spans="1:27" ht="15.75" thickBot="1">
      <c r="A114" t="s">
        <v>56</v>
      </c>
      <c r="S114" s="4"/>
      <c r="T114" s="5"/>
      <c r="U114" s="5"/>
      <c r="V114" s="5"/>
      <c r="W114" s="5"/>
      <c r="X114" s="5"/>
      <c r="Y114" s="6"/>
      <c r="Z114" s="17"/>
      <c r="AA114" s="23"/>
    </row>
    <row r="115" spans="1:27" ht="15.75" thickBot="1">
      <c r="A115" t="s">
        <v>10</v>
      </c>
      <c r="B115" t="s">
        <v>121</v>
      </c>
      <c r="C115">
        <v>40</v>
      </c>
      <c r="D115" t="s">
        <v>122</v>
      </c>
      <c r="E115">
        <v>104</v>
      </c>
      <c r="F115" t="s">
        <v>12</v>
      </c>
      <c r="G115" t="s">
        <v>13</v>
      </c>
      <c r="S115" s="19"/>
      <c r="T115" s="20"/>
      <c r="U115" s="20"/>
      <c r="V115" s="20"/>
      <c r="W115" s="20"/>
      <c r="X115" s="20"/>
      <c r="Y115" s="31"/>
      <c r="Z115" s="17"/>
      <c r="AA115" s="24"/>
    </row>
    <row r="116" spans="1:27">
      <c r="B116">
        <v>554</v>
      </c>
      <c r="C116">
        <v>55</v>
      </c>
      <c r="D116">
        <v>43</v>
      </c>
      <c r="E116">
        <v>39</v>
      </c>
      <c r="F116">
        <v>47</v>
      </c>
      <c r="G116">
        <v>32</v>
      </c>
      <c r="H116">
        <v>28</v>
      </c>
      <c r="I116">
        <v>25</v>
      </c>
      <c r="J116">
        <v>8799</v>
      </c>
      <c r="K116">
        <v>2.17</v>
      </c>
      <c r="L116">
        <v>1.71</v>
      </c>
      <c r="M116">
        <v>1.54</v>
      </c>
      <c r="N116">
        <v>1.84</v>
      </c>
      <c r="O116">
        <v>1.25</v>
      </c>
      <c r="P116">
        <v>1.1100000000000001</v>
      </c>
      <c r="Q116">
        <v>1</v>
      </c>
      <c r="R116" s="33" t="s">
        <v>152</v>
      </c>
      <c r="S116" s="4">
        <f>(K116*9000)/J116</f>
        <v>2.2195704057279237</v>
      </c>
      <c r="T116" s="5">
        <f>(L116*9000)/J116</f>
        <v>1.7490623934538017</v>
      </c>
      <c r="U116" s="5">
        <f>(M116*9000)/J116</f>
        <v>1.5751789976133652</v>
      </c>
      <c r="V116" s="5">
        <f>(N116*9000)/J116</f>
        <v>1.8820320490964881</v>
      </c>
      <c r="W116" s="5">
        <f>(O116*9000)/J116</f>
        <v>1.2785543811796796</v>
      </c>
      <c r="X116" s="5">
        <f>(P116*9000)/J116</f>
        <v>1.1353562904875554</v>
      </c>
      <c r="Y116" s="6">
        <f>(Q116*9000)/J116</f>
        <v>1.0228435049437437</v>
      </c>
      <c r="Z116" s="26">
        <f>(T116/V116)*100</f>
        <v>92.93478260869567</v>
      </c>
      <c r="AA116" s="6"/>
    </row>
    <row r="117" spans="1:27">
      <c r="A117" t="s">
        <v>10</v>
      </c>
      <c r="B117" t="s">
        <v>123</v>
      </c>
      <c r="C117">
        <v>41</v>
      </c>
      <c r="D117" t="s">
        <v>124</v>
      </c>
      <c r="E117">
        <v>105</v>
      </c>
      <c r="F117" t="s">
        <v>12</v>
      </c>
      <c r="G117" t="s">
        <v>13</v>
      </c>
      <c r="R117" s="34"/>
      <c r="S117" s="7"/>
      <c r="T117" s="8"/>
      <c r="U117" s="8"/>
      <c r="V117" s="8"/>
      <c r="W117" s="8"/>
      <c r="X117" s="8"/>
      <c r="Y117" s="9"/>
      <c r="Z117" s="27"/>
      <c r="AA117" s="10">
        <f>AVERAGE(Z116:Z118)</f>
        <v>100.60940313866737</v>
      </c>
    </row>
    <row r="118" spans="1:27" ht="15.75" thickBot="1">
      <c r="B118">
        <v>559</v>
      </c>
      <c r="C118">
        <v>55</v>
      </c>
      <c r="D118">
        <v>43</v>
      </c>
      <c r="E118">
        <v>39</v>
      </c>
      <c r="F118">
        <v>46</v>
      </c>
      <c r="G118">
        <v>32</v>
      </c>
      <c r="H118">
        <v>28</v>
      </c>
      <c r="I118">
        <v>25</v>
      </c>
      <c r="J118">
        <v>8875</v>
      </c>
      <c r="K118">
        <v>2.15</v>
      </c>
      <c r="L118">
        <v>1.69</v>
      </c>
      <c r="M118">
        <v>1.54</v>
      </c>
      <c r="N118">
        <v>1.83</v>
      </c>
      <c r="O118">
        <v>1.25</v>
      </c>
      <c r="P118">
        <v>1.1000000000000001</v>
      </c>
      <c r="Q118">
        <v>0.98</v>
      </c>
      <c r="R118" s="35"/>
      <c r="S118" s="11">
        <f>(K118*9000)/J118</f>
        <v>2.1802816901408453</v>
      </c>
      <c r="T118" s="12">
        <f>(L118*9000)/J118</f>
        <v>1.7138028169014083</v>
      </c>
      <c r="U118" s="12">
        <f>(M118*9000)/J118</f>
        <v>1.5616901408450705</v>
      </c>
      <c r="V118" s="12">
        <f>(N118*9000)/J118</f>
        <v>1.855774647887324</v>
      </c>
      <c r="W118" s="12">
        <f>(O118*9000)/J118</f>
        <v>1.267605633802817</v>
      </c>
      <c r="X118" s="12">
        <f>(P118*9000)/J118</f>
        <v>1.1154929577464789</v>
      </c>
      <c r="Y118" s="13">
        <f>(Q118*9000)/J118</f>
        <v>0.99380281690140848</v>
      </c>
      <c r="Z118" s="28">
        <f>(V118/T118)*100</f>
        <v>108.28402366863908</v>
      </c>
      <c r="AA118" s="13"/>
    </row>
    <row r="119" spans="1:27" ht="15.75" thickBot="1">
      <c r="A119" t="s">
        <v>125</v>
      </c>
      <c r="S119" s="14"/>
      <c r="T119" s="15"/>
      <c r="U119" s="15"/>
      <c r="V119" s="15"/>
      <c r="W119" s="15"/>
      <c r="X119" s="15"/>
      <c r="Y119" s="16"/>
      <c r="Z119" s="17"/>
      <c r="AA119" s="23"/>
    </row>
    <row r="120" spans="1:27" ht="15.75" thickBot="1">
      <c r="A120" t="s">
        <v>10</v>
      </c>
      <c r="B120" t="s">
        <v>126</v>
      </c>
      <c r="C120">
        <v>41</v>
      </c>
      <c r="D120" t="s">
        <v>124</v>
      </c>
      <c r="E120">
        <v>105</v>
      </c>
      <c r="F120" t="s">
        <v>12</v>
      </c>
      <c r="G120" t="s">
        <v>13</v>
      </c>
      <c r="S120" s="19"/>
      <c r="T120" s="20"/>
      <c r="U120" s="20"/>
      <c r="V120" s="20"/>
      <c r="W120" s="20"/>
      <c r="X120" s="20"/>
      <c r="Y120" s="31"/>
      <c r="Z120" s="17"/>
      <c r="AA120" s="23"/>
    </row>
    <row r="121" spans="1:27">
      <c r="B121">
        <v>556</v>
      </c>
      <c r="C121">
        <v>43</v>
      </c>
      <c r="D121">
        <v>38</v>
      </c>
      <c r="E121">
        <v>34</v>
      </c>
      <c r="F121">
        <v>40</v>
      </c>
      <c r="G121">
        <v>28</v>
      </c>
      <c r="H121">
        <v>24</v>
      </c>
      <c r="I121">
        <v>22</v>
      </c>
      <c r="J121">
        <v>8831</v>
      </c>
      <c r="K121">
        <v>1.71</v>
      </c>
      <c r="L121">
        <v>1.49</v>
      </c>
      <c r="M121">
        <v>1.35</v>
      </c>
      <c r="N121">
        <v>1.57</v>
      </c>
      <c r="O121">
        <v>1.0900000000000001</v>
      </c>
      <c r="P121">
        <v>0.94</v>
      </c>
      <c r="Q121">
        <v>0.85</v>
      </c>
      <c r="R121" s="33" t="s">
        <v>150</v>
      </c>
      <c r="S121" s="4">
        <f>(K121*9000)/J121</f>
        <v>1.7427244932623711</v>
      </c>
      <c r="T121" s="5">
        <f>(L121*9000)/J121</f>
        <v>1.5185143245385573</v>
      </c>
      <c r="U121" s="5">
        <f>(M121*9000)/J121</f>
        <v>1.3758351262597668</v>
      </c>
      <c r="V121" s="5">
        <f>(N121*9000)/J121</f>
        <v>1.6000452949835806</v>
      </c>
      <c r="W121" s="5">
        <f>(O121*9000)/J121</f>
        <v>1.1108594723134413</v>
      </c>
      <c r="X121" s="5">
        <f>(P121*9000)/J121</f>
        <v>0.95798890272902271</v>
      </c>
      <c r="Y121" s="6">
        <f>(Q121*9000)/J121</f>
        <v>0.86626656097837162</v>
      </c>
      <c r="Z121" s="26"/>
      <c r="AA121" s="6"/>
    </row>
    <row r="122" spans="1:27">
      <c r="A122" t="s">
        <v>10</v>
      </c>
      <c r="B122" t="s">
        <v>127</v>
      </c>
      <c r="C122">
        <v>41</v>
      </c>
      <c r="D122" t="s">
        <v>128</v>
      </c>
      <c r="E122">
        <v>105</v>
      </c>
      <c r="F122" t="s">
        <v>12</v>
      </c>
      <c r="G122" t="s">
        <v>13</v>
      </c>
      <c r="R122" s="34"/>
      <c r="S122" s="7"/>
      <c r="T122" s="8"/>
      <c r="U122" s="8"/>
      <c r="V122" s="8"/>
      <c r="W122" s="8"/>
      <c r="X122" s="8"/>
      <c r="Y122" s="9"/>
      <c r="Z122" s="27"/>
      <c r="AA122" s="9"/>
    </row>
    <row r="123" spans="1:27">
      <c r="B123">
        <v>556</v>
      </c>
      <c r="C123">
        <v>51</v>
      </c>
      <c r="D123">
        <v>40</v>
      </c>
      <c r="E123">
        <v>35</v>
      </c>
      <c r="F123">
        <v>42</v>
      </c>
      <c r="G123">
        <v>27</v>
      </c>
      <c r="H123">
        <v>25</v>
      </c>
      <c r="I123">
        <v>23</v>
      </c>
      <c r="J123">
        <v>8839</v>
      </c>
      <c r="K123">
        <v>2.0099999999999998</v>
      </c>
      <c r="L123">
        <v>1.57</v>
      </c>
      <c r="M123">
        <v>1.37</v>
      </c>
      <c r="N123">
        <v>1.66</v>
      </c>
      <c r="O123">
        <v>1.08</v>
      </c>
      <c r="P123">
        <v>1</v>
      </c>
      <c r="Q123">
        <v>0.9</v>
      </c>
      <c r="R123" s="34"/>
      <c r="S123" s="7">
        <f>(K123*9000)/J123</f>
        <v>2.0466116076479235</v>
      </c>
      <c r="T123" s="8">
        <f>(L123*9000)/J123</f>
        <v>1.5985971263717615</v>
      </c>
      <c r="U123" s="8">
        <f>(M123*9000)/J123</f>
        <v>1.3949541803371424</v>
      </c>
      <c r="V123" s="8">
        <f>(N123*9000)/J123</f>
        <v>1.6902364520873403</v>
      </c>
      <c r="W123" s="8">
        <f>(O123*9000)/J123</f>
        <v>1.0996719085869442</v>
      </c>
      <c r="X123" s="8">
        <f>(P123*9000)/J123</f>
        <v>1.0182147301730966</v>
      </c>
      <c r="Y123" s="9">
        <f>(Q123*9000)/J123</f>
        <v>0.9163932571557869</v>
      </c>
      <c r="Z123" s="27">
        <f>(T123/V123)*100</f>
        <v>94.578313253012041</v>
      </c>
      <c r="AA123" s="9"/>
    </row>
    <row r="124" spans="1:27">
      <c r="A124" t="s">
        <v>10</v>
      </c>
      <c r="B124" t="s">
        <v>127</v>
      </c>
      <c r="C124">
        <v>41</v>
      </c>
      <c r="D124" t="s">
        <v>129</v>
      </c>
      <c r="E124">
        <v>105</v>
      </c>
      <c r="F124" t="s">
        <v>12</v>
      </c>
      <c r="G124" t="s">
        <v>13</v>
      </c>
      <c r="R124" s="34"/>
      <c r="S124" s="7"/>
      <c r="T124" s="8"/>
      <c r="U124" s="8"/>
      <c r="V124" s="8"/>
      <c r="W124" s="8"/>
      <c r="X124" s="8"/>
      <c r="Y124" s="9"/>
      <c r="Z124" s="27"/>
      <c r="AA124" s="10">
        <f>AVERAGE(Z123:Z125)</f>
        <v>101.11081267746144</v>
      </c>
    </row>
    <row r="125" spans="1:27">
      <c r="B125">
        <v>555</v>
      </c>
      <c r="C125">
        <v>49</v>
      </c>
      <c r="D125">
        <v>40</v>
      </c>
      <c r="E125">
        <v>36</v>
      </c>
      <c r="F125">
        <v>43</v>
      </c>
      <c r="G125">
        <v>29</v>
      </c>
      <c r="H125">
        <v>26</v>
      </c>
      <c r="I125">
        <v>23</v>
      </c>
      <c r="J125">
        <v>8811</v>
      </c>
      <c r="K125">
        <v>1.91</v>
      </c>
      <c r="L125">
        <v>1.57</v>
      </c>
      <c r="M125">
        <v>1.42</v>
      </c>
      <c r="N125">
        <v>1.69</v>
      </c>
      <c r="O125">
        <v>1.1499999999999999</v>
      </c>
      <c r="P125">
        <v>1.01</v>
      </c>
      <c r="Q125">
        <v>0.89</v>
      </c>
      <c r="R125" s="34"/>
      <c r="S125" s="7">
        <f>(K125*9000)/J125</f>
        <v>1.9509703779366701</v>
      </c>
      <c r="T125" s="8">
        <f>(L125*9000)/J125</f>
        <v>1.6036772216547497</v>
      </c>
      <c r="U125" s="8">
        <f>(M125*9000)/J125</f>
        <v>1.4504596527068436</v>
      </c>
      <c r="V125" s="8">
        <f>(N125*9000)/J125</f>
        <v>1.7262512768130747</v>
      </c>
      <c r="W125" s="8">
        <f>(O125*9000)/J125</f>
        <v>1.1746680286006128</v>
      </c>
      <c r="X125" s="8">
        <f>(P125*9000)/J125</f>
        <v>1.0316649642492339</v>
      </c>
      <c r="Y125" s="9">
        <f>(Q125*9000)/J125</f>
        <v>0.90909090909090906</v>
      </c>
      <c r="Z125" s="27">
        <f>(V125/T125)*100</f>
        <v>107.64331210191085</v>
      </c>
      <c r="AA125" s="9"/>
    </row>
    <row r="126" spans="1:27">
      <c r="A126" t="s">
        <v>10</v>
      </c>
      <c r="B126" t="s">
        <v>11</v>
      </c>
      <c r="C126">
        <v>40</v>
      </c>
      <c r="D126" t="s">
        <v>129</v>
      </c>
      <c r="E126">
        <v>104</v>
      </c>
      <c r="F126" t="s">
        <v>12</v>
      </c>
      <c r="G126" t="s">
        <v>13</v>
      </c>
      <c r="R126" s="34"/>
      <c r="S126" s="7"/>
      <c r="T126" s="8"/>
      <c r="U126" s="8"/>
      <c r="V126" s="8"/>
      <c r="W126" s="8"/>
      <c r="X126" s="8"/>
      <c r="Y126" s="9"/>
      <c r="Z126" s="27"/>
      <c r="AA126" s="9"/>
    </row>
    <row r="127" spans="1:27" ht="15.75" thickBot="1">
      <c r="B127">
        <v>556</v>
      </c>
      <c r="C127">
        <v>49</v>
      </c>
      <c r="D127">
        <v>41</v>
      </c>
      <c r="E127">
        <v>37</v>
      </c>
      <c r="F127">
        <v>43</v>
      </c>
      <c r="G127">
        <v>30</v>
      </c>
      <c r="H127">
        <v>26</v>
      </c>
      <c r="I127">
        <v>23</v>
      </c>
      <c r="J127">
        <v>8831</v>
      </c>
      <c r="K127">
        <v>1.92</v>
      </c>
      <c r="L127">
        <v>1.6</v>
      </c>
      <c r="M127">
        <v>1.44</v>
      </c>
      <c r="N127">
        <v>1.69</v>
      </c>
      <c r="O127">
        <v>1.17</v>
      </c>
      <c r="P127">
        <v>1.02</v>
      </c>
      <c r="Q127">
        <v>0.9</v>
      </c>
      <c r="R127" s="35"/>
      <c r="S127" s="11">
        <f>(K127*9000)/J127</f>
        <v>1.9567432906805571</v>
      </c>
      <c r="T127" s="12">
        <f>(L127*9000)/J127</f>
        <v>1.6306194089004642</v>
      </c>
      <c r="U127" s="12">
        <f>(M127*9000)/J127</f>
        <v>1.4675574680104178</v>
      </c>
      <c r="V127" s="12">
        <f>(N127*9000)/J127</f>
        <v>1.7223417506511154</v>
      </c>
      <c r="W127" s="12">
        <f>(O127*9000)/J127</f>
        <v>1.1923904427584644</v>
      </c>
      <c r="X127" s="12">
        <f>(P127*9000)/J127</f>
        <v>1.039519873174046</v>
      </c>
      <c r="Y127" s="13">
        <f>(Q127*9000)/J127</f>
        <v>0.91722341750651115</v>
      </c>
      <c r="Z127" s="28"/>
      <c r="AA127" s="13"/>
    </row>
    <row r="128" spans="1:27">
      <c r="A128" t="s">
        <v>130</v>
      </c>
    </row>
    <row r="129" spans="1:1">
      <c r="A129" t="s">
        <v>131</v>
      </c>
    </row>
    <row r="130" spans="1:1">
      <c r="A130" t="s">
        <v>132</v>
      </c>
    </row>
  </sheetData>
  <mergeCells count="12">
    <mergeCell ref="S38:Y38"/>
    <mergeCell ref="R40:R46"/>
    <mergeCell ref="R49:R55"/>
    <mergeCell ref="R121:R127"/>
    <mergeCell ref="R58:R64"/>
    <mergeCell ref="R67:R73"/>
    <mergeCell ref="R77:R80"/>
    <mergeCell ref="R116:R118"/>
    <mergeCell ref="R83:R89"/>
    <mergeCell ref="R92:R98"/>
    <mergeCell ref="R101:R107"/>
    <mergeCell ref="R110:R1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243U287B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ssaraf</cp:lastModifiedBy>
  <dcterms:created xsi:type="dcterms:W3CDTF">2011-09-08T16:46:14Z</dcterms:created>
  <dcterms:modified xsi:type="dcterms:W3CDTF">2011-11-02T20:42:57Z</dcterms:modified>
</cp:coreProperties>
</file>