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3US811LTE090111" sheetId="1" r:id="rId1"/>
  </sheets>
  <calcPr calcId="125725"/>
</workbook>
</file>

<file path=xl/calcChain.xml><?xml version="1.0" encoding="utf-8"?>
<calcChain xmlns="http://schemas.openxmlformats.org/spreadsheetml/2006/main">
  <c r="Y41" i="1"/>
  <c r="Y43"/>
  <c r="Y45"/>
  <c r="Y48"/>
  <c r="Y51"/>
  <c r="Y53"/>
  <c r="Y55"/>
  <c r="Y58"/>
  <c r="Y61"/>
  <c r="Y65"/>
  <c r="Y67"/>
  <c r="Y69"/>
  <c r="Y71"/>
  <c r="Y75"/>
  <c r="Y77"/>
  <c r="Y79"/>
  <c r="Y81"/>
  <c r="Y85"/>
  <c r="Y87"/>
  <c r="Y89"/>
  <c r="Y91"/>
  <c r="Y95"/>
  <c r="Y97"/>
  <c r="Y99"/>
  <c r="Y101"/>
  <c r="Y105"/>
  <c r="Y107"/>
  <c r="Y109"/>
  <c r="Y111"/>
  <c r="Y115"/>
  <c r="Y117"/>
  <c r="Y121"/>
  <c r="Y123"/>
  <c r="Y127"/>
  <c r="Y129"/>
  <c r="Y131"/>
  <c r="Y133"/>
  <c r="Y137"/>
  <c r="Y139"/>
  <c r="Y143"/>
  <c r="Y146"/>
  <c r="Y148"/>
  <c r="Y150"/>
  <c r="Y154"/>
  <c r="Y156"/>
  <c r="Y160"/>
  <c r="Y163"/>
  <c r="X41"/>
  <c r="X43"/>
  <c r="X45"/>
  <c r="X48"/>
  <c r="X51"/>
  <c r="X53"/>
  <c r="X55"/>
  <c r="X58"/>
  <c r="X61"/>
  <c r="X65"/>
  <c r="X67"/>
  <c r="X69"/>
  <c r="X71"/>
  <c r="X75"/>
  <c r="X77"/>
  <c r="X79"/>
  <c r="X81"/>
  <c r="X85"/>
  <c r="X87"/>
  <c r="X89"/>
  <c r="X91"/>
  <c r="X95"/>
  <c r="X97"/>
  <c r="X99"/>
  <c r="X101"/>
  <c r="X105"/>
  <c r="X107"/>
  <c r="X109"/>
  <c r="X111"/>
  <c r="X115"/>
  <c r="X117"/>
  <c r="X121"/>
  <c r="X123"/>
  <c r="X127"/>
  <c r="X129"/>
  <c r="X131"/>
  <c r="X133"/>
  <c r="X137"/>
  <c r="X139"/>
  <c r="X143"/>
  <c r="X146"/>
  <c r="X148"/>
  <c r="X150"/>
  <c r="X154"/>
  <c r="X156"/>
  <c r="X160"/>
  <c r="X163"/>
  <c r="W41"/>
  <c r="W43"/>
  <c r="W45"/>
  <c r="W48"/>
  <c r="W51"/>
  <c r="W53"/>
  <c r="W55"/>
  <c r="W58"/>
  <c r="W61"/>
  <c r="W65"/>
  <c r="W67"/>
  <c r="W69"/>
  <c r="W71"/>
  <c r="W75"/>
  <c r="W77"/>
  <c r="W79"/>
  <c r="W81"/>
  <c r="W85"/>
  <c r="W87"/>
  <c r="W89"/>
  <c r="W91"/>
  <c r="W95"/>
  <c r="W97"/>
  <c r="W99"/>
  <c r="W101"/>
  <c r="W105"/>
  <c r="W107"/>
  <c r="W109"/>
  <c r="W111"/>
  <c r="W115"/>
  <c r="W117"/>
  <c r="W121"/>
  <c r="W123"/>
  <c r="W127"/>
  <c r="W129"/>
  <c r="W131"/>
  <c r="W133"/>
  <c r="W137"/>
  <c r="W139"/>
  <c r="W143"/>
  <c r="W146"/>
  <c r="W148"/>
  <c r="W150"/>
  <c r="W154"/>
  <c r="W156"/>
  <c r="W160"/>
  <c r="W163"/>
  <c r="V41"/>
  <c r="V43"/>
  <c r="Z43" s="1"/>
  <c r="V45"/>
  <c r="V48"/>
  <c r="V51"/>
  <c r="V53"/>
  <c r="Z53" s="1"/>
  <c r="V55"/>
  <c r="V58"/>
  <c r="V61"/>
  <c r="Z61" s="1"/>
  <c r="V65"/>
  <c r="V67"/>
  <c r="V69"/>
  <c r="Z69" s="1"/>
  <c r="V71"/>
  <c r="V75"/>
  <c r="V77"/>
  <c r="V79"/>
  <c r="Z79" s="1"/>
  <c r="V81"/>
  <c r="V85"/>
  <c r="V87"/>
  <c r="V89"/>
  <c r="Z89" s="1"/>
  <c r="V91"/>
  <c r="V95"/>
  <c r="V97"/>
  <c r="V99"/>
  <c r="Z99" s="1"/>
  <c r="V101"/>
  <c r="V105"/>
  <c r="V107"/>
  <c r="V109"/>
  <c r="Z109" s="1"/>
  <c r="V111"/>
  <c r="V115"/>
  <c r="V117"/>
  <c r="Z117" s="1"/>
  <c r="V121"/>
  <c r="V123"/>
  <c r="Z123" s="1"/>
  <c r="V127"/>
  <c r="V129"/>
  <c r="V131"/>
  <c r="Z131" s="1"/>
  <c r="V133"/>
  <c r="V137"/>
  <c r="V139"/>
  <c r="Z139" s="1"/>
  <c r="V143"/>
  <c r="V146"/>
  <c r="V148"/>
  <c r="Z148" s="1"/>
  <c r="V150"/>
  <c r="V154"/>
  <c r="V156"/>
  <c r="Z156" s="1"/>
  <c r="V160"/>
  <c r="V163"/>
  <c r="Z163" s="1"/>
  <c r="U41"/>
  <c r="U43"/>
  <c r="U45"/>
  <c r="U48"/>
  <c r="U51"/>
  <c r="U53"/>
  <c r="U55"/>
  <c r="U58"/>
  <c r="U61"/>
  <c r="U65"/>
  <c r="U67"/>
  <c r="U69"/>
  <c r="U71"/>
  <c r="U75"/>
  <c r="U77"/>
  <c r="U79"/>
  <c r="U81"/>
  <c r="U85"/>
  <c r="U87"/>
  <c r="U89"/>
  <c r="U91"/>
  <c r="U95"/>
  <c r="U97"/>
  <c r="U99"/>
  <c r="U101"/>
  <c r="U105"/>
  <c r="U107"/>
  <c r="U109"/>
  <c r="U111"/>
  <c r="U115"/>
  <c r="U117"/>
  <c r="U121"/>
  <c r="U123"/>
  <c r="U127"/>
  <c r="U129"/>
  <c r="U131"/>
  <c r="U133"/>
  <c r="U137"/>
  <c r="U139"/>
  <c r="U143"/>
  <c r="U146"/>
  <c r="U148"/>
  <c r="U150"/>
  <c r="U154"/>
  <c r="U156"/>
  <c r="U160"/>
  <c r="U163"/>
  <c r="Y39"/>
  <c r="X39"/>
  <c r="W39"/>
  <c r="V39"/>
  <c r="U39"/>
  <c r="T41"/>
  <c r="Z41" s="1"/>
  <c r="AA42" s="1"/>
  <c r="T43"/>
  <c r="T45"/>
  <c r="T48"/>
  <c r="T51"/>
  <c r="Z51" s="1"/>
  <c r="AA52" s="1"/>
  <c r="T53"/>
  <c r="T55"/>
  <c r="T58"/>
  <c r="Z58" s="1"/>
  <c r="AA59" s="1"/>
  <c r="T61"/>
  <c r="T65"/>
  <c r="T67"/>
  <c r="Z67" s="1"/>
  <c r="AA68" s="1"/>
  <c r="T69"/>
  <c r="T71"/>
  <c r="T75"/>
  <c r="T77"/>
  <c r="Z77" s="1"/>
  <c r="AA78" s="1"/>
  <c r="T79"/>
  <c r="T81"/>
  <c r="T85"/>
  <c r="T87"/>
  <c r="Z87" s="1"/>
  <c r="AA88" s="1"/>
  <c r="T89"/>
  <c r="T91"/>
  <c r="T95"/>
  <c r="T97"/>
  <c r="Z97" s="1"/>
  <c r="AA98" s="1"/>
  <c r="T99"/>
  <c r="T101"/>
  <c r="T105"/>
  <c r="T107"/>
  <c r="Z107" s="1"/>
  <c r="AA108" s="1"/>
  <c r="T109"/>
  <c r="T111"/>
  <c r="T115"/>
  <c r="Z115" s="1"/>
  <c r="AA116" s="1"/>
  <c r="T117"/>
  <c r="T121"/>
  <c r="Z121" s="1"/>
  <c r="AA122" s="1"/>
  <c r="T123"/>
  <c r="T127"/>
  <c r="T129"/>
  <c r="Z129" s="1"/>
  <c r="AA130" s="1"/>
  <c r="T131"/>
  <c r="T133"/>
  <c r="T137"/>
  <c r="Z137" s="1"/>
  <c r="AA138" s="1"/>
  <c r="T139"/>
  <c r="T143"/>
  <c r="T146"/>
  <c r="Z146" s="1"/>
  <c r="AA147" s="1"/>
  <c r="T148"/>
  <c r="T150"/>
  <c r="T154"/>
  <c r="Z154" s="1"/>
  <c r="AA155" s="1"/>
  <c r="T156"/>
  <c r="T160"/>
  <c r="Z160" s="1"/>
  <c r="AA161" s="1"/>
  <c r="T163"/>
  <c r="T39"/>
  <c r="S41"/>
  <c r="S43"/>
  <c r="S45"/>
  <c r="S48"/>
  <c r="S51"/>
  <c r="S53"/>
  <c r="S55"/>
  <c r="S58"/>
  <c r="S61"/>
  <c r="S65"/>
  <c r="S67"/>
  <c r="S69"/>
  <c r="S71"/>
  <c r="S75"/>
  <c r="S77"/>
  <c r="S79"/>
  <c r="S81"/>
  <c r="S85"/>
  <c r="S87"/>
  <c r="S89"/>
  <c r="S91"/>
  <c r="S95"/>
  <c r="S97"/>
  <c r="S99"/>
  <c r="S101"/>
  <c r="S105"/>
  <c r="S107"/>
  <c r="S109"/>
  <c r="S111"/>
  <c r="S115"/>
  <c r="S117"/>
  <c r="S121"/>
  <c r="S123"/>
  <c r="S127"/>
  <c r="S129"/>
  <c r="S131"/>
  <c r="S133"/>
  <c r="S137"/>
  <c r="S139"/>
  <c r="S143"/>
  <c r="S146"/>
  <c r="S148"/>
  <c r="S150"/>
  <c r="S154"/>
  <c r="S156"/>
  <c r="S160"/>
  <c r="S163"/>
  <c r="S39"/>
</calcChain>
</file>

<file path=xl/sharedStrings.xml><?xml version="1.0" encoding="utf-8"?>
<sst xmlns="http://schemas.openxmlformats.org/spreadsheetml/2006/main" count="350" uniqueCount="173">
  <si>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</si>
  <si>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</si>
  <si>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</si>
  <si>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</si>
  <si>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</si>
  <si>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800107169U081B36F20</t>
  </si>
  <si>
    <t>711031008002-04169734.5901110</t>
  </si>
  <si>
    <t>C:\TEXASTECH\</t>
  </si>
  <si>
    <t>.FWD</t>
  </si>
  <si>
    <t>us0081</t>
  </si>
  <si>
    <t>S</t>
  </si>
  <si>
    <t>917L1</t>
  </si>
  <si>
    <t>Heights</t>
  </si>
  <si>
    <t>............................</t>
  </si>
  <si>
    <t>976L1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</si>
  <si>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</si>
  <si>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</si>
  <si>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</si>
  <si>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</si>
  <si>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</si>
  <si>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</si>
  <si>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</si>
  <si>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</si>
  <si>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</si>
  <si>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</si>
  <si>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</si>
  <si>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</si>
  <si>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</si>
  <si>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</si>
  <si>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</si>
  <si>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</si>
  <si>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</si>
  <si>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</si>
  <si>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</si>
  <si>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</si>
  <si>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</si>
  <si>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</si>
  <si>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</si>
  <si>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NORMAL</t>
  </si>
  <si>
    <t>TESTING</t>
  </si>
  <si>
    <t>FOR</t>
  </si>
  <si>
    <t>MILES</t>
  </si>
  <si>
    <t>GARRISON</t>
  </si>
  <si>
    <t>0L1</t>
  </si>
  <si>
    <t>I61147</t>
  </si>
  <si>
    <t>1L1</t>
  </si>
  <si>
    <t>I61148</t>
  </si>
  <si>
    <t>-1L1</t>
  </si>
  <si>
    <t>I61149</t>
  </si>
  <si>
    <t>I61150</t>
  </si>
  <si>
    <t>'M1</t>
  </si>
  <si>
    <t>10L1</t>
  </si>
  <si>
    <t>I61151</t>
  </si>
  <si>
    <t>'</t>
  </si>
  <si>
    <t>16L1</t>
  </si>
  <si>
    <t>I61152</t>
  </si>
  <si>
    <t>17L1</t>
  </si>
  <si>
    <t>20L1</t>
  </si>
  <si>
    <t>I61153</t>
  </si>
  <si>
    <t>'L1</t>
  </si>
  <si>
    <t>48L1</t>
  </si>
  <si>
    <t>I61154</t>
  </si>
  <si>
    <t>49L1</t>
  </si>
  <si>
    <t>I61155</t>
  </si>
  <si>
    <t>'S1</t>
  </si>
  <si>
    <t>84L1</t>
  </si>
  <si>
    <t>I61156</t>
  </si>
  <si>
    <t>89L1</t>
  </si>
  <si>
    <t>I61157</t>
  </si>
  <si>
    <t>91L1</t>
  </si>
  <si>
    <t>I61158</t>
  </si>
  <si>
    <t>93L1</t>
  </si>
  <si>
    <t>I61159</t>
  </si>
  <si>
    <t>'M2</t>
  </si>
  <si>
    <t>100L1</t>
  </si>
  <si>
    <t>I61200</t>
  </si>
  <si>
    <t>103L1</t>
  </si>
  <si>
    <t>I61201</t>
  </si>
  <si>
    <t>102L1</t>
  </si>
  <si>
    <t>I61202</t>
  </si>
  <si>
    <t>105L1</t>
  </si>
  <si>
    <t>'L2</t>
  </si>
  <si>
    <t>150L1</t>
  </si>
  <si>
    <t>I61204</t>
  </si>
  <si>
    <t>152L1</t>
  </si>
  <si>
    <t>156L1</t>
  </si>
  <si>
    <t>I61205</t>
  </si>
  <si>
    <t>158L1</t>
  </si>
  <si>
    <t>I61206</t>
  </si>
  <si>
    <t>'M3</t>
  </si>
  <si>
    <t>275L1</t>
  </si>
  <si>
    <t>I61207</t>
  </si>
  <si>
    <t>276L1</t>
  </si>
  <si>
    <t>I61208</t>
  </si>
  <si>
    <t>277L1</t>
  </si>
  <si>
    <t>I61209</t>
  </si>
  <si>
    <t>281L1</t>
  </si>
  <si>
    <t>I61210</t>
  </si>
  <si>
    <t>'L3</t>
  </si>
  <si>
    <t>346L1</t>
  </si>
  <si>
    <t>I61211</t>
  </si>
  <si>
    <t>347L1</t>
  </si>
  <si>
    <t>I61212</t>
  </si>
  <si>
    <t>348L1</t>
  </si>
  <si>
    <t>351L1</t>
  </si>
  <si>
    <t>I61213</t>
  </si>
  <si>
    <t>'M4</t>
  </si>
  <si>
    <t>400L1</t>
  </si>
  <si>
    <t>I61214</t>
  </si>
  <si>
    <t>401L1</t>
  </si>
  <si>
    <t>I61215</t>
  </si>
  <si>
    <t>'S2</t>
  </si>
  <si>
    <t>594L1</t>
  </si>
  <si>
    <t>I61217</t>
  </si>
  <si>
    <t>595L1</t>
  </si>
  <si>
    <t>'FDR1</t>
  </si>
  <si>
    <t>616L1</t>
  </si>
  <si>
    <t>I61218</t>
  </si>
  <si>
    <t>619L1</t>
  </si>
  <si>
    <t>I61219</t>
  </si>
  <si>
    <t>I61220</t>
  </si>
  <si>
    <t>623L1</t>
  </si>
  <si>
    <t>I61221</t>
  </si>
  <si>
    <t>'L5</t>
  </si>
  <si>
    <t>682L1</t>
  </si>
  <si>
    <t>I61222</t>
  </si>
  <si>
    <t>681L1</t>
  </si>
  <si>
    <t>I61223</t>
  </si>
  <si>
    <t>'FDR2</t>
  </si>
  <si>
    <t>782L1</t>
  </si>
  <si>
    <t>I61224</t>
  </si>
  <si>
    <t>786L1</t>
  </si>
  <si>
    <t>I61225</t>
  </si>
  <si>
    <t>785L1</t>
  </si>
  <si>
    <t>I61226</t>
  </si>
  <si>
    <t>I61227</t>
  </si>
  <si>
    <t>'L4</t>
  </si>
  <si>
    <t>824L1</t>
  </si>
  <si>
    <t>I61228</t>
  </si>
  <si>
    <t>I61229</t>
  </si>
  <si>
    <t>'S3</t>
  </si>
  <si>
    <t>916L1</t>
  </si>
  <si>
    <t>I61230</t>
  </si>
  <si>
    <t>I61231</t>
  </si>
  <si>
    <t>'S4</t>
  </si>
  <si>
    <t>EOF</t>
  </si>
  <si>
    <t>_x001A_</t>
  </si>
  <si>
    <t>LTE</t>
  </si>
  <si>
    <t>Avg. LTE</t>
  </si>
  <si>
    <t>W1</t>
  </si>
  <si>
    <t>W2</t>
  </si>
  <si>
    <t>W3</t>
  </si>
  <si>
    <t>W4</t>
  </si>
  <si>
    <t>W5</t>
  </si>
  <si>
    <t>W6</t>
  </si>
  <si>
    <t>W7</t>
  </si>
  <si>
    <t>M1</t>
  </si>
  <si>
    <t>L1</t>
  </si>
  <si>
    <t>S1</t>
  </si>
  <si>
    <t>M2</t>
  </si>
  <si>
    <t>L2</t>
  </si>
  <si>
    <t>M3</t>
  </si>
  <si>
    <t>L3</t>
  </si>
  <si>
    <t>M4</t>
  </si>
  <si>
    <t>S2</t>
  </si>
  <si>
    <t>FDR1</t>
  </si>
  <si>
    <t>L5</t>
  </si>
  <si>
    <t>FDR2</t>
  </si>
  <si>
    <t>L4</t>
  </si>
  <si>
    <t>S3</t>
  </si>
  <si>
    <t>S4</t>
  </si>
  <si>
    <t>CRACK I.D.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</si>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</sst>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6" fillId="0" borderId="15" xfId="0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33" borderId="20" xfId="0" applyNumberFormat="1" applyFill="1" applyBorder="1" applyAlignment="1">
      <alignment horizontal="center"/>
    </xf>
    <xf numFmtId="0" fontId="0" fillId="0" borderId="0" xfId="0" applyFill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66"/>
  <sheetViews>
    <sheetView tabSelected="1" workbookViewId="0">
      <selection activeCell="X29" sqref="X29"/>
    </sheetView>
  </sheetViews>
  <sheetFormatPr defaultRowHeight="15"/>
  <cols>
    <col min="18" max="18" width="10.28515625" bestFit="1" customWidth="1"/>
    <col min="19" max="25" width="4.5703125" bestFit="1" customWidth="1"/>
    <col min="26" max="26" width="4" style="1" bestFit="1" customWidth="1"/>
    <col min="27" max="27" width="8.140625" style="7" bestFit="1" customWidth="1"/>
  </cols>
  <sheetData>
    <row r="1" spans="1:14">
      <c r="A1" t="s">
        <v>4</v>
      </c>
      <c r="B1">
        <v>164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3169</v>
      </c>
      <c r="B5" t="s">
        <v>9</v>
      </c>
    </row>
    <row r="6" spans="1:14">
      <c r="A6" t="s">
        <v>10</v>
      </c>
      <c r="B6" t="s">
        <v>11</v>
      </c>
      <c r="C6">
        <v>39</v>
      </c>
      <c r="D6">
        <v>165</v>
      </c>
      <c r="E6">
        <v>102</v>
      </c>
      <c r="F6" t="s">
        <v>12</v>
      </c>
      <c r="G6" t="s">
        <v>13</v>
      </c>
    </row>
    <row r="7" spans="1:14">
      <c r="A7" t="s">
        <v>10</v>
      </c>
      <c r="B7" t="s">
        <v>14</v>
      </c>
      <c r="C7">
        <v>39</v>
      </c>
      <c r="D7">
        <v>165</v>
      </c>
      <c r="E7">
        <v>102</v>
      </c>
      <c r="F7" t="s">
        <v>12</v>
      </c>
      <c r="G7" t="s">
        <v>13</v>
      </c>
    </row>
    <row r="8" spans="1:14">
      <c r="A8">
        <v>800.20802729369598</v>
      </c>
      <c r="B8">
        <v>0.17399999999999999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15</v>
      </c>
      <c r="B10">
        <v>76</v>
      </c>
      <c r="C10">
        <v>0.93210000000000004</v>
      </c>
      <c r="D10">
        <v>88.7</v>
      </c>
    </row>
    <row r="11" spans="1:14">
      <c r="A11" t="s">
        <v>16</v>
      </c>
      <c r="B11">
        <v>3291</v>
      </c>
      <c r="C11">
        <v>1.028</v>
      </c>
      <c r="D11">
        <v>1.095</v>
      </c>
    </row>
    <row r="12" spans="1:14">
      <c r="A12" t="s">
        <v>17</v>
      </c>
      <c r="B12">
        <v>2461</v>
      </c>
      <c r="C12">
        <v>1.0029999999999999</v>
      </c>
      <c r="D12">
        <v>0.98099999999999998</v>
      </c>
    </row>
    <row r="13" spans="1:14">
      <c r="A13" t="s">
        <v>18</v>
      </c>
      <c r="B13">
        <v>3296</v>
      </c>
      <c r="C13">
        <v>1.0069999999999999</v>
      </c>
      <c r="D13">
        <v>1.008</v>
      </c>
    </row>
    <row r="14" spans="1:14">
      <c r="A14" t="s">
        <v>19</v>
      </c>
      <c r="B14">
        <v>979</v>
      </c>
      <c r="C14">
        <v>1.0109999999999999</v>
      </c>
      <c r="D14">
        <v>1.04</v>
      </c>
    </row>
    <row r="15" spans="1:14">
      <c r="A15" t="s">
        <v>20</v>
      </c>
      <c r="B15">
        <v>1222</v>
      </c>
      <c r="C15">
        <v>1.024</v>
      </c>
      <c r="D15">
        <v>1</v>
      </c>
    </row>
    <row r="16" spans="1:14">
      <c r="A16" t="s">
        <v>21</v>
      </c>
      <c r="B16">
        <v>972</v>
      </c>
      <c r="C16">
        <v>1.03</v>
      </c>
      <c r="D16">
        <v>1.006</v>
      </c>
    </row>
    <row r="17" spans="1:5">
      <c r="A17" t="s">
        <v>22</v>
      </c>
      <c r="B17">
        <v>3402</v>
      </c>
      <c r="C17">
        <v>1.0149999999999999</v>
      </c>
      <c r="D17">
        <v>1.0009999999999999</v>
      </c>
    </row>
    <row r="18" spans="1:5">
      <c r="A18" t="s">
        <v>23</v>
      </c>
      <c r="B18">
        <v>537</v>
      </c>
      <c r="C18">
        <v>1.0269999999999999</v>
      </c>
      <c r="D18">
        <v>1.022</v>
      </c>
    </row>
    <row r="19" spans="1:5">
      <c r="A19" t="s">
        <v>24</v>
      </c>
      <c r="B19">
        <v>1333</v>
      </c>
      <c r="C19">
        <v>1</v>
      </c>
      <c r="D19">
        <v>1</v>
      </c>
    </row>
    <row r="20" spans="1:5">
      <c r="A20" t="s">
        <v>24</v>
      </c>
      <c r="B20">
        <v>1444</v>
      </c>
      <c r="C20">
        <v>0.99</v>
      </c>
      <c r="D20">
        <v>1.008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  <c r="D26" t="s">
        <v>34</v>
      </c>
    </row>
    <row r="27" spans="1:5">
      <c r="A27" t="s">
        <v>29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30">
      <c r="A33" t="s">
        <v>3</v>
      </c>
    </row>
    <row r="34" spans="1:30">
      <c r="A34" t="s">
        <v>2</v>
      </c>
    </row>
    <row r="35" spans="1:30">
      <c r="A35" t="s">
        <v>2</v>
      </c>
    </row>
    <row r="36" spans="1:30" ht="15.75" thickBot="1">
      <c r="A36" t="s">
        <v>38</v>
      </c>
      <c r="B36" t="s">
        <v>39</v>
      </c>
      <c r="C36" t="s">
        <v>40</v>
      </c>
      <c r="D36" t="s">
        <v>41</v>
      </c>
      <c r="E36" t="s">
        <v>42</v>
      </c>
    </row>
    <row r="37" spans="1:30" ht="15.75" thickBot="1">
      <c r="A37" t="s">
        <v>29</v>
      </c>
      <c r="B37">
        <v>0</v>
      </c>
      <c r="R37" s="33" t="s">
        <v>171</v>
      </c>
      <c r="S37" s="27" t="s">
        <v>172</v>
      </c>
      <c r="T37" s="28"/>
      <c r="U37" s="28"/>
      <c r="V37" s="28"/>
      <c r="W37" s="28"/>
      <c r="X37" s="28"/>
      <c r="Y37" s="29"/>
    </row>
    <row r="38" spans="1:30" ht="15.75" thickBot="1">
      <c r="A38" t="s">
        <v>10</v>
      </c>
      <c r="B38" t="s">
        <v>43</v>
      </c>
      <c r="C38">
        <v>38</v>
      </c>
      <c r="D38" t="s">
        <v>44</v>
      </c>
      <c r="E38">
        <v>100</v>
      </c>
      <c r="F38" t="s">
        <v>12</v>
      </c>
      <c r="G38" t="s">
        <v>13</v>
      </c>
      <c r="R38" s="34"/>
      <c r="S38" s="2" t="s">
        <v>149</v>
      </c>
      <c r="T38" s="2" t="s">
        <v>150</v>
      </c>
      <c r="U38" s="2" t="s">
        <v>151</v>
      </c>
      <c r="V38" s="2" t="s">
        <v>152</v>
      </c>
      <c r="W38" s="2" t="s">
        <v>153</v>
      </c>
      <c r="X38" s="2" t="s">
        <v>154</v>
      </c>
      <c r="Y38" s="2" t="s">
        <v>155</v>
      </c>
      <c r="Z38" s="2" t="s">
        <v>147</v>
      </c>
      <c r="AA38" s="8" t="s">
        <v>148</v>
      </c>
    </row>
    <row r="39" spans="1:30">
      <c r="B39">
        <v>556</v>
      </c>
      <c r="C39">
        <v>117</v>
      </c>
      <c r="D39">
        <v>91</v>
      </c>
      <c r="E39">
        <v>75</v>
      </c>
      <c r="F39">
        <v>98</v>
      </c>
      <c r="G39">
        <v>47</v>
      </c>
      <c r="H39">
        <v>37</v>
      </c>
      <c r="I39">
        <v>28</v>
      </c>
      <c r="J39">
        <v>8831</v>
      </c>
      <c r="K39">
        <v>4.6100000000000003</v>
      </c>
      <c r="L39">
        <v>3.57</v>
      </c>
      <c r="M39">
        <v>2.97</v>
      </c>
      <c r="N39">
        <v>3.84</v>
      </c>
      <c r="O39">
        <v>1.87</v>
      </c>
      <c r="P39">
        <v>1.44</v>
      </c>
      <c r="Q39">
        <v>1.1100000000000001</v>
      </c>
      <c r="R39" s="30" t="s">
        <v>156</v>
      </c>
      <c r="S39" s="3">
        <f>(K39*9000)/J39</f>
        <v>4.6982221718944626</v>
      </c>
      <c r="T39" s="4">
        <f>(L39*9000)/J39</f>
        <v>3.638319556109161</v>
      </c>
      <c r="U39" s="4">
        <f>(M39*9000)/J39</f>
        <v>3.0268372777714867</v>
      </c>
      <c r="V39" s="4">
        <f>(N39*9000)/J39</f>
        <v>3.9134865813611142</v>
      </c>
      <c r="W39" s="4">
        <f>(O39*9000)/J39</f>
        <v>1.9057864341524176</v>
      </c>
      <c r="X39" s="4">
        <f>(P39*9000)/J39</f>
        <v>1.4675574680104178</v>
      </c>
      <c r="Y39" s="4">
        <f>(Q39*9000)/J39</f>
        <v>1.131242214924697</v>
      </c>
      <c r="Z39" s="17"/>
      <c r="AA39" s="18"/>
    </row>
    <row r="40" spans="1:30">
      <c r="A40" t="s">
        <v>10</v>
      </c>
      <c r="B40" t="s">
        <v>45</v>
      </c>
      <c r="C40">
        <v>38</v>
      </c>
      <c r="D40" t="s">
        <v>46</v>
      </c>
      <c r="E40">
        <v>100</v>
      </c>
      <c r="F40" t="s">
        <v>12</v>
      </c>
      <c r="G40" t="s">
        <v>13</v>
      </c>
      <c r="R40" s="31"/>
      <c r="S40" s="19"/>
      <c r="T40" s="15"/>
      <c r="U40" s="15"/>
      <c r="V40" s="15"/>
      <c r="W40" s="15"/>
      <c r="X40" s="15"/>
      <c r="Y40" s="15"/>
      <c r="Z40" s="16"/>
      <c r="AA40" s="20"/>
    </row>
    <row r="41" spans="1:30">
      <c r="B41">
        <v>552</v>
      </c>
      <c r="C41">
        <v>117</v>
      </c>
      <c r="D41">
        <v>93</v>
      </c>
      <c r="E41">
        <v>77</v>
      </c>
      <c r="F41">
        <v>99</v>
      </c>
      <c r="G41">
        <v>48</v>
      </c>
      <c r="H41">
        <v>36</v>
      </c>
      <c r="I41">
        <v>27</v>
      </c>
      <c r="J41">
        <v>8775</v>
      </c>
      <c r="K41">
        <v>4.6100000000000003</v>
      </c>
      <c r="L41">
        <v>3.66</v>
      </c>
      <c r="M41">
        <v>3.02</v>
      </c>
      <c r="N41">
        <v>3.88</v>
      </c>
      <c r="O41">
        <v>1.87</v>
      </c>
      <c r="P41">
        <v>1.4</v>
      </c>
      <c r="Q41">
        <v>1.07</v>
      </c>
      <c r="R41" s="31"/>
      <c r="S41" s="19">
        <f t="shared" ref="S41:S101" si="0">(K41*9000)/J41</f>
        <v>4.7282051282051283</v>
      </c>
      <c r="T41" s="15">
        <f t="shared" ref="T41:T101" si="1">(L41*9000)/J41</f>
        <v>3.7538461538461538</v>
      </c>
      <c r="U41" s="15">
        <f t="shared" ref="U41:U101" si="2">(M41*9000)/J41</f>
        <v>3.0974358974358975</v>
      </c>
      <c r="V41" s="15">
        <f t="shared" ref="V41:V101" si="3">(N41*9000)/J41</f>
        <v>3.9794871794871796</v>
      </c>
      <c r="W41" s="15">
        <f t="shared" ref="W41:W101" si="4">(O41*9000)/J41</f>
        <v>1.917948717948718</v>
      </c>
      <c r="X41" s="15">
        <f t="shared" ref="X41:X101" si="5">(P41*9000)/J41</f>
        <v>1.4358974358974359</v>
      </c>
      <c r="Y41" s="15">
        <f t="shared" ref="Y41:Y101" si="6">(Q41*9000)/J41</f>
        <v>1.0974358974358975</v>
      </c>
      <c r="Z41" s="16">
        <f>(T41/V41)*100</f>
        <v>94.329896907216494</v>
      </c>
      <c r="AA41" s="20"/>
    </row>
    <row r="42" spans="1:30">
      <c r="A42" t="s">
        <v>10</v>
      </c>
      <c r="B42" t="s">
        <v>47</v>
      </c>
      <c r="C42">
        <v>39</v>
      </c>
      <c r="D42" t="s">
        <v>48</v>
      </c>
      <c r="E42">
        <v>101</v>
      </c>
      <c r="F42" t="s">
        <v>12</v>
      </c>
      <c r="G42" t="s">
        <v>13</v>
      </c>
      <c r="R42" s="31"/>
      <c r="S42" s="19"/>
      <c r="T42" s="15"/>
      <c r="U42" s="15"/>
      <c r="V42" s="15"/>
      <c r="W42" s="15"/>
      <c r="X42" s="15"/>
      <c r="Y42" s="15"/>
      <c r="Z42" s="16"/>
      <c r="AA42" s="25">
        <f>AVERAGE(Z41:Z43)</f>
        <v>101.56055284921264</v>
      </c>
    </row>
    <row r="43" spans="1:30">
      <c r="B43">
        <v>554</v>
      </c>
      <c r="C43">
        <v>119</v>
      </c>
      <c r="D43">
        <v>93</v>
      </c>
      <c r="E43">
        <v>77</v>
      </c>
      <c r="F43">
        <v>101</v>
      </c>
      <c r="G43">
        <v>48</v>
      </c>
      <c r="H43">
        <v>36</v>
      </c>
      <c r="I43">
        <v>28</v>
      </c>
      <c r="J43">
        <v>8799</v>
      </c>
      <c r="K43">
        <v>4.7</v>
      </c>
      <c r="L43">
        <v>3.64</v>
      </c>
      <c r="M43">
        <v>3.02</v>
      </c>
      <c r="N43">
        <v>3.96</v>
      </c>
      <c r="O43">
        <v>1.9</v>
      </c>
      <c r="P43">
        <v>1.43</v>
      </c>
      <c r="Q43">
        <v>1.1100000000000001</v>
      </c>
      <c r="R43" s="31"/>
      <c r="S43" s="19">
        <f t="shared" si="0"/>
        <v>4.8073644732355953</v>
      </c>
      <c r="T43" s="15">
        <f t="shared" si="1"/>
        <v>3.7231503579952268</v>
      </c>
      <c r="U43" s="15">
        <f t="shared" si="2"/>
        <v>3.0889873849301055</v>
      </c>
      <c r="V43" s="15">
        <f t="shared" si="3"/>
        <v>4.0504602795772247</v>
      </c>
      <c r="W43" s="15">
        <f t="shared" si="4"/>
        <v>1.9434026593931129</v>
      </c>
      <c r="X43" s="15">
        <f t="shared" si="5"/>
        <v>1.4626662120695533</v>
      </c>
      <c r="Y43" s="15">
        <f t="shared" si="6"/>
        <v>1.1353562904875554</v>
      </c>
      <c r="Z43" s="16">
        <f>(V43/T43)*100</f>
        <v>108.79120879120879</v>
      </c>
      <c r="AA43" s="20"/>
    </row>
    <row r="44" spans="1:30">
      <c r="A44" t="s">
        <v>10</v>
      </c>
      <c r="B44" t="s">
        <v>47</v>
      </c>
      <c r="C44">
        <v>39</v>
      </c>
      <c r="D44" t="s">
        <v>49</v>
      </c>
      <c r="E44">
        <v>101</v>
      </c>
      <c r="F44" t="s">
        <v>12</v>
      </c>
      <c r="G44" t="s">
        <v>13</v>
      </c>
      <c r="R44" s="31"/>
      <c r="S44" s="19"/>
      <c r="T44" s="15"/>
      <c r="U44" s="15"/>
      <c r="V44" s="15"/>
      <c r="W44" s="15"/>
      <c r="X44" s="15"/>
      <c r="Y44" s="15"/>
      <c r="Z44" s="16"/>
      <c r="AA44" s="20"/>
    </row>
    <row r="45" spans="1:30" ht="15.75" thickBot="1">
      <c r="B45">
        <v>552</v>
      </c>
      <c r="C45">
        <v>115</v>
      </c>
      <c r="D45">
        <v>90</v>
      </c>
      <c r="E45">
        <v>75</v>
      </c>
      <c r="F45">
        <v>98</v>
      </c>
      <c r="G45">
        <v>47</v>
      </c>
      <c r="H45">
        <v>35</v>
      </c>
      <c r="I45">
        <v>27</v>
      </c>
      <c r="J45">
        <v>8767</v>
      </c>
      <c r="K45">
        <v>4.5199999999999996</v>
      </c>
      <c r="L45">
        <v>3.56</v>
      </c>
      <c r="M45">
        <v>2.96</v>
      </c>
      <c r="N45">
        <v>3.85</v>
      </c>
      <c r="O45">
        <v>1.84</v>
      </c>
      <c r="P45">
        <v>1.39</v>
      </c>
      <c r="Q45">
        <v>1.06</v>
      </c>
      <c r="R45" s="32"/>
      <c r="S45" s="21">
        <f t="shared" si="0"/>
        <v>4.6401277517965092</v>
      </c>
      <c r="T45" s="22">
        <f t="shared" si="1"/>
        <v>3.6546138930078702</v>
      </c>
      <c r="U45" s="22">
        <f t="shared" si="2"/>
        <v>3.038667731264971</v>
      </c>
      <c r="V45" s="22">
        <f t="shared" si="3"/>
        <v>3.9523212045169385</v>
      </c>
      <c r="W45" s="22">
        <f t="shared" si="4"/>
        <v>1.8889015626782251</v>
      </c>
      <c r="X45" s="22">
        <f t="shared" si="5"/>
        <v>1.4269419413710505</v>
      </c>
      <c r="Y45" s="22">
        <f t="shared" si="6"/>
        <v>1.0881715524124558</v>
      </c>
      <c r="Z45" s="23"/>
      <c r="AA45" s="24"/>
    </row>
    <row r="46" spans="1:30" ht="15.75" thickBot="1">
      <c r="A46" t="s">
        <v>50</v>
      </c>
      <c r="S46" s="12"/>
      <c r="T46" s="13"/>
      <c r="U46" s="13"/>
      <c r="V46" s="13"/>
      <c r="W46" s="13"/>
      <c r="X46" s="13"/>
      <c r="Y46" s="14"/>
    </row>
    <row r="47" spans="1:30" ht="15.75" thickBot="1">
      <c r="A47" t="s">
        <v>10</v>
      </c>
      <c r="B47" t="s">
        <v>51</v>
      </c>
      <c r="C47">
        <v>39</v>
      </c>
      <c r="D47" t="s">
        <v>52</v>
      </c>
      <c r="E47">
        <v>101</v>
      </c>
      <c r="F47" t="s">
        <v>12</v>
      </c>
      <c r="G47" t="s">
        <v>13</v>
      </c>
      <c r="S47" s="9"/>
      <c r="T47" s="10"/>
      <c r="U47" s="10"/>
      <c r="V47" s="10"/>
      <c r="W47" s="10"/>
      <c r="X47" s="10"/>
      <c r="Y47" s="11"/>
    </row>
    <row r="48" spans="1:30">
      <c r="B48">
        <v>554</v>
      </c>
      <c r="C48">
        <v>103</v>
      </c>
      <c r="D48">
        <v>84</v>
      </c>
      <c r="E48">
        <v>69</v>
      </c>
      <c r="F48">
        <v>89</v>
      </c>
      <c r="G48">
        <v>43</v>
      </c>
      <c r="H48">
        <v>32</v>
      </c>
      <c r="I48">
        <v>25</v>
      </c>
      <c r="J48">
        <v>8799</v>
      </c>
      <c r="K48">
        <v>4.07</v>
      </c>
      <c r="L48">
        <v>3.3</v>
      </c>
      <c r="M48">
        <v>2.72</v>
      </c>
      <c r="N48">
        <v>3.5</v>
      </c>
      <c r="O48">
        <v>1.71</v>
      </c>
      <c r="P48">
        <v>1.26</v>
      </c>
      <c r="Q48">
        <v>0.98</v>
      </c>
      <c r="R48" s="30" t="s">
        <v>157</v>
      </c>
      <c r="S48" s="3">
        <f t="shared" si="0"/>
        <v>4.1629730651210366</v>
      </c>
      <c r="T48" s="4">
        <f t="shared" si="1"/>
        <v>3.3753835663143539</v>
      </c>
      <c r="U48" s="4">
        <f t="shared" si="2"/>
        <v>2.7821343334469826</v>
      </c>
      <c r="V48" s="4">
        <f t="shared" si="3"/>
        <v>3.5799522673031028</v>
      </c>
      <c r="W48" s="4">
        <f t="shared" si="4"/>
        <v>1.7490623934538017</v>
      </c>
      <c r="X48" s="4">
        <f t="shared" si="5"/>
        <v>1.2887828162291168</v>
      </c>
      <c r="Y48" s="4">
        <f t="shared" si="6"/>
        <v>1.0023866348448687</v>
      </c>
      <c r="Z48" s="17"/>
      <c r="AA48" s="18"/>
      <c r="AD48" s="26"/>
    </row>
    <row r="49" spans="1:27">
      <c r="A49" t="s">
        <v>53</v>
      </c>
      <c r="R49" s="31"/>
      <c r="S49" s="19"/>
      <c r="T49" s="15"/>
      <c r="U49" s="15"/>
      <c r="V49" s="15"/>
      <c r="W49" s="15"/>
      <c r="X49" s="15"/>
      <c r="Y49" s="15"/>
      <c r="Z49" s="16"/>
      <c r="AA49" s="20"/>
    </row>
    <row r="50" spans="1:27">
      <c r="A50" t="s">
        <v>10</v>
      </c>
      <c r="B50" t="s">
        <v>54</v>
      </c>
      <c r="C50">
        <v>39</v>
      </c>
      <c r="D50" t="s">
        <v>55</v>
      </c>
      <c r="E50">
        <v>102</v>
      </c>
      <c r="F50" t="s">
        <v>12</v>
      </c>
      <c r="G50" t="s">
        <v>13</v>
      </c>
      <c r="R50" s="31"/>
      <c r="S50" s="19"/>
      <c r="T50" s="15"/>
      <c r="U50" s="15"/>
      <c r="V50" s="15"/>
      <c r="W50" s="15"/>
      <c r="X50" s="15"/>
      <c r="Y50" s="15"/>
      <c r="Z50" s="16"/>
      <c r="AA50" s="20"/>
    </row>
    <row r="51" spans="1:27">
      <c r="B51">
        <v>554</v>
      </c>
      <c r="C51">
        <v>109</v>
      </c>
      <c r="D51">
        <v>86</v>
      </c>
      <c r="E51">
        <v>70</v>
      </c>
      <c r="F51">
        <v>91</v>
      </c>
      <c r="G51">
        <v>44</v>
      </c>
      <c r="H51">
        <v>33</v>
      </c>
      <c r="I51">
        <v>25</v>
      </c>
      <c r="J51">
        <v>8807</v>
      </c>
      <c r="K51">
        <v>4.3</v>
      </c>
      <c r="L51">
        <v>3.37</v>
      </c>
      <c r="M51">
        <v>2.77</v>
      </c>
      <c r="N51">
        <v>3.59</v>
      </c>
      <c r="O51">
        <v>1.72</v>
      </c>
      <c r="P51">
        <v>1.28</v>
      </c>
      <c r="Q51">
        <v>0.96</v>
      </c>
      <c r="R51" s="31"/>
      <c r="S51" s="19">
        <f t="shared" si="0"/>
        <v>4.3942318610196436</v>
      </c>
      <c r="T51" s="15">
        <f t="shared" si="1"/>
        <v>3.4438514817758601</v>
      </c>
      <c r="U51" s="15">
        <f t="shared" si="2"/>
        <v>2.8307028500056775</v>
      </c>
      <c r="V51" s="15">
        <f t="shared" si="3"/>
        <v>3.6686726467582607</v>
      </c>
      <c r="W51" s="15">
        <f t="shared" si="4"/>
        <v>1.7576927444078574</v>
      </c>
      <c r="X51" s="15">
        <f t="shared" si="5"/>
        <v>1.3080504144430567</v>
      </c>
      <c r="Y51" s="15">
        <f t="shared" si="6"/>
        <v>0.98103781083229247</v>
      </c>
      <c r="Z51" s="16">
        <f>(T51/V51)*100</f>
        <v>93.87186629526461</v>
      </c>
      <c r="AA51" s="20"/>
    </row>
    <row r="52" spans="1:27">
      <c r="A52" t="s">
        <v>10</v>
      </c>
      <c r="B52" t="s">
        <v>56</v>
      </c>
      <c r="C52">
        <v>39</v>
      </c>
      <c r="D52" t="s">
        <v>55</v>
      </c>
      <c r="E52">
        <v>101</v>
      </c>
      <c r="F52" t="s">
        <v>12</v>
      </c>
      <c r="G52" t="s">
        <v>13</v>
      </c>
      <c r="R52" s="31"/>
      <c r="S52" s="19"/>
      <c r="T52" s="15"/>
      <c r="U52" s="15"/>
      <c r="V52" s="15"/>
      <c r="W52" s="15"/>
      <c r="X52" s="15"/>
      <c r="Y52" s="15"/>
      <c r="Z52" s="16"/>
      <c r="AA52" s="25">
        <f>AVERAGE(Z51:Z53)</f>
        <v>100.79349991321094</v>
      </c>
    </row>
    <row r="53" spans="1:27">
      <c r="B53">
        <v>554</v>
      </c>
      <c r="C53">
        <v>111</v>
      </c>
      <c r="D53">
        <v>86</v>
      </c>
      <c r="E53">
        <v>70</v>
      </c>
      <c r="F53">
        <v>92</v>
      </c>
      <c r="G53">
        <v>44</v>
      </c>
      <c r="H53">
        <v>33</v>
      </c>
      <c r="I53">
        <v>25</v>
      </c>
      <c r="J53">
        <v>8795</v>
      </c>
      <c r="K53">
        <v>4.3600000000000003</v>
      </c>
      <c r="L53">
        <v>3.37</v>
      </c>
      <c r="M53">
        <v>2.77</v>
      </c>
      <c r="N53">
        <v>3.63</v>
      </c>
      <c r="O53">
        <v>1.72</v>
      </c>
      <c r="P53">
        <v>1.28</v>
      </c>
      <c r="Q53">
        <v>1</v>
      </c>
      <c r="R53" s="31"/>
      <c r="S53" s="19">
        <f t="shared" si="0"/>
        <v>4.4616259238203524</v>
      </c>
      <c r="T53" s="15">
        <f t="shared" si="1"/>
        <v>3.4485503126776575</v>
      </c>
      <c r="U53" s="15">
        <f t="shared" si="2"/>
        <v>2.8345650938032971</v>
      </c>
      <c r="V53" s="15">
        <f t="shared" si="3"/>
        <v>3.7146105741898805</v>
      </c>
      <c r="W53" s="15">
        <f t="shared" si="4"/>
        <v>1.7600909607731665</v>
      </c>
      <c r="X53" s="15">
        <f t="shared" si="5"/>
        <v>1.3098351335986356</v>
      </c>
      <c r="Y53" s="15">
        <f t="shared" si="6"/>
        <v>1.0233086981239341</v>
      </c>
      <c r="Z53" s="16">
        <f>(V53/T53)*100</f>
        <v>107.71513353115726</v>
      </c>
      <c r="AA53" s="20"/>
    </row>
    <row r="54" spans="1:27">
      <c r="A54" t="s">
        <v>10</v>
      </c>
      <c r="B54" t="s">
        <v>57</v>
      </c>
      <c r="C54">
        <v>37</v>
      </c>
      <c r="D54" t="s">
        <v>58</v>
      </c>
      <c r="E54">
        <v>99</v>
      </c>
      <c r="F54" t="s">
        <v>12</v>
      </c>
      <c r="G54" t="s">
        <v>13</v>
      </c>
      <c r="R54" s="31"/>
      <c r="S54" s="19"/>
      <c r="T54" s="15"/>
      <c r="U54" s="15"/>
      <c r="V54" s="15"/>
      <c r="W54" s="15"/>
      <c r="X54" s="15"/>
      <c r="Y54" s="15"/>
      <c r="Z54" s="16"/>
      <c r="AA54" s="20"/>
    </row>
    <row r="55" spans="1:27" ht="15.75" thickBot="1">
      <c r="B55">
        <v>555</v>
      </c>
      <c r="C55">
        <v>108</v>
      </c>
      <c r="D55">
        <v>86</v>
      </c>
      <c r="E55">
        <v>71</v>
      </c>
      <c r="F55">
        <v>92</v>
      </c>
      <c r="G55">
        <v>45</v>
      </c>
      <c r="H55">
        <v>33</v>
      </c>
      <c r="I55">
        <v>25</v>
      </c>
      <c r="J55">
        <v>8811</v>
      </c>
      <c r="K55">
        <v>4.24</v>
      </c>
      <c r="L55">
        <v>3.39</v>
      </c>
      <c r="M55">
        <v>2.81</v>
      </c>
      <c r="N55">
        <v>3.61</v>
      </c>
      <c r="O55">
        <v>1.76</v>
      </c>
      <c r="P55">
        <v>1.31</v>
      </c>
      <c r="Q55">
        <v>1</v>
      </c>
      <c r="R55" s="32"/>
      <c r="S55" s="21">
        <f t="shared" si="0"/>
        <v>4.3309499489274774</v>
      </c>
      <c r="T55" s="22">
        <f t="shared" si="1"/>
        <v>3.4627170582226761</v>
      </c>
      <c r="U55" s="22">
        <f t="shared" si="2"/>
        <v>2.8702757916241062</v>
      </c>
      <c r="V55" s="22">
        <f t="shared" si="3"/>
        <v>3.6874361593462717</v>
      </c>
      <c r="W55" s="22">
        <f t="shared" si="4"/>
        <v>1.797752808988764</v>
      </c>
      <c r="X55" s="22">
        <f t="shared" si="5"/>
        <v>1.338100102145046</v>
      </c>
      <c r="Y55" s="22">
        <f t="shared" si="6"/>
        <v>1.0214504596527068</v>
      </c>
      <c r="Z55" s="23"/>
      <c r="AA55" s="24"/>
    </row>
    <row r="56" spans="1:27" ht="15.75" thickBot="1">
      <c r="A56" t="s">
        <v>59</v>
      </c>
      <c r="S56" s="12"/>
      <c r="T56" s="13"/>
      <c r="U56" s="13"/>
      <c r="V56" s="13"/>
      <c r="W56" s="13"/>
      <c r="X56" s="13"/>
      <c r="Y56" s="14"/>
    </row>
    <row r="57" spans="1:27" ht="15.75" thickBot="1">
      <c r="A57" t="s">
        <v>10</v>
      </c>
      <c r="B57" t="s">
        <v>60</v>
      </c>
      <c r="C57">
        <v>39</v>
      </c>
      <c r="D57" t="s">
        <v>61</v>
      </c>
      <c r="E57">
        <v>102</v>
      </c>
      <c r="F57" t="s">
        <v>12</v>
      </c>
      <c r="G57" t="s">
        <v>13</v>
      </c>
      <c r="S57" s="9"/>
      <c r="T57" s="10"/>
      <c r="U57" s="10"/>
      <c r="V57" s="10"/>
      <c r="W57" s="10"/>
      <c r="X57" s="10"/>
      <c r="Y57" s="11"/>
    </row>
    <row r="58" spans="1:27">
      <c r="B58">
        <v>555</v>
      </c>
      <c r="C58">
        <v>114</v>
      </c>
      <c r="D58">
        <v>93</v>
      </c>
      <c r="E58">
        <v>76</v>
      </c>
      <c r="F58">
        <v>101</v>
      </c>
      <c r="G58">
        <v>47</v>
      </c>
      <c r="H58">
        <v>36</v>
      </c>
      <c r="I58">
        <v>26</v>
      </c>
      <c r="J58">
        <v>8811</v>
      </c>
      <c r="K58">
        <v>4.47</v>
      </c>
      <c r="L58">
        <v>3.65</v>
      </c>
      <c r="M58">
        <v>3</v>
      </c>
      <c r="N58">
        <v>3.96</v>
      </c>
      <c r="O58">
        <v>1.86</v>
      </c>
      <c r="P58">
        <v>1.41</v>
      </c>
      <c r="Q58">
        <v>1.02</v>
      </c>
      <c r="R58" s="30" t="s">
        <v>158</v>
      </c>
      <c r="S58" s="3">
        <f t="shared" si="0"/>
        <v>4.5658835546475993</v>
      </c>
      <c r="T58" s="4">
        <f t="shared" si="1"/>
        <v>3.7282941777323799</v>
      </c>
      <c r="U58" s="4">
        <f t="shared" si="2"/>
        <v>3.0643513789581207</v>
      </c>
      <c r="V58" s="4">
        <f t="shared" si="3"/>
        <v>4.0449438202247192</v>
      </c>
      <c r="W58" s="4">
        <f t="shared" si="4"/>
        <v>1.8998978549540346</v>
      </c>
      <c r="X58" s="4">
        <f t="shared" si="5"/>
        <v>1.4402451481103167</v>
      </c>
      <c r="Y58" s="4">
        <f t="shared" si="6"/>
        <v>1.0418794688457609</v>
      </c>
      <c r="Z58" s="17">
        <f>(T58/V58)*100</f>
        <v>92.171717171717177</v>
      </c>
      <c r="AA58" s="18"/>
    </row>
    <row r="59" spans="1:27">
      <c r="A59" t="s">
        <v>53</v>
      </c>
      <c r="R59" s="31"/>
      <c r="S59" s="19"/>
      <c r="T59" s="15"/>
      <c r="U59" s="15"/>
      <c r="V59" s="15"/>
      <c r="W59" s="15"/>
      <c r="X59" s="15"/>
      <c r="Y59" s="15"/>
      <c r="Z59" s="16"/>
      <c r="AA59" s="25">
        <f>AVERAGE(Z58:Z60)</f>
        <v>92.171717171717177</v>
      </c>
    </row>
    <row r="60" spans="1:27">
      <c r="A60" t="s">
        <v>10</v>
      </c>
      <c r="B60" t="s">
        <v>62</v>
      </c>
      <c r="C60">
        <v>39</v>
      </c>
      <c r="D60" t="s">
        <v>63</v>
      </c>
      <c r="E60">
        <v>101</v>
      </c>
      <c r="F60" t="s">
        <v>12</v>
      </c>
      <c r="G60" t="s">
        <v>13</v>
      </c>
      <c r="R60" s="31"/>
      <c r="S60" s="19"/>
      <c r="T60" s="15"/>
      <c r="U60" s="15"/>
      <c r="V60" s="15"/>
      <c r="W60" s="15"/>
      <c r="X60" s="15"/>
      <c r="Y60" s="15"/>
      <c r="Z60" s="16"/>
      <c r="AA60" s="20"/>
    </row>
    <row r="61" spans="1:27" ht="15.75" thickBot="1">
      <c r="B61">
        <v>551</v>
      </c>
      <c r="C61">
        <v>118</v>
      </c>
      <c r="D61">
        <v>92</v>
      </c>
      <c r="E61">
        <v>76</v>
      </c>
      <c r="F61">
        <v>99</v>
      </c>
      <c r="G61">
        <v>47</v>
      </c>
      <c r="H61">
        <v>35</v>
      </c>
      <c r="I61">
        <v>27</v>
      </c>
      <c r="J61">
        <v>8755</v>
      </c>
      <c r="K61">
        <v>4.63</v>
      </c>
      <c r="L61">
        <v>3.63</v>
      </c>
      <c r="M61">
        <v>2.99</v>
      </c>
      <c r="N61">
        <v>3.91</v>
      </c>
      <c r="O61">
        <v>1.85</v>
      </c>
      <c r="P61">
        <v>1.39</v>
      </c>
      <c r="Q61">
        <v>1.06</v>
      </c>
      <c r="R61" s="32"/>
      <c r="S61" s="21">
        <f t="shared" si="0"/>
        <v>4.7595659623072528</v>
      </c>
      <c r="T61" s="22">
        <f t="shared" si="1"/>
        <v>3.7315819531696173</v>
      </c>
      <c r="U61" s="22">
        <f t="shared" si="2"/>
        <v>3.0736721873215309</v>
      </c>
      <c r="V61" s="22">
        <f t="shared" si="3"/>
        <v>4.0194174757281553</v>
      </c>
      <c r="W61" s="22">
        <f t="shared" si="4"/>
        <v>1.9017704169046259</v>
      </c>
      <c r="X61" s="22">
        <f t="shared" si="5"/>
        <v>1.4288977727013135</v>
      </c>
      <c r="Y61" s="22">
        <f t="shared" si="6"/>
        <v>1.0896630496858937</v>
      </c>
      <c r="Z61" s="23">
        <f>(V61/T61)*100</f>
        <v>107.71349862258954</v>
      </c>
      <c r="AA61" s="24"/>
    </row>
    <row r="62" spans="1:27" ht="15.75" thickBot="1">
      <c r="A62" t="s">
        <v>64</v>
      </c>
      <c r="S62" s="12"/>
      <c r="T62" s="13"/>
      <c r="U62" s="13"/>
      <c r="V62" s="13"/>
      <c r="W62" s="13"/>
      <c r="X62" s="13"/>
      <c r="Y62" s="14"/>
    </row>
    <row r="63" spans="1:27" ht="15.75" thickBot="1">
      <c r="A63" t="s">
        <v>53</v>
      </c>
      <c r="S63" s="3"/>
      <c r="T63" s="5"/>
      <c r="U63" s="4"/>
      <c r="V63" s="4"/>
      <c r="W63" s="4"/>
      <c r="X63" s="4"/>
      <c r="Y63" s="6"/>
    </row>
    <row r="64" spans="1:27" ht="15.75" thickBot="1">
      <c r="A64" t="s">
        <v>10</v>
      </c>
      <c r="B64" t="s">
        <v>65</v>
      </c>
      <c r="C64">
        <v>39</v>
      </c>
      <c r="D64" t="s">
        <v>66</v>
      </c>
      <c r="E64">
        <v>102</v>
      </c>
      <c r="F64" t="s">
        <v>12</v>
      </c>
      <c r="G64" t="s">
        <v>13</v>
      </c>
      <c r="S64" s="9"/>
      <c r="T64" s="10"/>
      <c r="U64" s="10"/>
      <c r="V64" s="10"/>
      <c r="W64" s="10"/>
      <c r="X64" s="10"/>
      <c r="Y64" s="11"/>
    </row>
    <row r="65" spans="1:27">
      <c r="B65">
        <v>553</v>
      </c>
      <c r="C65">
        <v>122</v>
      </c>
      <c r="D65">
        <v>101</v>
      </c>
      <c r="E65">
        <v>84</v>
      </c>
      <c r="F65">
        <v>109</v>
      </c>
      <c r="G65">
        <v>54</v>
      </c>
      <c r="H65">
        <v>40</v>
      </c>
      <c r="I65">
        <v>30</v>
      </c>
      <c r="J65">
        <v>8783</v>
      </c>
      <c r="K65">
        <v>4.8099999999999996</v>
      </c>
      <c r="L65">
        <v>3.97</v>
      </c>
      <c r="M65">
        <v>3.31</v>
      </c>
      <c r="N65">
        <v>4.28</v>
      </c>
      <c r="O65">
        <v>2.11</v>
      </c>
      <c r="P65">
        <v>1.56</v>
      </c>
      <c r="Q65">
        <v>1.18</v>
      </c>
      <c r="R65" s="30" t="s">
        <v>159</v>
      </c>
      <c r="S65" s="3">
        <f t="shared" si="0"/>
        <v>4.9288398041671408</v>
      </c>
      <c r="T65" s="4">
        <f t="shared" si="1"/>
        <v>4.0680860753728796</v>
      </c>
      <c r="U65" s="4">
        <f t="shared" si="2"/>
        <v>3.391779574177388</v>
      </c>
      <c r="V65" s="4">
        <f t="shared" si="3"/>
        <v>4.3857451895707618</v>
      </c>
      <c r="W65" s="4">
        <f t="shared" si="4"/>
        <v>2.1621313901855856</v>
      </c>
      <c r="X65" s="4">
        <f t="shared" si="5"/>
        <v>1.5985426391893431</v>
      </c>
      <c r="Y65" s="4">
        <f t="shared" si="6"/>
        <v>1.2091540475919389</v>
      </c>
      <c r="Z65" s="17"/>
      <c r="AA65" s="18"/>
    </row>
    <row r="66" spans="1:27">
      <c r="A66" t="s">
        <v>10</v>
      </c>
      <c r="B66" t="s">
        <v>67</v>
      </c>
      <c r="C66">
        <v>39</v>
      </c>
      <c r="D66" t="s">
        <v>68</v>
      </c>
      <c r="E66">
        <v>102</v>
      </c>
      <c r="F66" t="s">
        <v>12</v>
      </c>
      <c r="G66" t="s">
        <v>13</v>
      </c>
      <c r="R66" s="31"/>
      <c r="S66" s="19"/>
      <c r="T66" s="15"/>
      <c r="U66" s="15"/>
      <c r="V66" s="15"/>
      <c r="W66" s="15"/>
      <c r="X66" s="15"/>
      <c r="Y66" s="15"/>
      <c r="Z66" s="16"/>
      <c r="AA66" s="20"/>
    </row>
    <row r="67" spans="1:27">
      <c r="B67">
        <v>555</v>
      </c>
      <c r="C67">
        <v>125</v>
      </c>
      <c r="D67">
        <v>100</v>
      </c>
      <c r="E67">
        <v>83</v>
      </c>
      <c r="F67">
        <v>107</v>
      </c>
      <c r="G67">
        <v>51</v>
      </c>
      <c r="H67">
        <v>38</v>
      </c>
      <c r="I67">
        <v>28</v>
      </c>
      <c r="J67">
        <v>8815</v>
      </c>
      <c r="K67">
        <v>4.92</v>
      </c>
      <c r="L67">
        <v>3.94</v>
      </c>
      <c r="M67">
        <v>3.26</v>
      </c>
      <c r="N67">
        <v>4.22</v>
      </c>
      <c r="O67">
        <v>2</v>
      </c>
      <c r="P67">
        <v>1.48</v>
      </c>
      <c r="Q67">
        <v>1.1100000000000001</v>
      </c>
      <c r="R67" s="31"/>
      <c r="S67" s="19">
        <f t="shared" si="0"/>
        <v>5.0232558139534884</v>
      </c>
      <c r="T67" s="15">
        <f t="shared" si="1"/>
        <v>4.0226885989790127</v>
      </c>
      <c r="U67" s="15">
        <f t="shared" si="2"/>
        <v>3.3284174702212135</v>
      </c>
      <c r="V67" s="15">
        <f t="shared" si="3"/>
        <v>4.3085649461145774</v>
      </c>
      <c r="W67" s="15">
        <f t="shared" si="4"/>
        <v>2.0419739081111743</v>
      </c>
      <c r="X67" s="15">
        <f t="shared" si="5"/>
        <v>1.5110606920022689</v>
      </c>
      <c r="Y67" s="15">
        <f t="shared" si="6"/>
        <v>1.1332955190017016</v>
      </c>
      <c r="Z67" s="16">
        <f>(T67/V67)*100</f>
        <v>93.364928909952596</v>
      </c>
      <c r="AA67" s="20"/>
    </row>
    <row r="68" spans="1:27">
      <c r="A68" t="s">
        <v>10</v>
      </c>
      <c r="B68" t="s">
        <v>69</v>
      </c>
      <c r="C68">
        <v>39</v>
      </c>
      <c r="D68" t="s">
        <v>70</v>
      </c>
      <c r="E68">
        <v>102</v>
      </c>
      <c r="F68" t="s">
        <v>12</v>
      </c>
      <c r="G68" t="s">
        <v>13</v>
      </c>
      <c r="R68" s="31"/>
      <c r="S68" s="19"/>
      <c r="T68" s="15"/>
      <c r="U68" s="15"/>
      <c r="V68" s="15"/>
      <c r="W68" s="15"/>
      <c r="X68" s="15"/>
      <c r="Y68" s="15"/>
      <c r="Z68" s="16"/>
      <c r="AA68" s="25">
        <f>AVERAGE(Z67:Z69)</f>
        <v>101.48044425295609</v>
      </c>
    </row>
    <row r="69" spans="1:27">
      <c r="B69">
        <v>557</v>
      </c>
      <c r="C69">
        <v>129</v>
      </c>
      <c r="D69">
        <v>101</v>
      </c>
      <c r="E69">
        <v>83</v>
      </c>
      <c r="F69">
        <v>110</v>
      </c>
      <c r="G69">
        <v>53</v>
      </c>
      <c r="H69">
        <v>39</v>
      </c>
      <c r="I69">
        <v>30</v>
      </c>
      <c r="J69">
        <v>8843</v>
      </c>
      <c r="K69">
        <v>5.09</v>
      </c>
      <c r="L69">
        <v>3.96</v>
      </c>
      <c r="M69">
        <v>3.28</v>
      </c>
      <c r="N69">
        <v>4.34</v>
      </c>
      <c r="O69">
        <v>2.0699999999999998</v>
      </c>
      <c r="P69">
        <v>1.55</v>
      </c>
      <c r="Q69">
        <v>1.17</v>
      </c>
      <c r="R69" s="31"/>
      <c r="S69" s="19">
        <f t="shared" si="0"/>
        <v>5.1803686531720006</v>
      </c>
      <c r="T69" s="15">
        <f t="shared" si="1"/>
        <v>4.0303064570846994</v>
      </c>
      <c r="U69" s="15">
        <f t="shared" si="2"/>
        <v>3.3382336311206604</v>
      </c>
      <c r="V69" s="15">
        <f t="shared" si="3"/>
        <v>4.4170530362998983</v>
      </c>
      <c r="W69" s="15">
        <f t="shared" si="4"/>
        <v>2.106751102567002</v>
      </c>
      <c r="X69" s="15">
        <f t="shared" si="5"/>
        <v>1.5775189415356778</v>
      </c>
      <c r="Y69" s="15">
        <f t="shared" si="6"/>
        <v>1.1907723623204796</v>
      </c>
      <c r="Z69" s="16">
        <f>(V69/T69)*100</f>
        <v>109.5959595959596</v>
      </c>
      <c r="AA69" s="20"/>
    </row>
    <row r="70" spans="1:27">
      <c r="A70" t="s">
        <v>10</v>
      </c>
      <c r="B70" t="s">
        <v>71</v>
      </c>
      <c r="C70">
        <v>39</v>
      </c>
      <c r="D70" t="s">
        <v>72</v>
      </c>
      <c r="E70">
        <v>102</v>
      </c>
      <c r="F70" t="s">
        <v>12</v>
      </c>
      <c r="G70" t="s">
        <v>13</v>
      </c>
      <c r="R70" s="31"/>
      <c r="S70" s="19"/>
      <c r="T70" s="15"/>
      <c r="U70" s="15"/>
      <c r="V70" s="15"/>
      <c r="W70" s="15"/>
      <c r="X70" s="15"/>
      <c r="Y70" s="15"/>
      <c r="Z70" s="16"/>
      <c r="AA70" s="20"/>
    </row>
    <row r="71" spans="1:27" ht="15.75" thickBot="1">
      <c r="B71">
        <v>555</v>
      </c>
      <c r="C71">
        <v>119</v>
      </c>
      <c r="D71">
        <v>97</v>
      </c>
      <c r="E71">
        <v>81</v>
      </c>
      <c r="F71">
        <v>105</v>
      </c>
      <c r="G71">
        <v>51</v>
      </c>
      <c r="H71">
        <v>37</v>
      </c>
      <c r="I71">
        <v>28</v>
      </c>
      <c r="J71">
        <v>8819</v>
      </c>
      <c r="K71">
        <v>4.7</v>
      </c>
      <c r="L71">
        <v>3.81</v>
      </c>
      <c r="M71">
        <v>3.2</v>
      </c>
      <c r="N71">
        <v>4.1100000000000003</v>
      </c>
      <c r="O71">
        <v>2.0099999999999998</v>
      </c>
      <c r="P71">
        <v>1.47</v>
      </c>
      <c r="Q71">
        <v>1.1000000000000001</v>
      </c>
      <c r="R71" s="32"/>
      <c r="S71" s="21">
        <f t="shared" si="0"/>
        <v>4.7964621839210793</v>
      </c>
      <c r="T71" s="22">
        <f t="shared" si="1"/>
        <v>3.8881959405828326</v>
      </c>
      <c r="U71" s="22">
        <f t="shared" si="2"/>
        <v>3.2656763805420117</v>
      </c>
      <c r="V71" s="22">
        <f t="shared" si="3"/>
        <v>4.1943531012586464</v>
      </c>
      <c r="W71" s="22">
        <f t="shared" si="4"/>
        <v>2.0512529765279508</v>
      </c>
      <c r="X71" s="22">
        <f t="shared" si="5"/>
        <v>1.5001700873114865</v>
      </c>
      <c r="Y71" s="22">
        <f t="shared" si="6"/>
        <v>1.1225762558113164</v>
      </c>
      <c r="Z71" s="23"/>
      <c r="AA71" s="24"/>
    </row>
    <row r="72" spans="1:27" ht="15.75" thickBot="1">
      <c r="A72" t="s">
        <v>73</v>
      </c>
      <c r="S72" s="12"/>
      <c r="T72" s="13"/>
      <c r="U72" s="13"/>
      <c r="V72" s="13"/>
      <c r="W72" s="13"/>
      <c r="X72" s="13"/>
      <c r="Y72" s="14"/>
    </row>
    <row r="73" spans="1:27" ht="15.75" thickBot="1">
      <c r="A73" t="s">
        <v>53</v>
      </c>
      <c r="S73" s="3"/>
      <c r="T73" s="4"/>
      <c r="U73" s="4"/>
      <c r="V73" s="4"/>
      <c r="W73" s="4"/>
      <c r="X73" s="4"/>
      <c r="Y73" s="6"/>
    </row>
    <row r="74" spans="1:27" ht="15.75" thickBot="1">
      <c r="A74" t="s">
        <v>10</v>
      </c>
      <c r="B74" t="s">
        <v>74</v>
      </c>
      <c r="C74">
        <v>40</v>
      </c>
      <c r="D74" t="s">
        <v>75</v>
      </c>
      <c r="E74">
        <v>103</v>
      </c>
      <c r="F74" t="s">
        <v>12</v>
      </c>
      <c r="G74" t="s">
        <v>13</v>
      </c>
      <c r="S74" s="9"/>
      <c r="T74" s="10"/>
      <c r="U74" s="10"/>
      <c r="V74" s="10"/>
      <c r="W74" s="10"/>
      <c r="X74" s="10"/>
      <c r="Y74" s="11"/>
    </row>
    <row r="75" spans="1:27">
      <c r="B75">
        <v>551</v>
      </c>
      <c r="C75">
        <v>116</v>
      </c>
      <c r="D75">
        <v>90</v>
      </c>
      <c r="E75">
        <v>75</v>
      </c>
      <c r="F75">
        <v>98</v>
      </c>
      <c r="G75">
        <v>46</v>
      </c>
      <c r="H75">
        <v>33</v>
      </c>
      <c r="I75">
        <v>25</v>
      </c>
      <c r="J75">
        <v>8759</v>
      </c>
      <c r="K75">
        <v>4.5599999999999996</v>
      </c>
      <c r="L75">
        <v>3.55</v>
      </c>
      <c r="M75">
        <v>2.93</v>
      </c>
      <c r="N75">
        <v>3.85</v>
      </c>
      <c r="O75">
        <v>1.8</v>
      </c>
      <c r="P75">
        <v>1.31</v>
      </c>
      <c r="Q75">
        <v>1</v>
      </c>
      <c r="R75" s="30" t="s">
        <v>160</v>
      </c>
      <c r="S75" s="3">
        <f t="shared" si="0"/>
        <v>4.6854663774403473</v>
      </c>
      <c r="T75" s="4">
        <f t="shared" si="1"/>
        <v>3.6476766754195684</v>
      </c>
      <c r="U75" s="4">
        <f t="shared" si="2"/>
        <v>3.0106176504167141</v>
      </c>
      <c r="V75" s="4">
        <f t="shared" si="3"/>
        <v>3.9559310423564336</v>
      </c>
      <c r="W75" s="4">
        <f t="shared" si="4"/>
        <v>1.8495262016211895</v>
      </c>
      <c r="X75" s="4">
        <f t="shared" si="5"/>
        <v>1.3460440689576436</v>
      </c>
      <c r="Y75" s="4">
        <f t="shared" si="6"/>
        <v>1.0275145564562165</v>
      </c>
      <c r="Z75" s="17"/>
      <c r="AA75" s="18"/>
    </row>
    <row r="76" spans="1:27">
      <c r="A76" t="s">
        <v>10</v>
      </c>
      <c r="B76" t="s">
        <v>76</v>
      </c>
      <c r="C76">
        <v>39</v>
      </c>
      <c r="D76" t="s">
        <v>77</v>
      </c>
      <c r="E76">
        <v>102</v>
      </c>
      <c r="F76" t="s">
        <v>12</v>
      </c>
      <c r="G76" t="s">
        <v>13</v>
      </c>
      <c r="R76" s="31"/>
      <c r="S76" s="19"/>
      <c r="T76" s="15"/>
      <c r="U76" s="15"/>
      <c r="V76" s="15"/>
      <c r="W76" s="15"/>
      <c r="X76" s="15"/>
      <c r="Y76" s="15"/>
      <c r="Z76" s="16"/>
      <c r="AA76" s="20"/>
    </row>
    <row r="77" spans="1:27">
      <c r="B77">
        <v>552</v>
      </c>
      <c r="C77">
        <v>117</v>
      </c>
      <c r="D77">
        <v>90</v>
      </c>
      <c r="E77">
        <v>74</v>
      </c>
      <c r="F77">
        <v>96</v>
      </c>
      <c r="G77">
        <v>45</v>
      </c>
      <c r="H77">
        <v>33</v>
      </c>
      <c r="I77">
        <v>24</v>
      </c>
      <c r="J77">
        <v>8771</v>
      </c>
      <c r="K77">
        <v>4.59</v>
      </c>
      <c r="L77">
        <v>3.55</v>
      </c>
      <c r="M77">
        <v>2.91</v>
      </c>
      <c r="N77">
        <v>3.78</v>
      </c>
      <c r="O77">
        <v>1.76</v>
      </c>
      <c r="P77">
        <v>1.29</v>
      </c>
      <c r="Q77">
        <v>0.93</v>
      </c>
      <c r="R77" s="31"/>
      <c r="S77" s="19">
        <f t="shared" si="0"/>
        <v>4.7098392429597533</v>
      </c>
      <c r="T77" s="15">
        <f t="shared" si="1"/>
        <v>3.6426861247292215</v>
      </c>
      <c r="U77" s="15">
        <f t="shared" si="2"/>
        <v>2.9859765135104319</v>
      </c>
      <c r="V77" s="15">
        <f t="shared" si="3"/>
        <v>3.8786911412609735</v>
      </c>
      <c r="W77" s="15">
        <f t="shared" si="4"/>
        <v>1.8059514308516702</v>
      </c>
      <c r="X77" s="15">
        <f t="shared" si="5"/>
        <v>1.323680310112872</v>
      </c>
      <c r="Y77" s="15">
        <f t="shared" si="6"/>
        <v>0.95428115380230305</v>
      </c>
      <c r="Z77" s="16">
        <f>(T77/V77)*100</f>
        <v>93.915343915343925</v>
      </c>
      <c r="AA77" s="20"/>
    </row>
    <row r="78" spans="1:27">
      <c r="A78" t="s">
        <v>10</v>
      </c>
      <c r="B78" t="s">
        <v>78</v>
      </c>
      <c r="C78">
        <v>40</v>
      </c>
      <c r="D78" t="s">
        <v>79</v>
      </c>
      <c r="E78">
        <v>103</v>
      </c>
      <c r="F78" t="s">
        <v>12</v>
      </c>
      <c r="G78" t="s">
        <v>13</v>
      </c>
      <c r="R78" s="31"/>
      <c r="S78" s="19"/>
      <c r="T78" s="15"/>
      <c r="U78" s="15"/>
      <c r="V78" s="15"/>
      <c r="W78" s="15"/>
      <c r="X78" s="15"/>
      <c r="Y78" s="15"/>
      <c r="Z78" s="16"/>
      <c r="AA78" s="25">
        <f>AVERAGE(Z77:Z79)</f>
        <v>100.58895687387309</v>
      </c>
    </row>
    <row r="79" spans="1:27">
      <c r="B79">
        <v>553</v>
      </c>
      <c r="C79">
        <v>117</v>
      </c>
      <c r="D79">
        <v>91</v>
      </c>
      <c r="E79">
        <v>75</v>
      </c>
      <c r="F79">
        <v>98</v>
      </c>
      <c r="G79">
        <v>46</v>
      </c>
      <c r="H79">
        <v>34</v>
      </c>
      <c r="I79">
        <v>26</v>
      </c>
      <c r="J79">
        <v>8779</v>
      </c>
      <c r="K79">
        <v>4.62</v>
      </c>
      <c r="L79">
        <v>3.58</v>
      </c>
      <c r="M79">
        <v>2.97</v>
      </c>
      <c r="N79">
        <v>3.84</v>
      </c>
      <c r="O79">
        <v>1.83</v>
      </c>
      <c r="P79">
        <v>1.34</v>
      </c>
      <c r="Q79">
        <v>1</v>
      </c>
      <c r="R79" s="31"/>
      <c r="S79" s="19">
        <f t="shared" si="0"/>
        <v>4.7363025401526366</v>
      </c>
      <c r="T79" s="15">
        <f t="shared" si="1"/>
        <v>3.6701218817632988</v>
      </c>
      <c r="U79" s="15">
        <f t="shared" si="2"/>
        <v>3.0447659186695524</v>
      </c>
      <c r="V79" s="15">
        <f t="shared" si="3"/>
        <v>3.9366670463606335</v>
      </c>
      <c r="W79" s="15">
        <f t="shared" si="4"/>
        <v>1.8760678892812392</v>
      </c>
      <c r="X79" s="15">
        <f t="shared" si="5"/>
        <v>1.3737327713862626</v>
      </c>
      <c r="Y79" s="15">
        <f t="shared" si="6"/>
        <v>1.0251737099897482</v>
      </c>
      <c r="Z79" s="16">
        <f>(V79/T79)*100</f>
        <v>107.26256983240224</v>
      </c>
      <c r="AA79" s="20"/>
    </row>
    <row r="80" spans="1:27">
      <c r="A80" t="s">
        <v>10</v>
      </c>
      <c r="B80" t="s">
        <v>80</v>
      </c>
      <c r="C80">
        <v>40</v>
      </c>
      <c r="D80" t="s">
        <v>79</v>
      </c>
      <c r="E80">
        <v>103</v>
      </c>
      <c r="F80" t="s">
        <v>12</v>
      </c>
      <c r="G80" t="s">
        <v>13</v>
      </c>
      <c r="R80" s="31"/>
      <c r="S80" s="19"/>
      <c r="T80" s="15"/>
      <c r="U80" s="15"/>
      <c r="V80" s="15"/>
      <c r="W80" s="15"/>
      <c r="X80" s="15"/>
      <c r="Y80" s="15"/>
      <c r="Z80" s="16"/>
      <c r="AA80" s="20"/>
    </row>
    <row r="81" spans="1:27" ht="15.75" thickBot="1">
      <c r="B81">
        <v>551</v>
      </c>
      <c r="C81">
        <v>117</v>
      </c>
      <c r="D81">
        <v>91</v>
      </c>
      <c r="E81">
        <v>78</v>
      </c>
      <c r="F81">
        <v>99</v>
      </c>
      <c r="G81">
        <v>47</v>
      </c>
      <c r="H81">
        <v>34</v>
      </c>
      <c r="I81">
        <v>25</v>
      </c>
      <c r="J81">
        <v>8755</v>
      </c>
      <c r="K81">
        <v>4.62</v>
      </c>
      <c r="L81">
        <v>3.57</v>
      </c>
      <c r="M81">
        <v>3.06</v>
      </c>
      <c r="N81">
        <v>3.89</v>
      </c>
      <c r="O81">
        <v>1.83</v>
      </c>
      <c r="P81">
        <v>1.35</v>
      </c>
      <c r="Q81">
        <v>1</v>
      </c>
      <c r="R81" s="32"/>
      <c r="S81" s="21">
        <f t="shared" si="0"/>
        <v>4.7492861222158762</v>
      </c>
      <c r="T81" s="22">
        <f t="shared" si="1"/>
        <v>3.6699029126213594</v>
      </c>
      <c r="U81" s="22">
        <f t="shared" si="2"/>
        <v>3.145631067961165</v>
      </c>
      <c r="V81" s="22">
        <f t="shared" si="3"/>
        <v>3.9988577955454025</v>
      </c>
      <c r="W81" s="22">
        <f t="shared" si="4"/>
        <v>1.8812107367218731</v>
      </c>
      <c r="X81" s="22">
        <f t="shared" si="5"/>
        <v>1.3877784123358081</v>
      </c>
      <c r="Y81" s="22">
        <f t="shared" si="6"/>
        <v>1.0279840091376355</v>
      </c>
      <c r="Z81" s="23"/>
      <c r="AA81" s="24"/>
    </row>
    <row r="82" spans="1:27" ht="15.75" thickBot="1">
      <c r="A82" t="s">
        <v>81</v>
      </c>
      <c r="S82" s="12"/>
      <c r="T82" s="13"/>
      <c r="U82" s="13"/>
      <c r="V82" s="13"/>
      <c r="W82" s="13"/>
      <c r="X82" s="13"/>
      <c r="Y82" s="14"/>
    </row>
    <row r="83" spans="1:27" ht="15.75" thickBot="1">
      <c r="A83" t="s">
        <v>53</v>
      </c>
      <c r="S83" s="3"/>
      <c r="T83" s="4"/>
      <c r="U83" s="4"/>
      <c r="V83" s="4"/>
      <c r="W83" s="4"/>
      <c r="X83" s="4"/>
      <c r="Y83" s="6"/>
    </row>
    <row r="84" spans="1:27" ht="15.75" thickBot="1">
      <c r="A84" t="s">
        <v>10</v>
      </c>
      <c r="B84" t="s">
        <v>82</v>
      </c>
      <c r="C84">
        <v>40</v>
      </c>
      <c r="D84" t="s">
        <v>83</v>
      </c>
      <c r="E84">
        <v>104</v>
      </c>
      <c r="F84" t="s">
        <v>12</v>
      </c>
      <c r="G84" t="s">
        <v>13</v>
      </c>
      <c r="S84" s="9"/>
      <c r="T84" s="10"/>
      <c r="U84" s="10"/>
      <c r="V84" s="10"/>
      <c r="W84" s="10"/>
      <c r="X84" s="10"/>
      <c r="Y84" s="11"/>
    </row>
    <row r="85" spans="1:27">
      <c r="B85">
        <v>552</v>
      </c>
      <c r="C85">
        <v>106</v>
      </c>
      <c r="D85">
        <v>84</v>
      </c>
      <c r="E85">
        <v>71</v>
      </c>
      <c r="F85">
        <v>87</v>
      </c>
      <c r="G85">
        <v>49</v>
      </c>
      <c r="H85">
        <v>38</v>
      </c>
      <c r="I85">
        <v>32</v>
      </c>
      <c r="J85">
        <v>8775</v>
      </c>
      <c r="K85">
        <v>4.17</v>
      </c>
      <c r="L85">
        <v>3.29</v>
      </c>
      <c r="M85">
        <v>2.81</v>
      </c>
      <c r="N85">
        <v>3.44</v>
      </c>
      <c r="O85">
        <v>1.92</v>
      </c>
      <c r="P85">
        <v>1.51</v>
      </c>
      <c r="Q85">
        <v>1.26</v>
      </c>
      <c r="R85" s="30" t="s">
        <v>161</v>
      </c>
      <c r="S85" s="3">
        <f t="shared" si="0"/>
        <v>4.2769230769230768</v>
      </c>
      <c r="T85" s="4">
        <f t="shared" si="1"/>
        <v>3.3743589743589744</v>
      </c>
      <c r="U85" s="4">
        <f t="shared" si="2"/>
        <v>2.882051282051282</v>
      </c>
      <c r="V85" s="4">
        <f t="shared" si="3"/>
        <v>3.5282051282051281</v>
      </c>
      <c r="W85" s="4">
        <f t="shared" si="4"/>
        <v>1.9692307692307693</v>
      </c>
      <c r="X85" s="4">
        <f t="shared" si="5"/>
        <v>1.5487179487179488</v>
      </c>
      <c r="Y85" s="4">
        <f t="shared" si="6"/>
        <v>1.2923076923076924</v>
      </c>
      <c r="Z85" s="17"/>
      <c r="AA85" s="18"/>
    </row>
    <row r="86" spans="1:27">
      <c r="A86" t="s">
        <v>10</v>
      </c>
      <c r="B86" t="s">
        <v>84</v>
      </c>
      <c r="C86">
        <v>41</v>
      </c>
      <c r="D86" t="s">
        <v>83</v>
      </c>
      <c r="E86">
        <v>105</v>
      </c>
      <c r="F86" t="s">
        <v>12</v>
      </c>
      <c r="G86" t="s">
        <v>13</v>
      </c>
      <c r="R86" s="31"/>
      <c r="S86" s="19"/>
      <c r="T86" s="15"/>
      <c r="U86" s="15"/>
      <c r="V86" s="15"/>
      <c r="W86" s="15"/>
      <c r="X86" s="15"/>
      <c r="Y86" s="15"/>
      <c r="Z86" s="16"/>
      <c r="AA86" s="20"/>
    </row>
    <row r="87" spans="1:27">
      <c r="B87">
        <v>551</v>
      </c>
      <c r="C87">
        <v>115</v>
      </c>
      <c r="D87">
        <v>98</v>
      </c>
      <c r="E87">
        <v>85</v>
      </c>
      <c r="F87">
        <v>98</v>
      </c>
      <c r="G87">
        <v>61</v>
      </c>
      <c r="H87">
        <v>50</v>
      </c>
      <c r="I87">
        <v>41</v>
      </c>
      <c r="J87">
        <v>8755</v>
      </c>
      <c r="K87">
        <v>4.5199999999999996</v>
      </c>
      <c r="L87">
        <v>3.85</v>
      </c>
      <c r="M87">
        <v>3.36</v>
      </c>
      <c r="N87">
        <v>3.84</v>
      </c>
      <c r="O87">
        <v>2.4</v>
      </c>
      <c r="P87">
        <v>1.96</v>
      </c>
      <c r="Q87">
        <v>1.6</v>
      </c>
      <c r="R87" s="31"/>
      <c r="S87" s="19">
        <f t="shared" si="0"/>
        <v>4.6464877213021119</v>
      </c>
      <c r="T87" s="15">
        <f t="shared" si="1"/>
        <v>3.957738435179897</v>
      </c>
      <c r="U87" s="15">
        <f t="shared" si="2"/>
        <v>3.4540262707024558</v>
      </c>
      <c r="V87" s="15">
        <f t="shared" si="3"/>
        <v>3.9474585950885208</v>
      </c>
      <c r="W87" s="15">
        <f t="shared" si="4"/>
        <v>2.4671616219303254</v>
      </c>
      <c r="X87" s="15">
        <f t="shared" si="5"/>
        <v>2.014848657909766</v>
      </c>
      <c r="Y87" s="15">
        <f t="shared" si="6"/>
        <v>1.644774414620217</v>
      </c>
      <c r="Z87" s="16">
        <f>(T87/V87)*100</f>
        <v>100.26041666666666</v>
      </c>
      <c r="AA87" s="20"/>
    </row>
    <row r="88" spans="1:27">
      <c r="A88" t="s">
        <v>10</v>
      </c>
      <c r="B88" t="s">
        <v>85</v>
      </c>
      <c r="C88">
        <v>40</v>
      </c>
      <c r="D88" t="s">
        <v>86</v>
      </c>
      <c r="E88">
        <v>104</v>
      </c>
      <c r="F88" t="s">
        <v>12</v>
      </c>
      <c r="G88" t="s">
        <v>13</v>
      </c>
      <c r="R88" s="31"/>
      <c r="S88" s="19"/>
      <c r="T88" s="15"/>
      <c r="U88" s="15"/>
      <c r="V88" s="15"/>
      <c r="W88" s="15"/>
      <c r="X88" s="15"/>
      <c r="Y88" s="15"/>
      <c r="Z88" s="16"/>
      <c r="AA88" s="25">
        <f>AVERAGE(Z87:Z89)</f>
        <v>100.49517183698296</v>
      </c>
    </row>
    <row r="89" spans="1:27">
      <c r="B89">
        <v>553</v>
      </c>
      <c r="C89">
        <v>127</v>
      </c>
      <c r="D89">
        <v>104</v>
      </c>
      <c r="E89">
        <v>92</v>
      </c>
      <c r="F89">
        <v>105</v>
      </c>
      <c r="G89">
        <v>67</v>
      </c>
      <c r="H89">
        <v>55</v>
      </c>
      <c r="I89">
        <v>45</v>
      </c>
      <c r="J89">
        <v>8783</v>
      </c>
      <c r="K89">
        <v>5.01</v>
      </c>
      <c r="L89">
        <v>4.1100000000000003</v>
      </c>
      <c r="M89">
        <v>3.64</v>
      </c>
      <c r="N89">
        <v>4.1399999999999997</v>
      </c>
      <c r="O89">
        <v>2.64</v>
      </c>
      <c r="P89">
        <v>2.17</v>
      </c>
      <c r="Q89">
        <v>1.77</v>
      </c>
      <c r="R89" s="31"/>
      <c r="S89" s="19">
        <f t="shared" si="0"/>
        <v>5.1337811681657746</v>
      </c>
      <c r="T89" s="15">
        <f t="shared" si="1"/>
        <v>4.2115450301719228</v>
      </c>
      <c r="U89" s="15">
        <f t="shared" si="2"/>
        <v>3.7299328247751338</v>
      </c>
      <c r="V89" s="15">
        <f t="shared" si="3"/>
        <v>4.2422862347717185</v>
      </c>
      <c r="W89" s="15">
        <f t="shared" si="4"/>
        <v>2.7052260047819652</v>
      </c>
      <c r="X89" s="15">
        <f t="shared" si="5"/>
        <v>2.2236137993851761</v>
      </c>
      <c r="Y89" s="15">
        <f t="shared" si="6"/>
        <v>1.8137310713879085</v>
      </c>
      <c r="Z89" s="16">
        <f>(V89/T89)*100</f>
        <v>100.72992700729928</v>
      </c>
      <c r="AA89" s="20"/>
    </row>
    <row r="90" spans="1:27">
      <c r="A90" t="s">
        <v>10</v>
      </c>
      <c r="B90" t="s">
        <v>87</v>
      </c>
      <c r="C90">
        <v>39</v>
      </c>
      <c r="D90" t="s">
        <v>88</v>
      </c>
      <c r="E90">
        <v>101</v>
      </c>
      <c r="F90" t="s">
        <v>12</v>
      </c>
      <c r="G90" t="s">
        <v>13</v>
      </c>
      <c r="R90" s="31"/>
      <c r="S90" s="19"/>
      <c r="T90" s="15"/>
      <c r="U90" s="15"/>
      <c r="V90" s="15"/>
      <c r="W90" s="15"/>
      <c r="X90" s="15"/>
      <c r="Y90" s="15"/>
      <c r="Z90" s="16"/>
      <c r="AA90" s="20"/>
    </row>
    <row r="91" spans="1:27" ht="15.75" thickBot="1">
      <c r="B91">
        <v>548</v>
      </c>
      <c r="C91">
        <v>143</v>
      </c>
      <c r="D91">
        <v>120</v>
      </c>
      <c r="E91">
        <v>108</v>
      </c>
      <c r="F91">
        <v>120</v>
      </c>
      <c r="G91">
        <v>80</v>
      </c>
      <c r="H91">
        <v>66</v>
      </c>
      <c r="I91">
        <v>55</v>
      </c>
      <c r="J91">
        <v>8708</v>
      </c>
      <c r="K91">
        <v>5.62</v>
      </c>
      <c r="L91">
        <v>4.7300000000000004</v>
      </c>
      <c r="M91">
        <v>4.26</v>
      </c>
      <c r="N91">
        <v>4.7300000000000004</v>
      </c>
      <c r="O91">
        <v>3.15</v>
      </c>
      <c r="P91">
        <v>2.61</v>
      </c>
      <c r="Q91">
        <v>2.15</v>
      </c>
      <c r="R91" s="32"/>
      <c r="S91" s="21">
        <f t="shared" si="0"/>
        <v>5.8084519981626093</v>
      </c>
      <c r="T91" s="22">
        <f t="shared" si="1"/>
        <v>4.8886081763895275</v>
      </c>
      <c r="U91" s="22">
        <f t="shared" si="2"/>
        <v>4.4028479559026179</v>
      </c>
      <c r="V91" s="22">
        <f t="shared" si="3"/>
        <v>4.8886081763895275</v>
      </c>
      <c r="W91" s="22">
        <f t="shared" si="4"/>
        <v>3.2556270096463025</v>
      </c>
      <c r="X91" s="22">
        <f t="shared" si="5"/>
        <v>2.6975195222783648</v>
      </c>
      <c r="Y91" s="22">
        <f t="shared" si="6"/>
        <v>2.2220946256316032</v>
      </c>
      <c r="Z91" s="23"/>
      <c r="AA91" s="24"/>
    </row>
    <row r="92" spans="1:27" ht="15.75" thickBot="1">
      <c r="A92" t="s">
        <v>89</v>
      </c>
      <c r="S92" s="12"/>
      <c r="T92" s="13"/>
      <c r="U92" s="13"/>
      <c r="V92" s="13"/>
      <c r="W92" s="13"/>
      <c r="X92" s="13"/>
      <c r="Y92" s="14"/>
    </row>
    <row r="93" spans="1:27" ht="15.75" thickBot="1">
      <c r="A93" t="s">
        <v>53</v>
      </c>
      <c r="S93" s="3"/>
      <c r="T93" s="4"/>
      <c r="U93" s="4"/>
      <c r="V93" s="4"/>
      <c r="W93" s="4"/>
      <c r="X93" s="4"/>
      <c r="Y93" s="6"/>
    </row>
    <row r="94" spans="1:27" ht="15.75" thickBot="1">
      <c r="A94" t="s">
        <v>10</v>
      </c>
      <c r="B94" t="s">
        <v>90</v>
      </c>
      <c r="C94">
        <v>39</v>
      </c>
      <c r="D94" t="s">
        <v>91</v>
      </c>
      <c r="E94">
        <v>102</v>
      </c>
      <c r="F94" t="s">
        <v>12</v>
      </c>
      <c r="G94" t="s">
        <v>13</v>
      </c>
      <c r="S94" s="9"/>
      <c r="T94" s="10"/>
      <c r="U94" s="10"/>
      <c r="V94" s="10"/>
      <c r="W94" s="10"/>
      <c r="X94" s="10"/>
      <c r="Y94" s="11"/>
    </row>
    <row r="95" spans="1:27">
      <c r="B95">
        <v>550</v>
      </c>
      <c r="C95">
        <v>77</v>
      </c>
      <c r="D95">
        <v>59</v>
      </c>
      <c r="E95">
        <v>46</v>
      </c>
      <c r="F95">
        <v>65</v>
      </c>
      <c r="G95">
        <v>26</v>
      </c>
      <c r="H95">
        <v>20</v>
      </c>
      <c r="I95">
        <v>16</v>
      </c>
      <c r="J95">
        <v>8744</v>
      </c>
      <c r="K95">
        <v>3.05</v>
      </c>
      <c r="L95">
        <v>2.33</v>
      </c>
      <c r="M95">
        <v>1.82</v>
      </c>
      <c r="N95">
        <v>2.56</v>
      </c>
      <c r="O95">
        <v>1.03</v>
      </c>
      <c r="P95">
        <v>0.77</v>
      </c>
      <c r="Q95">
        <v>0.62</v>
      </c>
      <c r="R95" s="30" t="s">
        <v>162</v>
      </c>
      <c r="S95" s="3">
        <f t="shared" si="0"/>
        <v>3.139295516925892</v>
      </c>
      <c r="T95" s="4">
        <f t="shared" si="1"/>
        <v>2.3982159194876487</v>
      </c>
      <c r="U95" s="4">
        <f t="shared" si="2"/>
        <v>1.8732845379688929</v>
      </c>
      <c r="V95" s="4">
        <f t="shared" si="3"/>
        <v>2.6349496797804211</v>
      </c>
      <c r="W95" s="4">
        <f t="shared" si="4"/>
        <v>1.0601555352241536</v>
      </c>
      <c r="X95" s="4">
        <f t="shared" si="5"/>
        <v>0.79254345837145468</v>
      </c>
      <c r="Y95" s="4">
        <f t="shared" si="6"/>
        <v>0.63815187557182063</v>
      </c>
      <c r="Z95" s="17"/>
      <c r="AA95" s="18"/>
    </row>
    <row r="96" spans="1:27">
      <c r="A96" t="s">
        <v>10</v>
      </c>
      <c r="B96" t="s">
        <v>92</v>
      </c>
      <c r="C96">
        <v>39</v>
      </c>
      <c r="D96" t="s">
        <v>93</v>
      </c>
      <c r="E96">
        <v>102</v>
      </c>
      <c r="F96" t="s">
        <v>12</v>
      </c>
      <c r="G96" t="s">
        <v>13</v>
      </c>
      <c r="R96" s="31"/>
      <c r="S96" s="19"/>
      <c r="T96" s="15"/>
      <c r="U96" s="15"/>
      <c r="V96" s="15"/>
      <c r="W96" s="15"/>
      <c r="X96" s="15"/>
      <c r="Y96" s="15"/>
      <c r="Z96" s="16"/>
      <c r="AA96" s="20"/>
    </row>
    <row r="97" spans="1:27">
      <c r="B97">
        <v>556</v>
      </c>
      <c r="C97">
        <v>78</v>
      </c>
      <c r="D97">
        <v>61</v>
      </c>
      <c r="E97">
        <v>48</v>
      </c>
      <c r="F97">
        <v>64</v>
      </c>
      <c r="G97">
        <v>28</v>
      </c>
      <c r="H97">
        <v>21</v>
      </c>
      <c r="I97">
        <v>16</v>
      </c>
      <c r="J97">
        <v>8835</v>
      </c>
      <c r="K97">
        <v>3.08</v>
      </c>
      <c r="L97">
        <v>2.39</v>
      </c>
      <c r="M97">
        <v>1.88</v>
      </c>
      <c r="N97">
        <v>2.5</v>
      </c>
      <c r="O97">
        <v>1.1000000000000001</v>
      </c>
      <c r="P97">
        <v>0.82</v>
      </c>
      <c r="Q97">
        <v>0.65</v>
      </c>
      <c r="R97" s="31"/>
      <c r="S97" s="19">
        <f t="shared" si="0"/>
        <v>3.1375212224108657</v>
      </c>
      <c r="T97" s="15">
        <f t="shared" si="1"/>
        <v>2.4346349745331071</v>
      </c>
      <c r="U97" s="15">
        <f t="shared" si="2"/>
        <v>1.9151103565365026</v>
      </c>
      <c r="V97" s="15">
        <f t="shared" si="3"/>
        <v>2.5466893039049237</v>
      </c>
      <c r="W97" s="15">
        <f t="shared" si="4"/>
        <v>1.1205432937181663</v>
      </c>
      <c r="X97" s="15">
        <f t="shared" si="5"/>
        <v>0.83531409168081494</v>
      </c>
      <c r="Y97" s="15">
        <f t="shared" si="6"/>
        <v>0.66213921901528017</v>
      </c>
      <c r="Z97" s="16">
        <f>(T97/V97)*100</f>
        <v>95.600000000000009</v>
      </c>
      <c r="AA97" s="20"/>
    </row>
    <row r="98" spans="1:27">
      <c r="A98" t="s">
        <v>10</v>
      </c>
      <c r="B98" t="s">
        <v>94</v>
      </c>
      <c r="C98">
        <v>39</v>
      </c>
      <c r="D98" t="s">
        <v>95</v>
      </c>
      <c r="E98">
        <v>102</v>
      </c>
      <c r="F98" t="s">
        <v>12</v>
      </c>
      <c r="G98" t="s">
        <v>13</v>
      </c>
      <c r="R98" s="31"/>
      <c r="S98" s="19"/>
      <c r="T98" s="15"/>
      <c r="U98" s="15"/>
      <c r="V98" s="15"/>
      <c r="W98" s="15"/>
      <c r="X98" s="15"/>
      <c r="Y98" s="15"/>
      <c r="Z98" s="16"/>
      <c r="AA98" s="25">
        <f>AVERAGE(Z97:Z99)</f>
        <v>100.70456431535271</v>
      </c>
    </row>
    <row r="99" spans="1:27">
      <c r="B99">
        <v>553</v>
      </c>
      <c r="C99">
        <v>78</v>
      </c>
      <c r="D99">
        <v>61</v>
      </c>
      <c r="E99">
        <v>48</v>
      </c>
      <c r="F99">
        <v>65</v>
      </c>
      <c r="G99">
        <v>28</v>
      </c>
      <c r="H99">
        <v>20</v>
      </c>
      <c r="I99">
        <v>15</v>
      </c>
      <c r="J99">
        <v>8787</v>
      </c>
      <c r="K99">
        <v>3.07</v>
      </c>
      <c r="L99">
        <v>2.41</v>
      </c>
      <c r="M99">
        <v>1.87</v>
      </c>
      <c r="N99">
        <v>2.5499999999999998</v>
      </c>
      <c r="O99">
        <v>1.08</v>
      </c>
      <c r="P99">
        <v>0.78</v>
      </c>
      <c r="Q99">
        <v>0.61</v>
      </c>
      <c r="R99" s="31"/>
      <c r="S99" s="19">
        <f t="shared" si="0"/>
        <v>3.1444178900648687</v>
      </c>
      <c r="T99" s="15">
        <f t="shared" si="1"/>
        <v>2.4684192557186755</v>
      </c>
      <c r="U99" s="15">
        <f t="shared" si="2"/>
        <v>1.9153294639808809</v>
      </c>
      <c r="V99" s="15">
        <f t="shared" si="3"/>
        <v>2.611812905428474</v>
      </c>
      <c r="W99" s="15">
        <f t="shared" si="4"/>
        <v>1.106179583475589</v>
      </c>
      <c r="X99" s="15">
        <f t="shared" si="5"/>
        <v>0.79890747695459197</v>
      </c>
      <c r="Y99" s="15">
        <f t="shared" si="6"/>
        <v>0.62478661659269374</v>
      </c>
      <c r="Z99" s="16">
        <f>(V99/T99)*100</f>
        <v>105.8091286307054</v>
      </c>
      <c r="AA99" s="20"/>
    </row>
    <row r="100" spans="1:27">
      <c r="A100" t="s">
        <v>10</v>
      </c>
      <c r="B100" t="s">
        <v>96</v>
      </c>
      <c r="C100">
        <v>39</v>
      </c>
      <c r="D100" t="s">
        <v>97</v>
      </c>
      <c r="E100">
        <v>102</v>
      </c>
      <c r="F100" t="s">
        <v>12</v>
      </c>
      <c r="G100" t="s">
        <v>13</v>
      </c>
      <c r="R100" s="31"/>
      <c r="S100" s="19"/>
      <c r="T100" s="15"/>
      <c r="U100" s="15"/>
      <c r="V100" s="15"/>
      <c r="W100" s="15"/>
      <c r="X100" s="15"/>
      <c r="Y100" s="15"/>
      <c r="Z100" s="16"/>
      <c r="AA100" s="20"/>
    </row>
    <row r="101" spans="1:27" ht="15.75" thickBot="1">
      <c r="B101">
        <v>554</v>
      </c>
      <c r="C101">
        <v>87</v>
      </c>
      <c r="D101">
        <v>66</v>
      </c>
      <c r="E101">
        <v>52</v>
      </c>
      <c r="F101">
        <v>69</v>
      </c>
      <c r="G101">
        <v>30</v>
      </c>
      <c r="H101">
        <v>22</v>
      </c>
      <c r="I101">
        <v>17</v>
      </c>
      <c r="J101">
        <v>8795</v>
      </c>
      <c r="K101">
        <v>3.42</v>
      </c>
      <c r="L101">
        <v>2.6</v>
      </c>
      <c r="M101">
        <v>2.06</v>
      </c>
      <c r="N101">
        <v>2.73</v>
      </c>
      <c r="O101">
        <v>1.2</v>
      </c>
      <c r="P101">
        <v>0.87</v>
      </c>
      <c r="Q101">
        <v>0.65</v>
      </c>
      <c r="R101" s="32"/>
      <c r="S101" s="21">
        <f t="shared" si="0"/>
        <v>3.4997157475838545</v>
      </c>
      <c r="T101" s="22">
        <f t="shared" si="1"/>
        <v>2.6606026151222286</v>
      </c>
      <c r="U101" s="22">
        <f t="shared" si="2"/>
        <v>2.1080159181353042</v>
      </c>
      <c r="V101" s="22">
        <f t="shared" si="3"/>
        <v>2.7936327458783401</v>
      </c>
      <c r="W101" s="22">
        <f t="shared" si="4"/>
        <v>1.2279704377487208</v>
      </c>
      <c r="X101" s="22">
        <f t="shared" si="5"/>
        <v>0.89027856736782263</v>
      </c>
      <c r="Y101" s="22">
        <f t="shared" si="6"/>
        <v>0.66515065378055716</v>
      </c>
      <c r="Z101" s="23"/>
      <c r="AA101" s="24"/>
    </row>
    <row r="102" spans="1:27" ht="15.75" thickBot="1">
      <c r="A102" t="s">
        <v>98</v>
      </c>
      <c r="S102" s="12"/>
      <c r="T102" s="13"/>
      <c r="U102" s="13"/>
      <c r="V102" s="13"/>
      <c r="W102" s="13"/>
      <c r="X102" s="13"/>
      <c r="Y102" s="14"/>
    </row>
    <row r="103" spans="1:27" ht="15.75" thickBot="1">
      <c r="A103" t="s">
        <v>53</v>
      </c>
      <c r="S103" s="3"/>
      <c r="T103" s="4"/>
      <c r="U103" s="4"/>
      <c r="V103" s="4"/>
      <c r="W103" s="4"/>
      <c r="X103" s="4"/>
      <c r="Y103" s="6"/>
    </row>
    <row r="104" spans="1:27" ht="15.75" thickBot="1">
      <c r="A104" t="s">
        <v>10</v>
      </c>
      <c r="B104" t="s">
        <v>99</v>
      </c>
      <c r="C104">
        <v>39</v>
      </c>
      <c r="D104" t="s">
        <v>100</v>
      </c>
      <c r="E104">
        <v>102</v>
      </c>
      <c r="F104" t="s">
        <v>12</v>
      </c>
      <c r="G104" t="s">
        <v>13</v>
      </c>
      <c r="S104" s="9"/>
      <c r="T104" s="10"/>
      <c r="U104" s="10"/>
      <c r="V104" s="10"/>
      <c r="W104" s="10"/>
      <c r="X104" s="10"/>
      <c r="Y104" s="11"/>
    </row>
    <row r="105" spans="1:27">
      <c r="B105">
        <v>552</v>
      </c>
      <c r="C105">
        <v>101</v>
      </c>
      <c r="D105">
        <v>78</v>
      </c>
      <c r="E105">
        <v>64</v>
      </c>
      <c r="F105">
        <v>84</v>
      </c>
      <c r="G105">
        <v>39</v>
      </c>
      <c r="H105">
        <v>30</v>
      </c>
      <c r="I105">
        <v>21</v>
      </c>
      <c r="J105">
        <v>8775</v>
      </c>
      <c r="K105">
        <v>3.97</v>
      </c>
      <c r="L105">
        <v>3.07</v>
      </c>
      <c r="M105">
        <v>2.5099999999999998</v>
      </c>
      <c r="N105">
        <v>3.29</v>
      </c>
      <c r="O105">
        <v>1.54</v>
      </c>
      <c r="P105">
        <v>1.1599999999999999</v>
      </c>
      <c r="Q105">
        <v>0.84</v>
      </c>
      <c r="R105" s="30" t="s">
        <v>163</v>
      </c>
      <c r="S105" s="3">
        <f t="shared" ref="S105:S163" si="7">(K105*9000)/J105</f>
        <v>4.0717948717948715</v>
      </c>
      <c r="T105" s="4">
        <f t="shared" ref="T105:T163" si="8">(L105*9000)/J105</f>
        <v>3.1487179487179486</v>
      </c>
      <c r="U105" s="4">
        <f t="shared" ref="U105:U163" si="9">(M105*9000)/J105</f>
        <v>2.5743589743589741</v>
      </c>
      <c r="V105" s="4">
        <f t="shared" ref="V105:V163" si="10">(N105*9000)/J105</f>
        <v>3.3743589743589744</v>
      </c>
      <c r="W105" s="4">
        <f t="shared" ref="W105:W163" si="11">(O105*9000)/J105</f>
        <v>1.5794871794871794</v>
      </c>
      <c r="X105" s="4">
        <f t="shared" ref="X105:X163" si="12">(P105*9000)/J105</f>
        <v>1.1897435897435897</v>
      </c>
      <c r="Y105" s="4">
        <f t="shared" ref="Y105:Y163" si="13">(Q105*9000)/J105</f>
        <v>0.86153846153846159</v>
      </c>
      <c r="Z105" s="17"/>
      <c r="AA105" s="18"/>
    </row>
    <row r="106" spans="1:27">
      <c r="A106" t="s">
        <v>10</v>
      </c>
      <c r="B106" t="s">
        <v>101</v>
      </c>
      <c r="C106">
        <v>40</v>
      </c>
      <c r="D106" t="s">
        <v>102</v>
      </c>
      <c r="E106">
        <v>103</v>
      </c>
      <c r="F106" t="s">
        <v>12</v>
      </c>
      <c r="G106" t="s">
        <v>13</v>
      </c>
      <c r="R106" s="31"/>
      <c r="S106" s="19"/>
      <c r="T106" s="15"/>
      <c r="U106" s="15"/>
      <c r="V106" s="15"/>
      <c r="W106" s="15"/>
      <c r="X106" s="15"/>
      <c r="Y106" s="15"/>
      <c r="Z106" s="16"/>
      <c r="AA106" s="20"/>
    </row>
    <row r="107" spans="1:27">
      <c r="B107">
        <v>553</v>
      </c>
      <c r="C107">
        <v>103</v>
      </c>
      <c r="D107">
        <v>79</v>
      </c>
      <c r="E107">
        <v>63</v>
      </c>
      <c r="F107">
        <v>83</v>
      </c>
      <c r="G107">
        <v>38</v>
      </c>
      <c r="H107">
        <v>28</v>
      </c>
      <c r="I107">
        <v>22</v>
      </c>
      <c r="J107">
        <v>8779</v>
      </c>
      <c r="K107">
        <v>4.04</v>
      </c>
      <c r="L107">
        <v>3.1</v>
      </c>
      <c r="M107">
        <v>2.5</v>
      </c>
      <c r="N107">
        <v>3.27</v>
      </c>
      <c r="O107">
        <v>1.5</v>
      </c>
      <c r="P107">
        <v>1.1100000000000001</v>
      </c>
      <c r="Q107">
        <v>0.85</v>
      </c>
      <c r="R107" s="31"/>
      <c r="S107" s="19">
        <f t="shared" si="7"/>
        <v>4.1417017883585832</v>
      </c>
      <c r="T107" s="15">
        <f t="shared" si="8"/>
        <v>3.1780385009682197</v>
      </c>
      <c r="U107" s="15">
        <f t="shared" si="9"/>
        <v>2.5629342749743707</v>
      </c>
      <c r="V107" s="15">
        <f t="shared" si="10"/>
        <v>3.3523180316664769</v>
      </c>
      <c r="W107" s="15">
        <f t="shared" si="11"/>
        <v>1.5377605649846224</v>
      </c>
      <c r="X107" s="15">
        <f t="shared" si="12"/>
        <v>1.1379428180886206</v>
      </c>
      <c r="Y107" s="15">
        <f t="shared" si="13"/>
        <v>0.87139765349128606</v>
      </c>
      <c r="Z107" s="16">
        <f>(T107/V107)*100</f>
        <v>94.801223241590222</v>
      </c>
      <c r="AA107" s="20"/>
    </row>
    <row r="108" spans="1:27">
      <c r="A108" t="s">
        <v>10</v>
      </c>
      <c r="B108" t="s">
        <v>103</v>
      </c>
      <c r="C108">
        <v>39</v>
      </c>
      <c r="D108" t="s">
        <v>102</v>
      </c>
      <c r="E108">
        <v>101</v>
      </c>
      <c r="F108" t="s">
        <v>12</v>
      </c>
      <c r="G108" t="s">
        <v>13</v>
      </c>
      <c r="R108" s="31"/>
      <c r="S108" s="19"/>
      <c r="T108" s="15"/>
      <c r="U108" s="15"/>
      <c r="V108" s="15"/>
      <c r="W108" s="15"/>
      <c r="X108" s="15"/>
      <c r="Y108" s="15"/>
      <c r="Z108" s="16"/>
      <c r="AA108" s="25">
        <f>AVERAGE(Z107:Z109)</f>
        <v>101.79800575760294</v>
      </c>
    </row>
    <row r="109" spans="1:27">
      <c r="B109">
        <v>554</v>
      </c>
      <c r="C109">
        <v>103</v>
      </c>
      <c r="D109">
        <v>78</v>
      </c>
      <c r="E109">
        <v>63</v>
      </c>
      <c r="F109">
        <v>85</v>
      </c>
      <c r="G109">
        <v>38</v>
      </c>
      <c r="H109">
        <v>29</v>
      </c>
      <c r="I109">
        <v>22</v>
      </c>
      <c r="J109">
        <v>8799</v>
      </c>
      <c r="K109">
        <v>4.0599999999999996</v>
      </c>
      <c r="L109">
        <v>3.07</v>
      </c>
      <c r="M109">
        <v>2.5</v>
      </c>
      <c r="N109">
        <v>3.34</v>
      </c>
      <c r="O109">
        <v>1.5</v>
      </c>
      <c r="P109">
        <v>1.1299999999999999</v>
      </c>
      <c r="Q109">
        <v>0.87</v>
      </c>
      <c r="R109" s="31"/>
      <c r="S109" s="19">
        <f t="shared" si="7"/>
        <v>4.1527446300715987</v>
      </c>
      <c r="T109" s="15">
        <f t="shared" si="8"/>
        <v>3.1401295601772929</v>
      </c>
      <c r="U109" s="15">
        <f t="shared" si="9"/>
        <v>2.5571087623593591</v>
      </c>
      <c r="V109" s="15">
        <f t="shared" si="10"/>
        <v>3.4162973065121038</v>
      </c>
      <c r="W109" s="15">
        <f t="shared" si="11"/>
        <v>1.5342652574156155</v>
      </c>
      <c r="X109" s="15">
        <f t="shared" si="12"/>
        <v>1.1558131605864301</v>
      </c>
      <c r="Y109" s="15">
        <f t="shared" si="13"/>
        <v>0.88987384930105695</v>
      </c>
      <c r="Z109" s="16">
        <f>(V109/T109)*100</f>
        <v>108.79478827361564</v>
      </c>
      <c r="AA109" s="20"/>
    </row>
    <row r="110" spans="1:27">
      <c r="A110" t="s">
        <v>10</v>
      </c>
      <c r="B110" t="s">
        <v>104</v>
      </c>
      <c r="C110">
        <v>38</v>
      </c>
      <c r="D110" t="s">
        <v>105</v>
      </c>
      <c r="E110">
        <v>100</v>
      </c>
      <c r="F110" t="s">
        <v>12</v>
      </c>
      <c r="G110" t="s">
        <v>13</v>
      </c>
      <c r="R110" s="31"/>
      <c r="S110" s="19"/>
      <c r="T110" s="15"/>
      <c r="U110" s="15"/>
      <c r="V110" s="15"/>
      <c r="W110" s="15"/>
      <c r="X110" s="15"/>
      <c r="Y110" s="15"/>
      <c r="Z110" s="16"/>
      <c r="AA110" s="20"/>
    </row>
    <row r="111" spans="1:27" ht="15.75" thickBot="1">
      <c r="B111">
        <v>547</v>
      </c>
      <c r="C111">
        <v>98</v>
      </c>
      <c r="D111">
        <v>77</v>
      </c>
      <c r="E111">
        <v>63</v>
      </c>
      <c r="F111">
        <v>82</v>
      </c>
      <c r="G111">
        <v>38</v>
      </c>
      <c r="H111">
        <v>29</v>
      </c>
      <c r="I111">
        <v>22</v>
      </c>
      <c r="J111">
        <v>8692</v>
      </c>
      <c r="K111">
        <v>3.87</v>
      </c>
      <c r="L111">
        <v>3.01</v>
      </c>
      <c r="M111">
        <v>2.46</v>
      </c>
      <c r="N111">
        <v>3.24</v>
      </c>
      <c r="O111">
        <v>1.48</v>
      </c>
      <c r="P111">
        <v>1.1299999999999999</v>
      </c>
      <c r="Q111">
        <v>0.86</v>
      </c>
      <c r="R111" s="32"/>
      <c r="S111" s="21">
        <f t="shared" si="7"/>
        <v>4.0071329958582602</v>
      </c>
      <c r="T111" s="22">
        <f t="shared" si="8"/>
        <v>3.1166589967786464</v>
      </c>
      <c r="U111" s="22">
        <f t="shared" si="9"/>
        <v>2.5471698113207548</v>
      </c>
      <c r="V111" s="22">
        <f t="shared" si="10"/>
        <v>3.3548090197883114</v>
      </c>
      <c r="W111" s="22">
        <f t="shared" si="11"/>
        <v>1.5324436263230556</v>
      </c>
      <c r="X111" s="22">
        <f t="shared" si="12"/>
        <v>1.1700414173953058</v>
      </c>
      <c r="Y111" s="22">
        <f t="shared" si="13"/>
        <v>0.89047399907961344</v>
      </c>
      <c r="Z111" s="23"/>
      <c r="AA111" s="24"/>
    </row>
    <row r="112" spans="1:27" ht="15.75" thickBot="1">
      <c r="A112" t="s">
        <v>106</v>
      </c>
      <c r="S112" s="12"/>
      <c r="T112" s="13"/>
      <c r="U112" s="13"/>
      <c r="V112" s="13"/>
      <c r="W112" s="13"/>
      <c r="X112" s="13"/>
      <c r="Y112" s="14"/>
    </row>
    <row r="113" spans="1:27" ht="15.75" thickBot="1">
      <c r="A113" t="s">
        <v>53</v>
      </c>
      <c r="S113" s="3"/>
      <c r="T113" s="4"/>
      <c r="U113" s="4"/>
      <c r="V113" s="4"/>
      <c r="W113" s="4"/>
      <c r="X113" s="4"/>
      <c r="Y113" s="6"/>
    </row>
    <row r="114" spans="1:27" ht="15.75" thickBot="1">
      <c r="A114" t="s">
        <v>10</v>
      </c>
      <c r="B114" t="s">
        <v>107</v>
      </c>
      <c r="C114">
        <v>39</v>
      </c>
      <c r="D114" t="s">
        <v>108</v>
      </c>
      <c r="E114">
        <v>102</v>
      </c>
      <c r="F114" t="s">
        <v>12</v>
      </c>
      <c r="G114" t="s">
        <v>13</v>
      </c>
      <c r="S114" s="9"/>
      <c r="T114" s="10"/>
      <c r="U114" s="10"/>
      <c r="V114" s="10"/>
      <c r="W114" s="10"/>
      <c r="X114" s="10"/>
      <c r="Y114" s="11"/>
    </row>
    <row r="115" spans="1:27">
      <c r="B115">
        <v>550</v>
      </c>
      <c r="C115">
        <v>200</v>
      </c>
      <c r="D115">
        <v>167</v>
      </c>
      <c r="E115">
        <v>146</v>
      </c>
      <c r="F115">
        <v>169</v>
      </c>
      <c r="G115">
        <v>106</v>
      </c>
      <c r="H115">
        <v>86</v>
      </c>
      <c r="I115">
        <v>71</v>
      </c>
      <c r="J115">
        <v>8740</v>
      </c>
      <c r="K115">
        <v>7.89</v>
      </c>
      <c r="L115">
        <v>6.56</v>
      </c>
      <c r="M115">
        <v>5.73</v>
      </c>
      <c r="N115">
        <v>6.65</v>
      </c>
      <c r="O115">
        <v>4.17</v>
      </c>
      <c r="P115">
        <v>3.4</v>
      </c>
      <c r="Q115">
        <v>2.78</v>
      </c>
      <c r="R115" s="30" t="s">
        <v>164</v>
      </c>
      <c r="S115" s="3">
        <f t="shared" si="7"/>
        <v>8.1247139588100694</v>
      </c>
      <c r="T115" s="4">
        <f t="shared" si="8"/>
        <v>6.7551487414187639</v>
      </c>
      <c r="U115" s="4">
        <f t="shared" si="9"/>
        <v>5.9004576659038914</v>
      </c>
      <c r="V115" s="4">
        <f t="shared" si="10"/>
        <v>6.8478260869565215</v>
      </c>
      <c r="W115" s="4">
        <f t="shared" si="11"/>
        <v>4.2940503432494284</v>
      </c>
      <c r="X115" s="4">
        <f t="shared" si="12"/>
        <v>3.5011441647597255</v>
      </c>
      <c r="Y115" s="4">
        <f t="shared" si="13"/>
        <v>2.8627002288329519</v>
      </c>
      <c r="Z115" s="17">
        <f>(T115/V115)*100</f>
        <v>98.646616541353382</v>
      </c>
      <c r="AA115" s="18"/>
    </row>
    <row r="116" spans="1:27">
      <c r="A116" t="s">
        <v>10</v>
      </c>
      <c r="B116" t="s">
        <v>109</v>
      </c>
      <c r="C116">
        <v>40</v>
      </c>
      <c r="D116" t="s">
        <v>110</v>
      </c>
      <c r="E116">
        <v>103</v>
      </c>
      <c r="F116" t="s">
        <v>12</v>
      </c>
      <c r="G116" t="s">
        <v>13</v>
      </c>
      <c r="R116" s="31"/>
      <c r="S116" s="19"/>
      <c r="T116" s="15"/>
      <c r="U116" s="15"/>
      <c r="V116" s="15"/>
      <c r="W116" s="15"/>
      <c r="X116" s="15"/>
      <c r="Y116" s="15"/>
      <c r="Z116" s="16"/>
      <c r="AA116" s="25">
        <f>AVERAGE(Z115:Z117)</f>
        <v>102.56614386645347</v>
      </c>
    </row>
    <row r="117" spans="1:27" ht="15.75" thickBot="1">
      <c r="B117">
        <v>548</v>
      </c>
      <c r="C117">
        <v>207</v>
      </c>
      <c r="D117">
        <v>168</v>
      </c>
      <c r="E117">
        <v>150</v>
      </c>
      <c r="F117">
        <v>179</v>
      </c>
      <c r="G117">
        <v>109</v>
      </c>
      <c r="H117">
        <v>89</v>
      </c>
      <c r="I117">
        <v>73</v>
      </c>
      <c r="J117">
        <v>8708</v>
      </c>
      <c r="K117">
        <v>8.1300000000000008</v>
      </c>
      <c r="L117">
        <v>6.63</v>
      </c>
      <c r="M117">
        <v>5.9</v>
      </c>
      <c r="N117">
        <v>7.06</v>
      </c>
      <c r="O117">
        <v>4.29</v>
      </c>
      <c r="P117">
        <v>3.51</v>
      </c>
      <c r="Q117">
        <v>2.87</v>
      </c>
      <c r="R117" s="32"/>
      <c r="S117" s="21">
        <f t="shared" si="7"/>
        <v>8.4026182820395032</v>
      </c>
      <c r="T117" s="22">
        <f t="shared" si="8"/>
        <v>6.8523197060174548</v>
      </c>
      <c r="U117" s="22">
        <f t="shared" si="9"/>
        <v>6.0978410656867252</v>
      </c>
      <c r="V117" s="22">
        <f t="shared" si="10"/>
        <v>7.2967386311437759</v>
      </c>
      <c r="W117" s="22">
        <f t="shared" si="11"/>
        <v>4.4338539274230593</v>
      </c>
      <c r="X117" s="22">
        <f t="shared" si="12"/>
        <v>3.6276986678915937</v>
      </c>
      <c r="Y117" s="22">
        <f t="shared" si="13"/>
        <v>2.9662379421221865</v>
      </c>
      <c r="Z117" s="23">
        <f>(V117/T117)*100</f>
        <v>106.48567119155355</v>
      </c>
      <c r="AA117" s="24"/>
    </row>
    <row r="118" spans="1:27" ht="15.75" thickBot="1">
      <c r="A118" t="s">
        <v>111</v>
      </c>
      <c r="S118" s="12"/>
      <c r="T118" s="13"/>
      <c r="U118" s="13"/>
      <c r="V118" s="13"/>
      <c r="W118" s="13"/>
      <c r="X118" s="13"/>
      <c r="Y118" s="14"/>
    </row>
    <row r="119" spans="1:27" ht="15.75" thickBot="1">
      <c r="A119" t="s">
        <v>53</v>
      </c>
      <c r="S119" s="3"/>
      <c r="T119" s="4"/>
      <c r="U119" s="4"/>
      <c r="V119" s="4"/>
      <c r="W119" s="4"/>
      <c r="X119" s="4"/>
      <c r="Y119" s="6"/>
    </row>
    <row r="120" spans="1:27" ht="15.75" thickBot="1">
      <c r="A120" t="s">
        <v>10</v>
      </c>
      <c r="B120" t="s">
        <v>112</v>
      </c>
      <c r="C120">
        <v>40</v>
      </c>
      <c r="D120" t="s">
        <v>113</v>
      </c>
      <c r="E120">
        <v>103</v>
      </c>
      <c r="F120" t="s">
        <v>12</v>
      </c>
      <c r="G120" t="s">
        <v>13</v>
      </c>
      <c r="S120" s="9"/>
      <c r="T120" s="10"/>
      <c r="U120" s="10"/>
      <c r="V120" s="10"/>
      <c r="W120" s="10"/>
      <c r="X120" s="10"/>
      <c r="Y120" s="11"/>
    </row>
    <row r="121" spans="1:27">
      <c r="B121">
        <v>546</v>
      </c>
      <c r="C121">
        <v>132</v>
      </c>
      <c r="D121">
        <v>98</v>
      </c>
      <c r="E121">
        <v>71</v>
      </c>
      <c r="F121">
        <v>96</v>
      </c>
      <c r="G121">
        <v>36</v>
      </c>
      <c r="H121">
        <v>25</v>
      </c>
      <c r="I121">
        <v>20</v>
      </c>
      <c r="J121">
        <v>8676</v>
      </c>
      <c r="K121">
        <v>5.18</v>
      </c>
      <c r="L121">
        <v>3.85</v>
      </c>
      <c r="M121">
        <v>2.78</v>
      </c>
      <c r="N121">
        <v>3.76</v>
      </c>
      <c r="O121">
        <v>1.4</v>
      </c>
      <c r="P121">
        <v>1</v>
      </c>
      <c r="Q121">
        <v>0.77</v>
      </c>
      <c r="R121" s="30" t="s">
        <v>165</v>
      </c>
      <c r="S121" s="3">
        <f t="shared" si="7"/>
        <v>5.3734439834024892</v>
      </c>
      <c r="T121" s="4">
        <f t="shared" si="8"/>
        <v>3.9937759336099585</v>
      </c>
      <c r="U121" s="4">
        <f t="shared" si="9"/>
        <v>2.8838174273858921</v>
      </c>
      <c r="V121" s="4">
        <f t="shared" si="10"/>
        <v>3.900414937759336</v>
      </c>
      <c r="W121" s="4">
        <f t="shared" si="11"/>
        <v>1.4522821576763485</v>
      </c>
      <c r="X121" s="4">
        <f t="shared" si="12"/>
        <v>1.0373443983402491</v>
      </c>
      <c r="Y121" s="4">
        <f t="shared" si="13"/>
        <v>0.79875518672199175</v>
      </c>
      <c r="Z121" s="17">
        <f>(T121/V121)*100</f>
        <v>102.39361702127661</v>
      </c>
      <c r="AA121" s="18"/>
    </row>
    <row r="122" spans="1:27">
      <c r="A122" t="s">
        <v>10</v>
      </c>
      <c r="B122" t="s">
        <v>114</v>
      </c>
      <c r="C122">
        <v>40</v>
      </c>
      <c r="D122" t="s">
        <v>113</v>
      </c>
      <c r="E122">
        <v>103</v>
      </c>
      <c r="F122" t="s">
        <v>12</v>
      </c>
      <c r="G122" t="s">
        <v>13</v>
      </c>
      <c r="R122" s="31"/>
      <c r="S122" s="19"/>
      <c r="T122" s="15"/>
      <c r="U122" s="15"/>
      <c r="V122" s="15"/>
      <c r="W122" s="15"/>
      <c r="X122" s="15"/>
      <c r="Y122" s="15"/>
      <c r="Z122" s="16"/>
      <c r="AA122" s="25">
        <f>AVERAGE(Z121:Z123)</f>
        <v>111.19680851063831</v>
      </c>
    </row>
    <row r="123" spans="1:27" ht="15.75" thickBot="1">
      <c r="B123">
        <v>543</v>
      </c>
      <c r="C123">
        <v>123</v>
      </c>
      <c r="D123">
        <v>88</v>
      </c>
      <c r="E123">
        <v>66</v>
      </c>
      <c r="F123">
        <v>105</v>
      </c>
      <c r="G123">
        <v>36</v>
      </c>
      <c r="H123">
        <v>27</v>
      </c>
      <c r="I123">
        <v>21</v>
      </c>
      <c r="J123">
        <v>8628</v>
      </c>
      <c r="K123">
        <v>4.82</v>
      </c>
      <c r="L123">
        <v>3.45</v>
      </c>
      <c r="M123">
        <v>2.59</v>
      </c>
      <c r="N123">
        <v>4.1399999999999997</v>
      </c>
      <c r="O123">
        <v>1.4</v>
      </c>
      <c r="P123">
        <v>1.05</v>
      </c>
      <c r="Q123">
        <v>0.81</v>
      </c>
      <c r="R123" s="32"/>
      <c r="S123" s="21">
        <f t="shared" si="7"/>
        <v>5.0278164116828927</v>
      </c>
      <c r="T123" s="22">
        <f t="shared" si="8"/>
        <v>3.5987482614742698</v>
      </c>
      <c r="U123" s="22">
        <f t="shared" si="9"/>
        <v>2.7016689847009734</v>
      </c>
      <c r="V123" s="22">
        <f t="shared" si="10"/>
        <v>4.3184979137691242</v>
      </c>
      <c r="W123" s="22">
        <f t="shared" si="11"/>
        <v>1.4603616133518775</v>
      </c>
      <c r="X123" s="22">
        <f t="shared" si="12"/>
        <v>1.0952712100139081</v>
      </c>
      <c r="Y123" s="22">
        <f t="shared" si="13"/>
        <v>0.84492350486787215</v>
      </c>
      <c r="Z123" s="23">
        <f>(V123/T123)*100</f>
        <v>120.00000000000001</v>
      </c>
      <c r="AA123" s="24"/>
    </row>
    <row r="124" spans="1:27" ht="15.75" thickBot="1">
      <c r="A124" t="s">
        <v>115</v>
      </c>
      <c r="S124" s="12"/>
      <c r="T124" s="13"/>
      <c r="U124" s="13"/>
      <c r="V124" s="13"/>
      <c r="W124" s="13"/>
      <c r="X124" s="13"/>
      <c r="Y124" s="14"/>
    </row>
    <row r="125" spans="1:27" ht="15.75" thickBot="1">
      <c r="A125" t="s">
        <v>53</v>
      </c>
      <c r="S125" s="3"/>
      <c r="T125" s="4"/>
      <c r="U125" s="4"/>
      <c r="V125" s="4"/>
      <c r="W125" s="4"/>
      <c r="X125" s="4"/>
      <c r="Y125" s="6"/>
    </row>
    <row r="126" spans="1:27" ht="15.75" thickBot="1">
      <c r="A126" t="s">
        <v>10</v>
      </c>
      <c r="B126" t="s">
        <v>116</v>
      </c>
      <c r="C126">
        <v>40</v>
      </c>
      <c r="D126" t="s">
        <v>117</v>
      </c>
      <c r="E126">
        <v>104</v>
      </c>
      <c r="F126" t="s">
        <v>12</v>
      </c>
      <c r="G126" t="s">
        <v>13</v>
      </c>
      <c r="S126" s="9"/>
      <c r="T126" s="10"/>
      <c r="U126" s="10"/>
      <c r="V126" s="10"/>
      <c r="W126" s="10"/>
      <c r="X126" s="10"/>
      <c r="Y126" s="11"/>
    </row>
    <row r="127" spans="1:27">
      <c r="B127">
        <v>551</v>
      </c>
      <c r="C127">
        <v>103</v>
      </c>
      <c r="D127">
        <v>79</v>
      </c>
      <c r="E127">
        <v>64</v>
      </c>
      <c r="F127">
        <v>84</v>
      </c>
      <c r="G127">
        <v>38</v>
      </c>
      <c r="H127">
        <v>29</v>
      </c>
      <c r="I127">
        <v>23</v>
      </c>
      <c r="J127">
        <v>8759</v>
      </c>
      <c r="K127">
        <v>4.0599999999999996</v>
      </c>
      <c r="L127">
        <v>3.11</v>
      </c>
      <c r="M127">
        <v>2.5099999999999998</v>
      </c>
      <c r="N127">
        <v>3.29</v>
      </c>
      <c r="O127">
        <v>1.5</v>
      </c>
      <c r="P127">
        <v>1.1499999999999999</v>
      </c>
      <c r="Q127">
        <v>0.89</v>
      </c>
      <c r="R127" s="30" t="s">
        <v>166</v>
      </c>
      <c r="S127" s="3">
        <f t="shared" si="7"/>
        <v>4.1717090992122392</v>
      </c>
      <c r="T127" s="4">
        <f t="shared" si="8"/>
        <v>3.1955702705788331</v>
      </c>
      <c r="U127" s="4">
        <f t="shared" si="9"/>
        <v>2.5790615367051029</v>
      </c>
      <c r="V127" s="4">
        <f t="shared" si="10"/>
        <v>3.3805228907409521</v>
      </c>
      <c r="W127" s="4">
        <f t="shared" si="11"/>
        <v>1.5412718346843246</v>
      </c>
      <c r="X127" s="4">
        <f t="shared" si="12"/>
        <v>1.1816417399246488</v>
      </c>
      <c r="Y127" s="4">
        <f t="shared" si="13"/>
        <v>0.91448795524603266</v>
      </c>
      <c r="Z127" s="17"/>
      <c r="AA127" s="18"/>
    </row>
    <row r="128" spans="1:27">
      <c r="A128" t="s">
        <v>10</v>
      </c>
      <c r="B128" t="s">
        <v>118</v>
      </c>
      <c r="C128">
        <v>39</v>
      </c>
      <c r="D128" t="s">
        <v>119</v>
      </c>
      <c r="E128">
        <v>101</v>
      </c>
      <c r="F128" t="s">
        <v>12</v>
      </c>
      <c r="G128" t="s">
        <v>13</v>
      </c>
      <c r="R128" s="31"/>
      <c r="S128" s="19"/>
      <c r="T128" s="15"/>
      <c r="U128" s="15"/>
      <c r="V128" s="15"/>
      <c r="W128" s="15"/>
      <c r="X128" s="15"/>
      <c r="Y128" s="15"/>
      <c r="Z128" s="16"/>
      <c r="AA128" s="20"/>
    </row>
    <row r="129" spans="1:27">
      <c r="B129">
        <v>544</v>
      </c>
      <c r="C129">
        <v>108</v>
      </c>
      <c r="D129">
        <v>88</v>
      </c>
      <c r="E129">
        <v>73</v>
      </c>
      <c r="F129">
        <v>88</v>
      </c>
      <c r="G129">
        <v>40</v>
      </c>
      <c r="H129">
        <v>29</v>
      </c>
      <c r="I129">
        <v>23</v>
      </c>
      <c r="J129">
        <v>8648</v>
      </c>
      <c r="K129">
        <v>4.24</v>
      </c>
      <c r="L129">
        <v>3.46</v>
      </c>
      <c r="M129">
        <v>2.89</v>
      </c>
      <c r="N129">
        <v>3.46</v>
      </c>
      <c r="O129">
        <v>1.59</v>
      </c>
      <c r="P129">
        <v>1.1599999999999999</v>
      </c>
      <c r="Q129">
        <v>0.9</v>
      </c>
      <c r="R129" s="31"/>
      <c r="S129" s="19">
        <f t="shared" si="7"/>
        <v>4.4125809435707675</v>
      </c>
      <c r="T129" s="15">
        <f t="shared" si="8"/>
        <v>3.6008325624421831</v>
      </c>
      <c r="U129" s="15">
        <f t="shared" si="9"/>
        <v>3.0076318223866791</v>
      </c>
      <c r="V129" s="15">
        <f t="shared" si="10"/>
        <v>3.6008325624421831</v>
      </c>
      <c r="W129" s="15">
        <f t="shared" si="11"/>
        <v>1.6547178538390379</v>
      </c>
      <c r="X129" s="15">
        <f t="shared" si="12"/>
        <v>1.2072155411655874</v>
      </c>
      <c r="Y129" s="15">
        <f t="shared" si="13"/>
        <v>0.93663274745605918</v>
      </c>
      <c r="Z129" s="16">
        <f>(T129/V129)*100</f>
        <v>100</v>
      </c>
      <c r="AA129" s="20"/>
    </row>
    <row r="130" spans="1:27">
      <c r="A130" t="s">
        <v>10</v>
      </c>
      <c r="B130" t="s">
        <v>118</v>
      </c>
      <c r="C130">
        <v>39</v>
      </c>
      <c r="D130" t="s">
        <v>120</v>
      </c>
      <c r="E130">
        <v>102</v>
      </c>
      <c r="F130" t="s">
        <v>12</v>
      </c>
      <c r="G130" t="s">
        <v>13</v>
      </c>
      <c r="R130" s="31"/>
      <c r="S130" s="19"/>
      <c r="T130" s="15"/>
      <c r="U130" s="15"/>
      <c r="V130" s="15"/>
      <c r="W130" s="15"/>
      <c r="X130" s="15"/>
      <c r="Y130" s="15"/>
      <c r="Z130" s="16"/>
      <c r="AA130" s="25">
        <f>AVERAGE(Z129:Z131)</f>
        <v>97.355163727959692</v>
      </c>
    </row>
    <row r="131" spans="1:27">
      <c r="B131">
        <v>546</v>
      </c>
      <c r="C131">
        <v>122</v>
      </c>
      <c r="D131">
        <v>101</v>
      </c>
      <c r="E131">
        <v>74</v>
      </c>
      <c r="F131">
        <v>96</v>
      </c>
      <c r="G131">
        <v>39</v>
      </c>
      <c r="H131">
        <v>29</v>
      </c>
      <c r="I131">
        <v>23</v>
      </c>
      <c r="J131">
        <v>8668</v>
      </c>
      <c r="K131">
        <v>4.79</v>
      </c>
      <c r="L131">
        <v>3.97</v>
      </c>
      <c r="M131">
        <v>2.9</v>
      </c>
      <c r="N131">
        <v>3.76</v>
      </c>
      <c r="O131">
        <v>1.54</v>
      </c>
      <c r="P131">
        <v>1.1299999999999999</v>
      </c>
      <c r="Q131">
        <v>0.89</v>
      </c>
      <c r="R131" s="31"/>
      <c r="S131" s="19">
        <f t="shared" si="7"/>
        <v>4.9734656206737426</v>
      </c>
      <c r="T131" s="15">
        <f t="shared" si="8"/>
        <v>4.1220581449007847</v>
      </c>
      <c r="U131" s="15">
        <f t="shared" si="9"/>
        <v>3.0110752191970467</v>
      </c>
      <c r="V131" s="15">
        <f t="shared" si="10"/>
        <v>3.9040147669589293</v>
      </c>
      <c r="W131" s="15">
        <f t="shared" si="11"/>
        <v>1.5989847715736041</v>
      </c>
      <c r="X131" s="15">
        <f t="shared" si="12"/>
        <v>1.1732810336871249</v>
      </c>
      <c r="Y131" s="15">
        <f t="shared" si="13"/>
        <v>0.92408860175357632</v>
      </c>
      <c r="Z131" s="16">
        <f>(V131/T131)*100</f>
        <v>94.710327455919384</v>
      </c>
      <c r="AA131" s="20"/>
    </row>
    <row r="132" spans="1:27">
      <c r="A132" t="s">
        <v>10</v>
      </c>
      <c r="B132" t="s">
        <v>121</v>
      </c>
      <c r="C132">
        <v>39</v>
      </c>
      <c r="D132" t="s">
        <v>122</v>
      </c>
      <c r="E132">
        <v>101</v>
      </c>
      <c r="F132" t="s">
        <v>12</v>
      </c>
      <c r="G132" t="s">
        <v>13</v>
      </c>
      <c r="R132" s="31"/>
      <c r="S132" s="19"/>
      <c r="T132" s="15"/>
      <c r="U132" s="15"/>
      <c r="V132" s="15"/>
      <c r="W132" s="15"/>
      <c r="X132" s="15"/>
      <c r="Y132" s="15"/>
      <c r="Z132" s="16"/>
      <c r="AA132" s="20"/>
    </row>
    <row r="133" spans="1:27" ht="15.75" thickBot="1">
      <c r="B133">
        <v>548</v>
      </c>
      <c r="C133">
        <v>104</v>
      </c>
      <c r="D133">
        <v>82</v>
      </c>
      <c r="E133">
        <v>66</v>
      </c>
      <c r="F133">
        <v>90</v>
      </c>
      <c r="G133">
        <v>40</v>
      </c>
      <c r="H133">
        <v>31</v>
      </c>
      <c r="I133">
        <v>24</v>
      </c>
      <c r="J133">
        <v>8704</v>
      </c>
      <c r="K133">
        <v>4.07</v>
      </c>
      <c r="L133">
        <v>3.23</v>
      </c>
      <c r="M133">
        <v>2.58</v>
      </c>
      <c r="N133">
        <v>3.52</v>
      </c>
      <c r="O133">
        <v>1.56</v>
      </c>
      <c r="P133">
        <v>1.2</v>
      </c>
      <c r="Q133">
        <v>0.95</v>
      </c>
      <c r="R133" s="32"/>
      <c r="S133" s="21">
        <f t="shared" si="7"/>
        <v>4.2084099264705879</v>
      </c>
      <c r="T133" s="22">
        <f t="shared" si="8"/>
        <v>3.33984375</v>
      </c>
      <c r="U133" s="22">
        <f t="shared" si="9"/>
        <v>2.6677389705882355</v>
      </c>
      <c r="V133" s="22">
        <f t="shared" si="10"/>
        <v>3.6397058823529411</v>
      </c>
      <c r="W133" s="22">
        <f t="shared" si="11"/>
        <v>1.6130514705882353</v>
      </c>
      <c r="X133" s="22">
        <f t="shared" si="12"/>
        <v>1.2408088235294117</v>
      </c>
      <c r="Y133" s="22">
        <f t="shared" si="13"/>
        <v>0.98230698529411764</v>
      </c>
      <c r="Z133" s="23"/>
      <c r="AA133" s="24"/>
    </row>
    <row r="134" spans="1:27" ht="15.75" thickBot="1">
      <c r="A134" t="s">
        <v>123</v>
      </c>
      <c r="S134" s="12"/>
      <c r="T134" s="13"/>
      <c r="U134" s="13"/>
      <c r="V134" s="13"/>
      <c r="W134" s="13"/>
      <c r="X134" s="13"/>
      <c r="Y134" s="14"/>
    </row>
    <row r="135" spans="1:27" ht="15.75" thickBot="1">
      <c r="A135" t="s">
        <v>53</v>
      </c>
      <c r="S135" s="3"/>
      <c r="T135" s="4"/>
      <c r="U135" s="4"/>
      <c r="V135" s="4"/>
      <c r="W135" s="4"/>
      <c r="X135" s="4"/>
      <c r="Y135" s="6"/>
    </row>
    <row r="136" spans="1:27" ht="15.75" thickBot="1">
      <c r="A136" t="s">
        <v>10</v>
      </c>
      <c r="B136" t="s">
        <v>124</v>
      </c>
      <c r="C136">
        <v>39</v>
      </c>
      <c r="D136" t="s">
        <v>125</v>
      </c>
      <c r="E136">
        <v>101</v>
      </c>
      <c r="F136" t="s">
        <v>12</v>
      </c>
      <c r="G136" t="s">
        <v>13</v>
      </c>
      <c r="S136" s="9"/>
      <c r="T136" s="10"/>
      <c r="U136" s="10"/>
      <c r="V136" s="10"/>
      <c r="W136" s="10"/>
      <c r="X136" s="10"/>
      <c r="Y136" s="11"/>
    </row>
    <row r="137" spans="1:27">
      <c r="B137">
        <v>550</v>
      </c>
      <c r="C137">
        <v>140</v>
      </c>
      <c r="D137">
        <v>100</v>
      </c>
      <c r="E137">
        <v>79</v>
      </c>
      <c r="F137">
        <v>104</v>
      </c>
      <c r="G137">
        <v>48</v>
      </c>
      <c r="H137">
        <v>36</v>
      </c>
      <c r="I137">
        <v>28</v>
      </c>
      <c r="J137">
        <v>8732</v>
      </c>
      <c r="K137">
        <v>5.49</v>
      </c>
      <c r="L137">
        <v>3.93</v>
      </c>
      <c r="M137">
        <v>3.12</v>
      </c>
      <c r="N137">
        <v>4.09</v>
      </c>
      <c r="O137">
        <v>1.9</v>
      </c>
      <c r="P137">
        <v>1.41</v>
      </c>
      <c r="Q137">
        <v>1.1100000000000001</v>
      </c>
      <c r="R137" s="30" t="s">
        <v>167</v>
      </c>
      <c r="S137" s="3">
        <f t="shared" si="7"/>
        <v>5.6584974805313788</v>
      </c>
      <c r="T137" s="4">
        <f t="shared" si="8"/>
        <v>4.0506184150251947</v>
      </c>
      <c r="U137" s="4">
        <f t="shared" si="9"/>
        <v>3.2157581310123682</v>
      </c>
      <c r="V137" s="4">
        <f t="shared" si="10"/>
        <v>4.2155290884104444</v>
      </c>
      <c r="W137" s="4">
        <f t="shared" si="11"/>
        <v>1.9583142464498398</v>
      </c>
      <c r="X137" s="4">
        <f t="shared" si="12"/>
        <v>1.4532753092075126</v>
      </c>
      <c r="Y137" s="4">
        <f t="shared" si="13"/>
        <v>1.1440677966101696</v>
      </c>
      <c r="Z137" s="17">
        <f>(T137/V137)*100</f>
        <v>96.088019559902207</v>
      </c>
      <c r="AA137" s="18"/>
    </row>
    <row r="138" spans="1:27">
      <c r="A138" t="s">
        <v>10</v>
      </c>
      <c r="B138" t="s">
        <v>126</v>
      </c>
      <c r="C138">
        <v>38</v>
      </c>
      <c r="D138" t="s">
        <v>127</v>
      </c>
      <c r="E138">
        <v>100</v>
      </c>
      <c r="F138" t="s">
        <v>12</v>
      </c>
      <c r="G138" t="s">
        <v>13</v>
      </c>
      <c r="R138" s="31"/>
      <c r="S138" s="19"/>
      <c r="T138" s="15"/>
      <c r="U138" s="15"/>
      <c r="V138" s="15"/>
      <c r="W138" s="15"/>
      <c r="X138" s="15"/>
      <c r="Y138" s="15"/>
      <c r="Z138" s="16"/>
      <c r="AA138" s="25">
        <f>AVERAGE(Z137:Z139)</f>
        <v>100.94957878721503</v>
      </c>
    </row>
    <row r="139" spans="1:27" ht="15.75" thickBot="1">
      <c r="B139">
        <v>553</v>
      </c>
      <c r="C139">
        <v>143</v>
      </c>
      <c r="D139">
        <v>105</v>
      </c>
      <c r="E139">
        <v>86</v>
      </c>
      <c r="F139">
        <v>111</v>
      </c>
      <c r="G139">
        <v>50</v>
      </c>
      <c r="H139">
        <v>37</v>
      </c>
      <c r="I139">
        <v>32</v>
      </c>
      <c r="J139">
        <v>8783</v>
      </c>
      <c r="K139">
        <v>5.65</v>
      </c>
      <c r="L139">
        <v>4.13</v>
      </c>
      <c r="M139">
        <v>3.37</v>
      </c>
      <c r="N139">
        <v>4.37</v>
      </c>
      <c r="O139">
        <v>1.95</v>
      </c>
      <c r="P139">
        <v>1.46</v>
      </c>
      <c r="Q139">
        <v>1.24</v>
      </c>
      <c r="R139" s="32"/>
      <c r="S139" s="21">
        <f t="shared" si="7"/>
        <v>5.789593532961403</v>
      </c>
      <c r="T139" s="22">
        <f t="shared" si="8"/>
        <v>4.232039166571786</v>
      </c>
      <c r="U139" s="22">
        <f t="shared" si="9"/>
        <v>3.4532619833769784</v>
      </c>
      <c r="V139" s="22">
        <f t="shared" si="10"/>
        <v>4.477968803370147</v>
      </c>
      <c r="W139" s="22">
        <f t="shared" si="11"/>
        <v>1.9981782989866788</v>
      </c>
      <c r="X139" s="22">
        <f t="shared" si="12"/>
        <v>1.4960719571900263</v>
      </c>
      <c r="Y139" s="22">
        <f t="shared" si="13"/>
        <v>1.2706364567915291</v>
      </c>
      <c r="Z139" s="23">
        <f>(V139/T139)*100</f>
        <v>105.81113801452786</v>
      </c>
      <c r="AA139" s="24"/>
    </row>
    <row r="140" spans="1:27" ht="15.75" thickBot="1">
      <c r="A140" t="s">
        <v>128</v>
      </c>
      <c r="S140" s="12"/>
      <c r="T140" s="13"/>
      <c r="U140" s="13"/>
      <c r="V140" s="13"/>
      <c r="W140" s="13"/>
      <c r="X140" s="13"/>
      <c r="Y140" s="14"/>
    </row>
    <row r="141" spans="1:27" ht="15.75" thickBot="1">
      <c r="A141" t="s">
        <v>53</v>
      </c>
      <c r="S141" s="3"/>
      <c r="T141" s="4"/>
      <c r="U141" s="4"/>
      <c r="V141" s="4"/>
      <c r="W141" s="4"/>
      <c r="X141" s="4"/>
      <c r="Y141" s="6"/>
    </row>
    <row r="142" spans="1:27" ht="15.75" thickBot="1">
      <c r="A142" t="s">
        <v>10</v>
      </c>
      <c r="B142" t="s">
        <v>129</v>
      </c>
      <c r="C142">
        <v>38</v>
      </c>
      <c r="D142" t="s">
        <v>130</v>
      </c>
      <c r="E142">
        <v>100</v>
      </c>
      <c r="F142" t="s">
        <v>12</v>
      </c>
      <c r="G142" t="s">
        <v>13</v>
      </c>
      <c r="S142" s="9"/>
      <c r="T142" s="10"/>
      <c r="U142" s="10"/>
      <c r="V142" s="10"/>
      <c r="W142" s="10"/>
      <c r="X142" s="10"/>
      <c r="Y142" s="11"/>
    </row>
    <row r="143" spans="1:27">
      <c r="B143">
        <v>551</v>
      </c>
      <c r="C143">
        <v>115</v>
      </c>
      <c r="D143">
        <v>92</v>
      </c>
      <c r="E143">
        <v>78</v>
      </c>
      <c r="F143">
        <v>96</v>
      </c>
      <c r="G143">
        <v>51</v>
      </c>
      <c r="H143">
        <v>39</v>
      </c>
      <c r="I143">
        <v>30</v>
      </c>
      <c r="J143">
        <v>8755</v>
      </c>
      <c r="K143">
        <v>4.53</v>
      </c>
      <c r="L143">
        <v>3.62</v>
      </c>
      <c r="M143">
        <v>3.08</v>
      </c>
      <c r="N143">
        <v>3.78</v>
      </c>
      <c r="O143">
        <v>2</v>
      </c>
      <c r="P143">
        <v>1.53</v>
      </c>
      <c r="Q143">
        <v>1.2</v>
      </c>
      <c r="R143" s="30" t="s">
        <v>168</v>
      </c>
      <c r="S143" s="3">
        <f t="shared" si="7"/>
        <v>4.6567675613934894</v>
      </c>
      <c r="T143" s="4">
        <f t="shared" si="8"/>
        <v>3.7213021130782411</v>
      </c>
      <c r="U143" s="4">
        <f t="shared" si="9"/>
        <v>3.1661907481439178</v>
      </c>
      <c r="V143" s="4">
        <f t="shared" si="10"/>
        <v>3.8857795545402629</v>
      </c>
      <c r="W143" s="4">
        <f t="shared" si="11"/>
        <v>2.0559680182752711</v>
      </c>
      <c r="X143" s="4">
        <f t="shared" si="12"/>
        <v>1.5728155339805825</v>
      </c>
      <c r="Y143" s="4">
        <f t="shared" si="13"/>
        <v>1.2335808109651627</v>
      </c>
      <c r="Z143" s="17"/>
      <c r="AA143" s="18"/>
    </row>
    <row r="144" spans="1:27">
      <c r="A144" t="s">
        <v>53</v>
      </c>
      <c r="R144" s="31"/>
      <c r="S144" s="19"/>
      <c r="T144" s="15"/>
      <c r="U144" s="15"/>
      <c r="V144" s="15"/>
      <c r="W144" s="15"/>
      <c r="X144" s="15"/>
      <c r="Y144" s="15"/>
      <c r="Z144" s="16"/>
      <c r="AA144" s="20"/>
    </row>
    <row r="145" spans="1:27">
      <c r="A145" t="s">
        <v>10</v>
      </c>
      <c r="B145" t="s">
        <v>131</v>
      </c>
      <c r="C145">
        <v>38</v>
      </c>
      <c r="D145" t="s">
        <v>132</v>
      </c>
      <c r="E145">
        <v>99</v>
      </c>
      <c r="F145" t="s">
        <v>12</v>
      </c>
      <c r="G145" t="s">
        <v>13</v>
      </c>
      <c r="R145" s="31"/>
      <c r="S145" s="19"/>
      <c r="T145" s="15"/>
      <c r="U145" s="15"/>
      <c r="V145" s="15"/>
      <c r="W145" s="15"/>
      <c r="X145" s="15"/>
      <c r="Y145" s="15"/>
      <c r="Z145" s="16"/>
      <c r="AA145" s="20"/>
    </row>
    <row r="146" spans="1:27">
      <c r="B146">
        <v>547</v>
      </c>
      <c r="C146">
        <v>123</v>
      </c>
      <c r="D146">
        <v>98</v>
      </c>
      <c r="E146">
        <v>80</v>
      </c>
      <c r="F146">
        <v>107</v>
      </c>
      <c r="G146">
        <v>48</v>
      </c>
      <c r="H146">
        <v>36</v>
      </c>
      <c r="I146">
        <v>27</v>
      </c>
      <c r="J146">
        <v>8692</v>
      </c>
      <c r="K146">
        <v>4.8499999999999996</v>
      </c>
      <c r="L146">
        <v>3.87</v>
      </c>
      <c r="M146">
        <v>3.16</v>
      </c>
      <c r="N146">
        <v>4.2</v>
      </c>
      <c r="O146">
        <v>1.9</v>
      </c>
      <c r="P146">
        <v>1.4</v>
      </c>
      <c r="Q146">
        <v>1.04</v>
      </c>
      <c r="R146" s="31"/>
      <c r="S146" s="19">
        <f t="shared" si="7"/>
        <v>5.0218591808559596</v>
      </c>
      <c r="T146" s="15">
        <f t="shared" si="8"/>
        <v>4.0071329958582602</v>
      </c>
      <c r="U146" s="15">
        <f t="shared" si="9"/>
        <v>3.2719742291762541</v>
      </c>
      <c r="V146" s="15">
        <f t="shared" si="10"/>
        <v>4.3488265071329959</v>
      </c>
      <c r="W146" s="15">
        <f t="shared" si="11"/>
        <v>1.9673262770363553</v>
      </c>
      <c r="X146" s="15">
        <f t="shared" si="12"/>
        <v>1.4496088357109986</v>
      </c>
      <c r="Y146" s="15">
        <f t="shared" si="13"/>
        <v>1.0768522779567418</v>
      </c>
      <c r="Z146" s="16">
        <f>(T146/V146)*100</f>
        <v>92.142857142857139</v>
      </c>
      <c r="AA146" s="20"/>
    </row>
    <row r="147" spans="1:27">
      <c r="A147" t="s">
        <v>10</v>
      </c>
      <c r="B147" t="s">
        <v>133</v>
      </c>
      <c r="C147">
        <v>38</v>
      </c>
      <c r="D147" t="s">
        <v>134</v>
      </c>
      <c r="E147">
        <v>99</v>
      </c>
      <c r="F147" t="s">
        <v>12</v>
      </c>
      <c r="G147" t="s">
        <v>13</v>
      </c>
      <c r="R147" s="31"/>
      <c r="S147" s="19"/>
      <c r="T147" s="15"/>
      <c r="U147" s="15"/>
      <c r="V147" s="15"/>
      <c r="W147" s="15"/>
      <c r="X147" s="15"/>
      <c r="Y147" s="15"/>
      <c r="Z147" s="16"/>
      <c r="AA147" s="25">
        <f>AVERAGE(Z146:Z148)</f>
        <v>102.6109381082133</v>
      </c>
    </row>
    <row r="148" spans="1:27">
      <c r="B148">
        <v>552</v>
      </c>
      <c r="C148">
        <v>124</v>
      </c>
      <c r="D148">
        <v>93</v>
      </c>
      <c r="E148">
        <v>77</v>
      </c>
      <c r="F148">
        <v>105</v>
      </c>
      <c r="G148">
        <v>46</v>
      </c>
      <c r="H148">
        <v>34</v>
      </c>
      <c r="I148">
        <v>25</v>
      </c>
      <c r="J148">
        <v>8767</v>
      </c>
      <c r="K148">
        <v>4.87</v>
      </c>
      <c r="L148">
        <v>3.67</v>
      </c>
      <c r="M148">
        <v>3.01</v>
      </c>
      <c r="N148">
        <v>4.1500000000000004</v>
      </c>
      <c r="O148">
        <v>1.81</v>
      </c>
      <c r="P148">
        <v>1.33</v>
      </c>
      <c r="Q148">
        <v>0.98</v>
      </c>
      <c r="R148" s="31"/>
      <c r="S148" s="19">
        <f t="shared" si="7"/>
        <v>4.999429679479868</v>
      </c>
      <c r="T148" s="15">
        <f t="shared" si="8"/>
        <v>3.7675373559940688</v>
      </c>
      <c r="U148" s="15">
        <f t="shared" si="9"/>
        <v>3.089996578076879</v>
      </c>
      <c r="V148" s="15">
        <f t="shared" si="10"/>
        <v>4.2602942853883885</v>
      </c>
      <c r="W148" s="15">
        <f t="shared" si="11"/>
        <v>1.8581042545910802</v>
      </c>
      <c r="X148" s="15">
        <f t="shared" si="12"/>
        <v>1.3653473251967605</v>
      </c>
      <c r="Y148" s="15">
        <f t="shared" si="13"/>
        <v>1.0060453975134025</v>
      </c>
      <c r="Z148" s="16">
        <f>(V148/T148)*100</f>
        <v>113.07901907356947</v>
      </c>
      <c r="AA148" s="20"/>
    </row>
    <row r="149" spans="1:27">
      <c r="A149" t="s">
        <v>10</v>
      </c>
      <c r="B149" t="s">
        <v>131</v>
      </c>
      <c r="C149">
        <v>38</v>
      </c>
      <c r="D149" t="s">
        <v>135</v>
      </c>
      <c r="E149">
        <v>99</v>
      </c>
      <c r="F149" t="s">
        <v>12</v>
      </c>
      <c r="G149" t="s">
        <v>13</v>
      </c>
      <c r="R149" s="31"/>
      <c r="S149" s="19"/>
      <c r="T149" s="15"/>
      <c r="U149" s="15"/>
      <c r="V149" s="15"/>
      <c r="W149" s="15"/>
      <c r="X149" s="15"/>
      <c r="Y149" s="15"/>
      <c r="Z149" s="16"/>
      <c r="AA149" s="20"/>
    </row>
    <row r="150" spans="1:27" ht="15.75" thickBot="1">
      <c r="B150">
        <v>550</v>
      </c>
      <c r="C150">
        <v>111</v>
      </c>
      <c r="D150">
        <v>84</v>
      </c>
      <c r="E150">
        <v>67</v>
      </c>
      <c r="F150">
        <v>94</v>
      </c>
      <c r="G150">
        <v>40</v>
      </c>
      <c r="H150">
        <v>29</v>
      </c>
      <c r="I150">
        <v>22</v>
      </c>
      <c r="J150">
        <v>8736</v>
      </c>
      <c r="K150">
        <v>4.37</v>
      </c>
      <c r="L150">
        <v>3.29</v>
      </c>
      <c r="M150">
        <v>2.65</v>
      </c>
      <c r="N150">
        <v>3.69</v>
      </c>
      <c r="O150">
        <v>1.56</v>
      </c>
      <c r="P150">
        <v>1.1499999999999999</v>
      </c>
      <c r="Q150">
        <v>0.85</v>
      </c>
      <c r="R150" s="32"/>
      <c r="S150" s="21">
        <f t="shared" si="7"/>
        <v>4.5020604395604398</v>
      </c>
      <c r="T150" s="22">
        <f t="shared" si="8"/>
        <v>3.3894230769230771</v>
      </c>
      <c r="U150" s="22">
        <f t="shared" si="9"/>
        <v>2.7300824175824174</v>
      </c>
      <c r="V150" s="22">
        <f t="shared" si="10"/>
        <v>3.8015109890109891</v>
      </c>
      <c r="W150" s="22">
        <f t="shared" si="11"/>
        <v>1.6071428571428572</v>
      </c>
      <c r="X150" s="22">
        <f t="shared" si="12"/>
        <v>1.1847527472527473</v>
      </c>
      <c r="Y150" s="22">
        <f t="shared" si="13"/>
        <v>0.87568681318681318</v>
      </c>
      <c r="Z150" s="23"/>
      <c r="AA150" s="24"/>
    </row>
    <row r="151" spans="1:27" ht="15.75" thickBot="1">
      <c r="A151" t="s">
        <v>136</v>
      </c>
      <c r="S151" s="12"/>
      <c r="T151" s="13"/>
      <c r="U151" s="13"/>
      <c r="V151" s="13"/>
      <c r="W151" s="13"/>
      <c r="X151" s="13"/>
      <c r="Y151" s="14"/>
    </row>
    <row r="152" spans="1:27" ht="15.75" thickBot="1">
      <c r="A152" t="s">
        <v>53</v>
      </c>
      <c r="S152" s="3"/>
      <c r="T152" s="4"/>
      <c r="U152" s="4"/>
      <c r="V152" s="4"/>
      <c r="W152" s="4"/>
      <c r="X152" s="4"/>
      <c r="Y152" s="6"/>
    </row>
    <row r="153" spans="1:27" ht="15.75" thickBot="1">
      <c r="A153" t="s">
        <v>10</v>
      </c>
      <c r="B153" t="s">
        <v>137</v>
      </c>
      <c r="C153">
        <v>38</v>
      </c>
      <c r="D153" t="s">
        <v>138</v>
      </c>
      <c r="E153">
        <v>100</v>
      </c>
      <c r="F153" t="s">
        <v>12</v>
      </c>
      <c r="G153" t="s">
        <v>13</v>
      </c>
      <c r="S153" s="9"/>
      <c r="T153" s="10"/>
      <c r="U153" s="10"/>
      <c r="V153" s="10"/>
      <c r="W153" s="10"/>
      <c r="X153" s="10"/>
      <c r="Y153" s="11"/>
    </row>
    <row r="154" spans="1:27">
      <c r="B154">
        <v>551</v>
      </c>
      <c r="C154">
        <v>93</v>
      </c>
      <c r="D154">
        <v>75</v>
      </c>
      <c r="E154">
        <v>60</v>
      </c>
      <c r="F154">
        <v>76</v>
      </c>
      <c r="G154">
        <v>35</v>
      </c>
      <c r="H154">
        <v>25</v>
      </c>
      <c r="I154">
        <v>19</v>
      </c>
      <c r="J154">
        <v>8748</v>
      </c>
      <c r="K154">
        <v>3.65</v>
      </c>
      <c r="L154">
        <v>2.95</v>
      </c>
      <c r="M154">
        <v>2.35</v>
      </c>
      <c r="N154">
        <v>3</v>
      </c>
      <c r="O154">
        <v>1.38</v>
      </c>
      <c r="P154">
        <v>1</v>
      </c>
      <c r="Q154">
        <v>0.74</v>
      </c>
      <c r="R154" s="30" t="s">
        <v>169</v>
      </c>
      <c r="S154" s="3">
        <f t="shared" si="7"/>
        <v>3.7551440329218106</v>
      </c>
      <c r="T154" s="4">
        <f t="shared" si="8"/>
        <v>3.0349794238683128</v>
      </c>
      <c r="U154" s="4">
        <f t="shared" si="9"/>
        <v>2.4176954732510287</v>
      </c>
      <c r="V154" s="4">
        <f t="shared" si="10"/>
        <v>3.0864197530864197</v>
      </c>
      <c r="W154" s="4">
        <f t="shared" si="11"/>
        <v>1.419753086419753</v>
      </c>
      <c r="X154" s="4">
        <f t="shared" si="12"/>
        <v>1.0288065843621399</v>
      </c>
      <c r="Y154" s="4">
        <f t="shared" si="13"/>
        <v>0.76131687242798352</v>
      </c>
      <c r="Z154" s="17">
        <f>(T154/V154)*100</f>
        <v>98.333333333333343</v>
      </c>
      <c r="AA154" s="18"/>
    </row>
    <row r="155" spans="1:27">
      <c r="A155" t="s">
        <v>10</v>
      </c>
      <c r="B155" t="s">
        <v>137</v>
      </c>
      <c r="C155">
        <v>39</v>
      </c>
      <c r="D155" t="s">
        <v>139</v>
      </c>
      <c r="E155">
        <v>102</v>
      </c>
      <c r="F155" t="s">
        <v>12</v>
      </c>
      <c r="G155" t="s">
        <v>13</v>
      </c>
      <c r="R155" s="31"/>
      <c r="S155" s="19"/>
      <c r="T155" s="15"/>
      <c r="U155" s="15"/>
      <c r="V155" s="15"/>
      <c r="W155" s="15"/>
      <c r="X155" s="15"/>
      <c r="Y155" s="15"/>
      <c r="Z155" s="16"/>
      <c r="AA155" s="25">
        <f>AVERAGE(Z154:Z156)</f>
        <v>103.13218390804599</v>
      </c>
    </row>
    <row r="156" spans="1:27" ht="15.75" thickBot="1">
      <c r="B156">
        <v>545</v>
      </c>
      <c r="C156">
        <v>97</v>
      </c>
      <c r="D156">
        <v>74</v>
      </c>
      <c r="E156">
        <v>59</v>
      </c>
      <c r="F156">
        <v>79</v>
      </c>
      <c r="G156">
        <v>35</v>
      </c>
      <c r="H156">
        <v>25</v>
      </c>
      <c r="I156">
        <v>19</v>
      </c>
      <c r="J156">
        <v>8652</v>
      </c>
      <c r="K156">
        <v>3.83</v>
      </c>
      <c r="L156">
        <v>2.9</v>
      </c>
      <c r="M156">
        <v>2.34</v>
      </c>
      <c r="N156">
        <v>3.13</v>
      </c>
      <c r="O156">
        <v>1.36</v>
      </c>
      <c r="P156">
        <v>0.99</v>
      </c>
      <c r="Q156">
        <v>0.73</v>
      </c>
      <c r="R156" s="32"/>
      <c r="S156" s="21">
        <f t="shared" si="7"/>
        <v>3.9840499306518722</v>
      </c>
      <c r="T156" s="22">
        <f t="shared" si="8"/>
        <v>3.0166435506241331</v>
      </c>
      <c r="U156" s="22">
        <f t="shared" si="9"/>
        <v>2.4341192787794728</v>
      </c>
      <c r="V156" s="22">
        <f t="shared" si="10"/>
        <v>3.2558945908460473</v>
      </c>
      <c r="W156" s="22">
        <f t="shared" si="11"/>
        <v>1.4147018030513177</v>
      </c>
      <c r="X156" s="22">
        <f t="shared" si="12"/>
        <v>1.0298196948682385</v>
      </c>
      <c r="Y156" s="22">
        <f t="shared" si="13"/>
        <v>0.75936199722607489</v>
      </c>
      <c r="Z156" s="23">
        <f>(V156/T156)*100</f>
        <v>107.93103448275862</v>
      </c>
      <c r="AA156" s="24"/>
    </row>
    <row r="157" spans="1:27" ht="15.75" thickBot="1">
      <c r="A157" t="s">
        <v>140</v>
      </c>
      <c r="S157" s="12"/>
      <c r="T157" s="13"/>
      <c r="U157" s="13"/>
      <c r="V157" s="13"/>
      <c r="W157" s="13"/>
      <c r="X157" s="13"/>
      <c r="Y157" s="14"/>
    </row>
    <row r="158" spans="1:27" ht="15.75" thickBot="1">
      <c r="A158" t="s">
        <v>53</v>
      </c>
      <c r="S158" s="3"/>
      <c r="T158" s="4"/>
      <c r="U158" s="4"/>
      <c r="V158" s="4"/>
      <c r="W158" s="4"/>
      <c r="X158" s="4"/>
      <c r="Y158" s="6"/>
    </row>
    <row r="159" spans="1:27" ht="15.75" thickBot="1">
      <c r="A159" t="s">
        <v>10</v>
      </c>
      <c r="B159" t="s">
        <v>141</v>
      </c>
      <c r="C159">
        <v>40</v>
      </c>
      <c r="D159" t="s">
        <v>142</v>
      </c>
      <c r="E159">
        <v>103</v>
      </c>
      <c r="F159" t="s">
        <v>12</v>
      </c>
      <c r="G159" t="s">
        <v>13</v>
      </c>
      <c r="S159" s="9"/>
      <c r="T159" s="10"/>
      <c r="U159" s="10"/>
      <c r="V159" s="10"/>
      <c r="W159" s="10"/>
      <c r="X159" s="10"/>
      <c r="Y159" s="11"/>
    </row>
    <row r="160" spans="1:27">
      <c r="B160">
        <v>551</v>
      </c>
      <c r="C160">
        <v>189</v>
      </c>
      <c r="D160">
        <v>159</v>
      </c>
      <c r="E160">
        <v>135</v>
      </c>
      <c r="F160">
        <v>172</v>
      </c>
      <c r="G160">
        <v>90</v>
      </c>
      <c r="H160">
        <v>69</v>
      </c>
      <c r="I160">
        <v>52</v>
      </c>
      <c r="J160">
        <v>8755</v>
      </c>
      <c r="K160">
        <v>7.44</v>
      </c>
      <c r="L160">
        <v>6.25</v>
      </c>
      <c r="M160">
        <v>5.31</v>
      </c>
      <c r="N160">
        <v>6.77</v>
      </c>
      <c r="O160">
        <v>3.52</v>
      </c>
      <c r="P160">
        <v>2.72</v>
      </c>
      <c r="Q160">
        <v>2.0499999999999998</v>
      </c>
      <c r="R160" s="30" t="s">
        <v>170</v>
      </c>
      <c r="S160" s="3">
        <f t="shared" si="7"/>
        <v>7.6482010279840091</v>
      </c>
      <c r="T160" s="4">
        <f t="shared" si="8"/>
        <v>6.4249000571102224</v>
      </c>
      <c r="U160" s="4">
        <f t="shared" si="9"/>
        <v>5.4585950885208456</v>
      </c>
      <c r="V160" s="4">
        <f t="shared" si="10"/>
        <v>6.9594517418617921</v>
      </c>
      <c r="W160" s="4">
        <f t="shared" si="11"/>
        <v>3.6185037121644776</v>
      </c>
      <c r="X160" s="4">
        <f t="shared" si="12"/>
        <v>2.796116504854369</v>
      </c>
      <c r="Y160" s="4">
        <f t="shared" si="13"/>
        <v>2.1073672187321533</v>
      </c>
      <c r="Z160" s="17">
        <f>(T160/V160)*100</f>
        <v>92.319054652880368</v>
      </c>
      <c r="AA160" s="18"/>
    </row>
    <row r="161" spans="1:27">
      <c r="A161" t="s">
        <v>53</v>
      </c>
      <c r="R161" s="31"/>
      <c r="S161" s="19"/>
      <c r="T161" s="15"/>
      <c r="U161" s="15"/>
      <c r="V161" s="15"/>
      <c r="W161" s="15"/>
      <c r="X161" s="15"/>
      <c r="Y161" s="15"/>
      <c r="Z161" s="16"/>
      <c r="AA161" s="25">
        <f>AVERAGE(Z160:Z163)</f>
        <v>102.67037874547191</v>
      </c>
    </row>
    <row r="162" spans="1:27">
      <c r="A162" t="s">
        <v>10</v>
      </c>
      <c r="B162" t="s">
        <v>11</v>
      </c>
      <c r="C162">
        <v>39</v>
      </c>
      <c r="D162" t="s">
        <v>143</v>
      </c>
      <c r="E162">
        <v>102</v>
      </c>
      <c r="F162" t="s">
        <v>12</v>
      </c>
      <c r="G162" t="s">
        <v>13</v>
      </c>
      <c r="R162" s="31"/>
      <c r="S162" s="19"/>
      <c r="T162" s="15"/>
      <c r="U162" s="15"/>
      <c r="V162" s="15"/>
      <c r="W162" s="15"/>
      <c r="X162" s="15"/>
      <c r="Y162" s="15"/>
      <c r="Z162" s="16"/>
      <c r="AA162" s="20"/>
    </row>
    <row r="163" spans="1:27" ht="15.75" thickBot="1">
      <c r="B163">
        <v>547</v>
      </c>
      <c r="C163">
        <v>189</v>
      </c>
      <c r="D163">
        <v>152</v>
      </c>
      <c r="E163">
        <v>130</v>
      </c>
      <c r="F163">
        <v>172</v>
      </c>
      <c r="G163">
        <v>85</v>
      </c>
      <c r="H163">
        <v>65</v>
      </c>
      <c r="I163">
        <v>49</v>
      </c>
      <c r="J163">
        <v>8688</v>
      </c>
      <c r="K163">
        <v>7.44</v>
      </c>
      <c r="L163">
        <v>5.99</v>
      </c>
      <c r="M163">
        <v>5.1100000000000003</v>
      </c>
      <c r="N163">
        <v>6.77</v>
      </c>
      <c r="O163">
        <v>3.35</v>
      </c>
      <c r="P163">
        <v>2.56</v>
      </c>
      <c r="Q163">
        <v>1.93</v>
      </c>
      <c r="R163" s="32"/>
      <c r="S163" s="21">
        <f t="shared" si="7"/>
        <v>7.7071823204419889</v>
      </c>
      <c r="T163" s="22">
        <f t="shared" si="8"/>
        <v>6.2051104972375688</v>
      </c>
      <c r="U163" s="22">
        <f t="shared" si="9"/>
        <v>5.2935082872928181</v>
      </c>
      <c r="V163" s="22">
        <f t="shared" si="10"/>
        <v>7.0131215469613251</v>
      </c>
      <c r="W163" s="22">
        <f t="shared" si="11"/>
        <v>3.4703038674033149</v>
      </c>
      <c r="X163" s="22">
        <f t="shared" si="12"/>
        <v>2.6519337016574585</v>
      </c>
      <c r="Y163" s="22">
        <f t="shared" si="13"/>
        <v>1.9993093922651934</v>
      </c>
      <c r="Z163" s="23">
        <f>(V163/T163)*100</f>
        <v>113.02170283806343</v>
      </c>
      <c r="AA163" s="24"/>
    </row>
    <row r="164" spans="1:27">
      <c r="A164" t="s">
        <v>144</v>
      </c>
    </row>
    <row r="165" spans="1:27">
      <c r="A165" t="s">
        <v>145</v>
      </c>
    </row>
    <row r="166" spans="1:27">
      <c r="A166" t="s">
        <v>146</v>
      </c>
    </row>
  </sheetData>
  <mergeCells count="17">
    <mergeCell ref="R137:R139"/>
    <mergeCell ref="R143:R150"/>
    <mergeCell ref="R154:R156"/>
    <mergeCell ref="R160:R163"/>
    <mergeCell ref="R37:R38"/>
    <mergeCell ref="R85:R91"/>
    <mergeCell ref="R95:R101"/>
    <mergeCell ref="R105:R111"/>
    <mergeCell ref="R115:R117"/>
    <mergeCell ref="R121:R123"/>
    <mergeCell ref="R127:R133"/>
    <mergeCell ref="R75:R81"/>
    <mergeCell ref="S37:Y37"/>
    <mergeCell ref="R39:R45"/>
    <mergeCell ref="R48:R55"/>
    <mergeCell ref="R65:R71"/>
    <mergeCell ref="R58:R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3US811LTE090111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2011-09-08T16:43:13Z</dcterms:created>
  <dcterms:modified xsi:type="dcterms:W3CDTF">2012-02-20T16:42:03Z</dcterms:modified>
</cp:coreProperties>
</file>