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<sst xmlns="http://schemas.openxmlformats.org/spreadsheetml/2006/main" count="306" uniqueCount="125">
  <si>
    <t>ID</t>
  </si>
  <si>
    <t>Action</t>
  </si>
  <si>
    <t>K1</t>
  </si>
  <si>
    <t>K2</t>
  </si>
  <si>
    <t>K3</t>
  </si>
  <si>
    <t>K4</t>
  </si>
  <si>
    <t>K5</t>
  </si>
  <si>
    <t>background</t>
  </si>
  <si>
    <t>0;133</t>
  </si>
  <si>
    <t>walk</t>
  </si>
  <si>
    <t>134;581</t>
  </si>
  <si>
    <t>run_slowly</t>
  </si>
  <si>
    <t>582;964</t>
  </si>
  <si>
    <t>Concat</t>
  </si>
  <si>
    <t>K6</t>
  </si>
  <si>
    <t>K7</t>
  </si>
  <si>
    <t>134;325</t>
  </si>
  <si>
    <t>169;316</t>
  </si>
  <si>
    <t>static_jump</t>
  </si>
  <si>
    <t>965;1382</t>
  </si>
  <si>
    <t>move_hand_and_leg</t>
  </si>
  <si>
    <t>1383;1807</t>
  </si>
  <si>
    <t>left_hand_pick_up</t>
  </si>
  <si>
    <t>1808;1915</t>
  </si>
  <si>
    <t>1916;1962</t>
  </si>
  <si>
    <t>1963;2015</t>
  </si>
  <si>
    <t>2016;2058</t>
  </si>
  <si>
    <t>2059;2108</t>
  </si>
  <si>
    <t>2109;2153</t>
  </si>
  <si>
    <t>right_hand_pick_up</t>
  </si>
  <si>
    <t>2154;2200</t>
  </si>
  <si>
    <t>2201;2243</t>
  </si>
  <si>
    <t>434; 581</t>
  </si>
  <si>
    <t>2244;2283</t>
  </si>
  <si>
    <t>485;581</t>
  </si>
  <si>
    <t>2284;2331</t>
  </si>
  <si>
    <t>2332;2375</t>
  </si>
  <si>
    <t>2376;2428</t>
  </si>
  <si>
    <t>2429;2468</t>
  </si>
  <si>
    <t>582;657</t>
  </si>
  <si>
    <t>2469;2505</t>
  </si>
  <si>
    <t>2506;2555</t>
  </si>
  <si>
    <t>720;861</t>
  </si>
  <si>
    <t>stagger</t>
  </si>
  <si>
    <t>2556;2991</t>
  </si>
  <si>
    <t>750;861</t>
  </si>
  <si>
    <t>front_fall</t>
  </si>
  <si>
    <t>928;964</t>
  </si>
  <si>
    <t>2992;3058</t>
  </si>
  <si>
    <t>1027;1382</t>
  </si>
  <si>
    <t>3113;3214</t>
  </si>
  <si>
    <t>3237;3343</t>
  </si>
  <si>
    <t>3369;3446</t>
  </si>
  <si>
    <t>3447;3595</t>
  </si>
  <si>
    <t>back_fall</t>
  </si>
  <si>
    <t>3596;3750</t>
  </si>
  <si>
    <t>3814;3979</t>
  </si>
  <si>
    <t>4035;4185</t>
  </si>
  <si>
    <t>left_fall</t>
  </si>
  <si>
    <t>4215;4387</t>
  </si>
  <si>
    <t>4435;4569</t>
  </si>
  <si>
    <t>right_fall</t>
  </si>
  <si>
    <t>4647;4903</t>
  </si>
  <si>
    <t>4961;5165</t>
  </si>
  <si>
    <t>5200;5332</t>
  </si>
  <si>
    <t>2556;2938</t>
  </si>
  <si>
    <t>crawl</t>
  </si>
  <si>
    <t>3148;3214</t>
  </si>
  <si>
    <t>5431;5590</t>
  </si>
  <si>
    <t>sit_on_chair_then_stand_up</t>
  </si>
  <si>
    <t>5738;5859</t>
  </si>
  <si>
    <t>5860;5938</t>
  </si>
  <si>
    <t>5230;5332</t>
  </si>
  <si>
    <t>5939;6056</t>
  </si>
  <si>
    <t>move_chair</t>
  </si>
  <si>
    <t>6091;6427</t>
  </si>
  <si>
    <t>sit_on_chair_then_fall_left</t>
  </si>
  <si>
    <t>6428;6632</t>
  </si>
  <si>
    <t>6669;6811</t>
  </si>
  <si>
    <t>sit_on_chair_then_fall_right</t>
  </si>
  <si>
    <t>6885;7091</t>
  </si>
  <si>
    <t>5536;5590</t>
  </si>
  <si>
    <t>6956;7091</t>
  </si>
  <si>
    <t>K1txt</t>
  </si>
  <si>
    <t>walk;142;581</t>
  </si>
  <si>
    <t>run_slowly;582;964</t>
  </si>
  <si>
    <t>static_jump;957;1382</t>
  </si>
  <si>
    <t>move_hand_and_leg;1416;1807</t>
  </si>
  <si>
    <t>left_hand_pick_up;1808;1915</t>
  </si>
  <si>
    <t>left_hand_pick_up;1916;1962</t>
  </si>
  <si>
    <t>left_hand_pick_up;1963;2015</t>
  </si>
  <si>
    <t>left_hand_pick_up;2016;2058</t>
  </si>
  <si>
    <t>left_hand_pick_up;2059;2108</t>
  </si>
  <si>
    <t>left_hand_pick_up;2109;2153</t>
  </si>
  <si>
    <t>right_hand_pick_up;2154;2200</t>
  </si>
  <si>
    <t>right_hand_pick_up;2201;2243</t>
  </si>
  <si>
    <t>right_hand_pick_up;2244;2283</t>
  </si>
  <si>
    <t>right_hand_pick_up;2284;2331</t>
  </si>
  <si>
    <t>right_hand_pick_up;2332;2375</t>
  </si>
  <si>
    <t>right_hand_pick_up;2376;2428</t>
  </si>
  <si>
    <t>right_hand_pick_up;2429;2468</t>
  </si>
  <si>
    <t>right_hand_pick_up;2469;2505</t>
  </si>
  <si>
    <t>right_hand_pick_up;2506;2555</t>
  </si>
  <si>
    <t>stagger;2561;2991</t>
  </si>
  <si>
    <t>front_fall;2992;3058</t>
  </si>
  <si>
    <t>front_fall;3113;3214</t>
  </si>
  <si>
    <t>front_fall;3237;3343</t>
  </si>
  <si>
    <t>front_fall;3369;3446</t>
  </si>
  <si>
    <t>front_fall;3447;3595</t>
  </si>
  <si>
    <t>back_fall;3596;3750</t>
  </si>
  <si>
    <t>back_fall;3814;3979</t>
  </si>
  <si>
    <t>back_fall;4035;4185</t>
  </si>
  <si>
    <t>left_fall;4215;4387</t>
  </si>
  <si>
    <t>left_fall;4435;4569</t>
  </si>
  <si>
    <t>right_fall;4647;4903</t>
  </si>
  <si>
    <t>right_fall;4961;5165</t>
  </si>
  <si>
    <t>right_fall;5200;5332</t>
  </si>
  <si>
    <t>crawl;5431;5590</t>
  </si>
  <si>
    <t>sit_on_chair_then_stand_up;5738;5859</t>
  </si>
  <si>
    <t>sit_on_chair_then_stand_up;5860;5938</t>
  </si>
  <si>
    <t>sit_on_chair_then_stand_up;5939;6056</t>
  </si>
  <si>
    <t>move_chair;6091;6427</t>
  </si>
  <si>
    <t>sit_on_chair_then_fall_left;6428;6632</t>
  </si>
  <si>
    <t>sit_on_chair_then_fall_left;6669;6811</t>
  </si>
  <si>
    <t>sit_on_chair_then_fall_right;6920;7091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</si>
</sst>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7</v>
      </c>
      <c r="C2" s="4" t="s">
        <v>8</v>
      </c>
      <c r="D2" s="4"/>
    </row>
    <row r="3">
      <c r="B3" s="3" t="s">
        <v>9</v>
      </c>
      <c r="C3" s="4" t="s">
        <v>10</v>
      </c>
      <c r="D3" s="4"/>
    </row>
    <row r="4">
      <c r="B4" s="3" t="s">
        <v>11</v>
      </c>
      <c r="C4" s="5" t="s">
        <v>12</v>
      </c>
      <c r="D4" s="4"/>
    </row>
    <row r="5">
      <c r="B5" s="3" t="s">
        <v>18</v>
      </c>
      <c r="C5" s="4" t="s">
        <v>19</v>
      </c>
      <c r="D5" s="4"/>
    </row>
    <row r="6">
      <c r="B6" s="3" t="s">
        <v>20</v>
      </c>
      <c r="C6" s="4" t="s">
        <v>21</v>
      </c>
      <c r="D6" s="4"/>
    </row>
    <row r="7">
      <c r="B7" s="3" t="s">
        <v>22</v>
      </c>
      <c r="C7" s="5" t="s">
        <v>23</v>
      </c>
      <c r="D7" s="4"/>
    </row>
    <row r="8">
      <c r="B8" s="3" t="s">
        <v>22</v>
      </c>
      <c r="C8" s="5" t="s">
        <v>24</v>
      </c>
      <c r="D8" s="4"/>
    </row>
    <row r="9">
      <c r="B9" s="3" t="s">
        <v>22</v>
      </c>
      <c r="C9" s="5" t="s">
        <v>25</v>
      </c>
      <c r="D9" s="4"/>
    </row>
    <row r="10">
      <c r="B10" s="3" t="s">
        <v>22</v>
      </c>
      <c r="C10" s="5" t="s">
        <v>26</v>
      </c>
      <c r="D10" s="4"/>
    </row>
    <row r="11">
      <c r="B11" s="3" t="s">
        <v>22</v>
      </c>
      <c r="C11" s="5" t="s">
        <v>27</v>
      </c>
      <c r="D11" s="4"/>
    </row>
    <row r="12">
      <c r="B12" s="3" t="s">
        <v>22</v>
      </c>
      <c r="C12" s="5" t="s">
        <v>28</v>
      </c>
      <c r="D12" s="4"/>
    </row>
    <row r="13">
      <c r="B13" s="3" t="s">
        <v>29</v>
      </c>
      <c r="C13" s="5" t="s">
        <v>30</v>
      </c>
      <c r="D13" s="4"/>
    </row>
    <row r="14">
      <c r="B14" s="3" t="s">
        <v>29</v>
      </c>
      <c r="C14" s="5" t="s">
        <v>31</v>
      </c>
      <c r="D14" s="4"/>
    </row>
    <row r="15">
      <c r="B15" s="3" t="s">
        <v>29</v>
      </c>
      <c r="C15" s="5" t="s">
        <v>33</v>
      </c>
      <c r="D15" s="4"/>
    </row>
    <row r="16">
      <c r="B16" s="3" t="s">
        <v>29</v>
      </c>
      <c r="C16" s="5" t="s">
        <v>35</v>
      </c>
      <c r="D16" s="4"/>
    </row>
    <row r="17">
      <c r="B17" s="3" t="s">
        <v>29</v>
      </c>
      <c r="C17" s="5" t="s">
        <v>36</v>
      </c>
      <c r="D17" s="4"/>
    </row>
    <row r="18">
      <c r="B18" s="3" t="s">
        <v>29</v>
      </c>
      <c r="C18" s="5" t="s">
        <v>37</v>
      </c>
      <c r="D18" s="4"/>
    </row>
    <row r="19">
      <c r="B19" s="3" t="s">
        <v>29</v>
      </c>
      <c r="C19" s="5" t="s">
        <v>38</v>
      </c>
      <c r="D19" s="4"/>
    </row>
    <row r="20">
      <c r="B20" s="3" t="s">
        <v>29</v>
      </c>
      <c r="C20" s="5" t="s">
        <v>40</v>
      </c>
      <c r="D20" s="4"/>
    </row>
    <row r="21">
      <c r="B21" s="3" t="s">
        <v>29</v>
      </c>
      <c r="C21" s="5" t="s">
        <v>41</v>
      </c>
      <c r="D21" s="4"/>
    </row>
    <row r="22">
      <c r="B22" s="3" t="s">
        <v>43</v>
      </c>
      <c r="C22" s="4" t="s">
        <v>44</v>
      </c>
      <c r="D22" s="4"/>
    </row>
    <row r="23">
      <c r="B23" s="3" t="s">
        <v>46</v>
      </c>
      <c r="C23" s="5" t="s">
        <v>48</v>
      </c>
      <c r="D23" s="4"/>
    </row>
    <row r="24">
      <c r="B24" s="3" t="s">
        <v>46</v>
      </c>
      <c r="C24" s="5" t="s">
        <v>50</v>
      </c>
      <c r="D24" s="4"/>
    </row>
    <row r="25">
      <c r="B25" s="3" t="s">
        <v>46</v>
      </c>
      <c r="C25" s="5" t="s">
        <v>51</v>
      </c>
      <c r="D25" s="4"/>
    </row>
    <row r="26">
      <c r="B26" s="3" t="s">
        <v>46</v>
      </c>
      <c r="C26" s="5" t="s">
        <v>52</v>
      </c>
      <c r="D26" s="4"/>
    </row>
    <row r="27">
      <c r="B27" s="3" t="s">
        <v>46</v>
      </c>
      <c r="C27" s="5" t="s">
        <v>53</v>
      </c>
      <c r="D27" s="4"/>
    </row>
    <row r="28">
      <c r="B28" s="3" t="s">
        <v>54</v>
      </c>
      <c r="C28" s="5" t="s">
        <v>55</v>
      </c>
      <c r="D28" s="4"/>
    </row>
    <row r="29">
      <c r="B29" s="3" t="s">
        <v>54</v>
      </c>
      <c r="C29" s="5" t="s">
        <v>56</v>
      </c>
      <c r="D29" s="4"/>
    </row>
    <row r="30">
      <c r="B30" s="3" t="s">
        <v>54</v>
      </c>
      <c r="C30" s="5" t="s">
        <v>57</v>
      </c>
      <c r="D30" s="4"/>
    </row>
    <row r="31">
      <c r="B31" s="3" t="s">
        <v>58</v>
      </c>
      <c r="C31" s="5" t="s">
        <v>59</v>
      </c>
      <c r="D31" s="4"/>
    </row>
    <row r="32">
      <c r="B32" s="3" t="s">
        <v>58</v>
      </c>
      <c r="C32" s="5" t="s">
        <v>60</v>
      </c>
      <c r="D32" s="4"/>
    </row>
    <row r="33">
      <c r="B33" s="3" t="s">
        <v>61</v>
      </c>
      <c r="C33" s="5" t="s">
        <v>62</v>
      </c>
      <c r="D33" s="4"/>
    </row>
    <row r="34">
      <c r="B34" s="3" t="s">
        <v>61</v>
      </c>
      <c r="C34" s="5" t="s">
        <v>63</v>
      </c>
      <c r="D34" s="4"/>
    </row>
    <row r="35">
      <c r="B35" s="3" t="s">
        <v>61</v>
      </c>
      <c r="C35" s="5" t="s">
        <v>64</v>
      </c>
      <c r="D35" s="4"/>
    </row>
    <row r="36">
      <c r="B36" s="8" t="s">
        <v>66</v>
      </c>
      <c r="C36" t="s">
        <v>68</v>
      </c>
    </row>
    <row r="37">
      <c r="B37" s="8" t="s">
        <v>69</v>
      </c>
      <c r="C37" t="s">
        <v>70</v>
      </c>
    </row>
    <row r="38">
      <c r="B38" s="8" t="s">
        <v>69</v>
      </c>
      <c r="C38" t="s">
        <v>71</v>
      </c>
    </row>
    <row r="39">
      <c r="B39" s="8" t="s">
        <v>69</v>
      </c>
      <c r="C39" t="s">
        <v>73</v>
      </c>
    </row>
    <row r="40">
      <c r="B40" s="8" t="s">
        <v>74</v>
      </c>
      <c r="C40" t="s">
        <v>75</v>
      </c>
    </row>
    <row r="41">
      <c r="B41" s="8" t="s">
        <v>76</v>
      </c>
      <c r="C41" t="s">
        <v>77</v>
      </c>
    </row>
    <row r="42">
      <c r="B42" s="8" t="s">
        <v>76</v>
      </c>
      <c r="C42" t="s">
        <v>78</v>
      </c>
    </row>
    <row r="43">
      <c r="B43" s="3" t="s">
        <v>79</v>
      </c>
      <c r="C43" s="4" t="s">
        <v>80</v>
      </c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6.14"/>
  </cols>
  <sheetData>
    <row r="1">
      <c r="A1" s="1" t="s">
        <v>0</v>
      </c>
      <c r="B1" s="1" t="s">
        <v>1</v>
      </c>
      <c r="C1" s="1" t="s">
        <v>14</v>
      </c>
      <c r="D1" s="1" t="s">
        <v>15</v>
      </c>
      <c r="E1" s="2"/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7</v>
      </c>
      <c r="C2" s="4" t="s">
        <v>8</v>
      </c>
      <c r="D2" s="3" t="s">
        <v>8</v>
      </c>
      <c r="F2" s="4" t="s">
        <v>8</v>
      </c>
    </row>
    <row r="3">
      <c r="B3" s="3" t="s">
        <v>9</v>
      </c>
      <c r="C3" s="4" t="s">
        <v>16</v>
      </c>
      <c r="D3" s="3" t="s">
        <v>17</v>
      </c>
      <c r="F3" s="4" t="s">
        <v>10</v>
      </c>
    </row>
    <row r="4">
      <c r="B4" s="3"/>
      <c r="C4" s="4"/>
      <c r="D4" s="6"/>
      <c r="F4" s="4"/>
    </row>
    <row r="5">
      <c r="B5" s="3"/>
      <c r="C5" s="4" t="s">
        <v>32</v>
      </c>
      <c r="D5" s="3" t="s">
        <v>34</v>
      </c>
      <c r="F5" s="4"/>
    </row>
    <row r="6">
      <c r="B6" s="3"/>
      <c r="C6" s="7"/>
      <c r="D6" s="6"/>
      <c r="F6" s="4"/>
    </row>
    <row r="7">
      <c r="B7" s="3" t="s">
        <v>11</v>
      </c>
      <c r="C7" s="4" t="s">
        <v>39</v>
      </c>
      <c r="D7" s="4" t="s">
        <v>39</v>
      </c>
      <c r="F7" s="5" t="s">
        <v>12</v>
      </c>
    </row>
    <row r="8">
      <c r="B8" s="3"/>
      <c r="C8" s="4"/>
      <c r="D8" s="4"/>
      <c r="F8" s="5"/>
    </row>
    <row r="9">
      <c r="B9" s="3"/>
      <c r="C9" s="4" t="s">
        <v>42</v>
      </c>
      <c r="D9" s="4" t="s">
        <v>45</v>
      </c>
      <c r="F9" s="5"/>
    </row>
    <row r="10">
      <c r="B10" s="3"/>
      <c r="C10" s="4"/>
      <c r="D10" s="4"/>
      <c r="F10" s="5"/>
    </row>
    <row r="11">
      <c r="B11" s="3"/>
      <c r="C11" s="4" t="s">
        <v>47</v>
      </c>
      <c r="D11" s="4"/>
      <c r="F11" s="5"/>
    </row>
    <row r="12">
      <c r="B12" s="3" t="s">
        <v>18</v>
      </c>
      <c r="C12" s="4" t="s">
        <v>19</v>
      </c>
      <c r="D12" s="3" t="s">
        <v>49</v>
      </c>
      <c r="F12" s="4" t="s">
        <v>19</v>
      </c>
    </row>
    <row r="13">
      <c r="B13" s="3" t="s">
        <v>20</v>
      </c>
      <c r="C13" s="4" t="s">
        <v>21</v>
      </c>
      <c r="D13" s="3" t="s">
        <v>21</v>
      </c>
      <c r="F13" s="4" t="s">
        <v>21</v>
      </c>
    </row>
    <row r="14">
      <c r="B14" s="3" t="s">
        <v>22</v>
      </c>
      <c r="C14" s="5" t="s">
        <v>23</v>
      </c>
      <c r="D14" s="5" t="s">
        <v>23</v>
      </c>
      <c r="F14" s="5" t="s">
        <v>23</v>
      </c>
    </row>
    <row r="15">
      <c r="B15" s="3" t="s">
        <v>22</v>
      </c>
      <c r="C15" s="5" t="s">
        <v>24</v>
      </c>
      <c r="D15" s="5" t="s">
        <v>24</v>
      </c>
      <c r="F15" s="5" t="s">
        <v>24</v>
      </c>
    </row>
    <row r="16">
      <c r="B16" s="3" t="s">
        <v>22</v>
      </c>
      <c r="D16" s="6"/>
      <c r="F16" s="5" t="s">
        <v>25</v>
      </c>
    </row>
    <row r="17">
      <c r="B17" s="3" t="s">
        <v>22</v>
      </c>
      <c r="D17" s="6"/>
      <c r="F17" s="5" t="s">
        <v>26</v>
      </c>
    </row>
    <row r="18">
      <c r="B18" s="3" t="s">
        <v>22</v>
      </c>
      <c r="D18" s="6"/>
      <c r="F18" s="5" t="s">
        <v>27</v>
      </c>
    </row>
    <row r="19">
      <c r="B19" s="3" t="s">
        <v>22</v>
      </c>
      <c r="C19" s="5" t="s">
        <v>28</v>
      </c>
      <c r="D19" s="5" t="s">
        <v>28</v>
      </c>
      <c r="F19" s="5" t="s">
        <v>28</v>
      </c>
    </row>
    <row r="20">
      <c r="B20" s="3" t="s">
        <v>29</v>
      </c>
      <c r="C20" s="5" t="s">
        <v>30</v>
      </c>
      <c r="D20" s="5" t="s">
        <v>30</v>
      </c>
      <c r="F20" s="5" t="s">
        <v>30</v>
      </c>
    </row>
    <row r="21">
      <c r="B21" s="3" t="s">
        <v>29</v>
      </c>
      <c r="C21" s="5" t="s">
        <v>31</v>
      </c>
      <c r="D21" s="6"/>
      <c r="F21" s="5" t="s">
        <v>31</v>
      </c>
    </row>
    <row r="22">
      <c r="B22" s="3" t="s">
        <v>29</v>
      </c>
      <c r="C22" s="5" t="s">
        <v>33</v>
      </c>
      <c r="D22" s="5" t="s">
        <v>33</v>
      </c>
      <c r="F22" s="5" t="s">
        <v>33</v>
      </c>
    </row>
    <row r="23">
      <c r="B23" s="3" t="s">
        <v>29</v>
      </c>
      <c r="C23" s="5" t="s">
        <v>35</v>
      </c>
      <c r="D23" s="5" t="s">
        <v>35</v>
      </c>
      <c r="F23" s="5" t="s">
        <v>35</v>
      </c>
    </row>
    <row r="24">
      <c r="B24" s="3" t="s">
        <v>29</v>
      </c>
      <c r="C24" s="5" t="s">
        <v>36</v>
      </c>
      <c r="D24" s="5" t="s">
        <v>36</v>
      </c>
      <c r="F24" s="5" t="s">
        <v>36</v>
      </c>
    </row>
    <row r="25">
      <c r="B25" s="3" t="s">
        <v>29</v>
      </c>
      <c r="D25" s="6"/>
      <c r="F25" s="5" t="s">
        <v>37</v>
      </c>
    </row>
    <row r="26">
      <c r="B26" s="3" t="s">
        <v>29</v>
      </c>
      <c r="C26" s="5" t="s">
        <v>38</v>
      </c>
      <c r="D26" s="5" t="s">
        <v>38</v>
      </c>
      <c r="F26" s="5" t="s">
        <v>38</v>
      </c>
    </row>
    <row r="27">
      <c r="B27" s="3" t="s">
        <v>29</v>
      </c>
      <c r="C27" s="5" t="s">
        <v>40</v>
      </c>
      <c r="D27" s="5" t="s">
        <v>40</v>
      </c>
      <c r="F27" s="5" t="s">
        <v>40</v>
      </c>
    </row>
    <row r="28">
      <c r="B28" s="3" t="s">
        <v>29</v>
      </c>
      <c r="C28" s="5" t="s">
        <v>41</v>
      </c>
      <c r="D28" s="5" t="s">
        <v>41</v>
      </c>
      <c r="F28" s="5" t="s">
        <v>41</v>
      </c>
    </row>
    <row r="29">
      <c r="B29" s="3" t="s">
        <v>43</v>
      </c>
      <c r="C29" s="4" t="s">
        <v>65</v>
      </c>
      <c r="D29" s="3" t="s">
        <v>65</v>
      </c>
      <c r="F29" s="4" t="s">
        <v>44</v>
      </c>
    </row>
    <row r="30">
      <c r="B30" s="3"/>
      <c r="C30" s="4"/>
      <c r="D30" s="3"/>
      <c r="F30" s="4"/>
    </row>
    <row r="31">
      <c r="B31" s="3" t="s">
        <v>46</v>
      </c>
      <c r="C31" s="5" t="s">
        <v>48</v>
      </c>
      <c r="D31" s="5" t="s">
        <v>48</v>
      </c>
      <c r="F31" s="5" t="s">
        <v>48</v>
      </c>
    </row>
    <row r="32">
      <c r="B32" s="3" t="s">
        <v>46</v>
      </c>
      <c r="C32" s="4" t="s">
        <v>67</v>
      </c>
      <c r="D32" s="3" t="s">
        <v>67</v>
      </c>
      <c r="F32" s="5" t="s">
        <v>50</v>
      </c>
    </row>
    <row r="33">
      <c r="B33" s="3" t="s">
        <v>46</v>
      </c>
      <c r="C33" s="5" t="s">
        <v>51</v>
      </c>
      <c r="D33" s="5" t="s">
        <v>51</v>
      </c>
      <c r="F33" s="5" t="s">
        <v>51</v>
      </c>
    </row>
    <row r="34">
      <c r="B34" s="3" t="s">
        <v>46</v>
      </c>
      <c r="C34" s="5" t="s">
        <v>52</v>
      </c>
      <c r="D34" s="5" t="s">
        <v>52</v>
      </c>
      <c r="F34" s="5" t="s">
        <v>52</v>
      </c>
    </row>
    <row r="35">
      <c r="B35" s="3" t="s">
        <v>46</v>
      </c>
      <c r="C35" s="5" t="s">
        <v>53</v>
      </c>
      <c r="D35" s="5" t="s">
        <v>53</v>
      </c>
      <c r="F35" s="5" t="s">
        <v>53</v>
      </c>
    </row>
    <row r="36">
      <c r="B36" s="3" t="s">
        <v>54</v>
      </c>
      <c r="C36" s="5" t="s">
        <v>55</v>
      </c>
      <c r="D36" s="5" t="s">
        <v>55</v>
      </c>
      <c r="F36" s="5" t="s">
        <v>55</v>
      </c>
    </row>
    <row r="37">
      <c r="B37" s="3" t="s">
        <v>54</v>
      </c>
      <c r="C37" s="5" t="s">
        <v>56</v>
      </c>
      <c r="D37" s="5" t="s">
        <v>56</v>
      </c>
      <c r="F37" s="5" t="s">
        <v>56</v>
      </c>
    </row>
    <row r="38">
      <c r="B38" s="3" t="s">
        <v>54</v>
      </c>
      <c r="C38" s="5" t="s">
        <v>57</v>
      </c>
      <c r="D38" s="5" t="s">
        <v>57</v>
      </c>
      <c r="F38" s="5" t="s">
        <v>57</v>
      </c>
    </row>
    <row r="39">
      <c r="B39" s="3" t="s">
        <v>58</v>
      </c>
      <c r="C39" s="5" t="s">
        <v>59</v>
      </c>
      <c r="D39" s="5" t="s">
        <v>59</v>
      </c>
      <c r="F39" s="5" t="s">
        <v>59</v>
      </c>
    </row>
    <row r="40">
      <c r="B40" s="3" t="s">
        <v>58</v>
      </c>
      <c r="C40" s="5" t="s">
        <v>60</v>
      </c>
      <c r="D40" s="5" t="s">
        <v>60</v>
      </c>
      <c r="F40" s="5" t="s">
        <v>60</v>
      </c>
    </row>
    <row r="41">
      <c r="B41" s="3" t="s">
        <v>61</v>
      </c>
      <c r="C41" s="5" t="s">
        <v>62</v>
      </c>
      <c r="D41" s="5" t="s">
        <v>62</v>
      </c>
      <c r="F41" s="5" t="s">
        <v>62</v>
      </c>
    </row>
    <row r="42">
      <c r="B42" s="3" t="s">
        <v>61</v>
      </c>
      <c r="C42" s="5" t="s">
        <v>63</v>
      </c>
      <c r="D42" s="5" t="s">
        <v>63</v>
      </c>
      <c r="F42" s="5" t="s">
        <v>63</v>
      </c>
    </row>
    <row r="43">
      <c r="B43" s="3" t="s">
        <v>61</v>
      </c>
      <c r="C43" s="4" t="s">
        <v>72</v>
      </c>
      <c r="D43" s="9" t="s">
        <v>72</v>
      </c>
      <c r="F43" s="5" t="s">
        <v>64</v>
      </c>
    </row>
    <row r="44">
      <c r="B44" s="8" t="s">
        <v>66</v>
      </c>
      <c r="C44" t="s">
        <v>68</v>
      </c>
      <c r="D44" s="4" t="s">
        <v>81</v>
      </c>
      <c r="F44" t="s">
        <v>68</v>
      </c>
    </row>
    <row r="45">
      <c r="B45" s="8" t="s">
        <v>69</v>
      </c>
      <c r="C45" t="s">
        <v>70</v>
      </c>
      <c r="D45" t="s">
        <v>70</v>
      </c>
      <c r="F45" t="s">
        <v>70</v>
      </c>
    </row>
    <row r="46">
      <c r="B46" s="8" t="s">
        <v>69</v>
      </c>
      <c r="C46" t="s">
        <v>71</v>
      </c>
      <c r="D46" t="s">
        <v>71</v>
      </c>
      <c r="F46" t="s">
        <v>71</v>
      </c>
    </row>
    <row r="47">
      <c r="B47" s="8" t="s">
        <v>69</v>
      </c>
      <c r="C47" t="s">
        <v>73</v>
      </c>
      <c r="D47" t="s">
        <v>73</v>
      </c>
      <c r="F47" t="s">
        <v>73</v>
      </c>
    </row>
    <row r="48">
      <c r="B48" s="8" t="s">
        <v>74</v>
      </c>
      <c r="C48" t="s">
        <v>75</v>
      </c>
      <c r="D48" t="s">
        <v>75</v>
      </c>
      <c r="F48" t="s">
        <v>75</v>
      </c>
    </row>
    <row r="49">
      <c r="B49" s="8" t="s">
        <v>76</v>
      </c>
      <c r="C49" t="s">
        <v>77</v>
      </c>
      <c r="D49" t="s">
        <v>77</v>
      </c>
      <c r="F49" t="s">
        <v>77</v>
      </c>
    </row>
    <row r="50">
      <c r="B50" s="8" t="s">
        <v>76</v>
      </c>
      <c r="C50" t="s">
        <v>78</v>
      </c>
      <c r="D50" t="s">
        <v>78</v>
      </c>
      <c r="F50" t="s">
        <v>78</v>
      </c>
    </row>
    <row r="51">
      <c r="B51" s="3" t="s">
        <v>79</v>
      </c>
      <c r="C51" s="4" t="s">
        <v>80</v>
      </c>
      <c r="D51" s="9" t="s">
        <v>82</v>
      </c>
      <c r="F51" s="4" t="s">
        <v>80</v>
      </c>
    </row>
    <row r="52">
      <c r="B52" s="6"/>
    </row>
    <row r="53">
      <c r="B53" s="6"/>
      <c r="C53" s="4"/>
      <c r="D53" s="9"/>
    </row>
    <row r="54">
      <c r="B54" s="6"/>
    </row>
    <row r="55">
      <c r="B55" s="6"/>
      <c r="C55" s="4"/>
      <c r="D55" s="4"/>
    </row>
    <row r="56">
      <c r="B56" s="6"/>
    </row>
    <row r="57">
      <c r="B57" s="6"/>
      <c r="C57" s="4"/>
      <c r="D57" s="4"/>
    </row>
    <row r="58">
      <c r="B58" s="6"/>
      <c r="C58" s="4"/>
      <c r="D58" s="4"/>
    </row>
    <row r="59">
      <c r="B59" s="6"/>
      <c r="C59" s="4"/>
      <c r="D59" s="4"/>
    </row>
    <row r="60">
      <c r="B60" s="6"/>
      <c r="C60" s="4"/>
      <c r="D60" s="4"/>
    </row>
    <row r="61">
      <c r="B61" s="6"/>
      <c r="C61" s="4"/>
      <c r="D61" s="4"/>
    </row>
    <row r="62">
      <c r="B62" s="6"/>
      <c r="C62" s="4"/>
      <c r="D62" s="4"/>
    </row>
    <row r="63">
      <c r="B63" s="6"/>
      <c r="C63" s="4"/>
      <c r="D63" s="4"/>
    </row>
    <row r="64">
      <c r="B64" s="6"/>
      <c r="C64" s="4"/>
      <c r="D64" s="4"/>
    </row>
    <row r="65">
      <c r="B65" s="6"/>
      <c r="C65" s="4"/>
      <c r="D65" s="4"/>
    </row>
    <row r="66">
      <c r="B66" s="6"/>
      <c r="C66" s="4"/>
      <c r="D66" s="4"/>
    </row>
    <row r="67">
      <c r="B67" s="6"/>
      <c r="C67" s="4"/>
      <c r="D67" s="4"/>
    </row>
    <row r="68">
      <c r="B68" s="6"/>
      <c r="C68" s="4"/>
      <c r="D68" s="4"/>
    </row>
    <row r="69">
      <c r="B69" s="6"/>
      <c r="C69" s="4"/>
      <c r="D69" s="4"/>
    </row>
    <row r="70">
      <c r="B70" s="6"/>
      <c r="C70" s="4"/>
      <c r="D70" s="4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E1" s="1" t="s">
        <v>13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IFERROR(__xludf.DUMMYFUNCTION("SPLIT(OldK1txt!A2,"";"",TRUE)"),"walk")</f>
        <v>walk</v>
      </c>
      <c r="C2" s="4">
        <v>142.0</v>
      </c>
      <c r="D2" s="4">
        <v>581.0</v>
      </c>
      <c r="E2" t="str">
        <f t="shared" ref="E2:E41" si="1">CONCATENATE(C2,";",D2)</f>
        <v>142;581</v>
      </c>
    </row>
    <row r="3">
      <c r="B3" s="3" t="str">
        <f>IFERROR(__xludf.DUMMYFUNCTION("SPLIT(OldK1txt!A3,"";"",TRUE)"),"run_slowly")</f>
        <v>run_slowly</v>
      </c>
      <c r="C3" s="4">
        <v>582.0</v>
      </c>
      <c r="D3" s="4">
        <v>964.0</v>
      </c>
      <c r="E3" t="str">
        <f t="shared" si="1"/>
        <v>582;964</v>
      </c>
    </row>
    <row r="4">
      <c r="B4" s="3" t="str">
        <f>IFERROR(__xludf.DUMMYFUNCTION("SPLIT(OldK1txt!A4,"";"",TRUE)"),"static_jump")</f>
        <v>static_jump</v>
      </c>
      <c r="C4" s="4">
        <v>957.0</v>
      </c>
      <c r="D4" s="4">
        <v>1382.0</v>
      </c>
      <c r="E4" t="str">
        <f t="shared" si="1"/>
        <v>957;1382</v>
      </c>
    </row>
    <row r="5">
      <c r="B5" s="3" t="str">
        <f>IFERROR(__xludf.DUMMYFUNCTION("SPLIT(OldK1txt!A5,"";"",TRUE)"),"move_hand_and_leg")</f>
        <v>move_hand_and_leg</v>
      </c>
      <c r="C5" s="4">
        <v>1416.0</v>
      </c>
      <c r="D5" s="4">
        <v>1807.0</v>
      </c>
      <c r="E5" t="str">
        <f t="shared" si="1"/>
        <v>1416;1807</v>
      </c>
    </row>
    <row r="6">
      <c r="B6" s="3" t="str">
        <f>IFERROR(__xludf.DUMMYFUNCTION("SPLIT(OldK1txt!A6,"";"",TRUE)"),"left_hand_pick_up")</f>
        <v>left_hand_pick_up</v>
      </c>
      <c r="C6" s="4">
        <v>1808.0</v>
      </c>
      <c r="D6" s="4">
        <v>1915.0</v>
      </c>
      <c r="E6" t="str">
        <f t="shared" si="1"/>
        <v>1808;1915</v>
      </c>
    </row>
    <row r="7">
      <c r="B7" s="3" t="str">
        <f>IFERROR(__xludf.DUMMYFUNCTION("SPLIT(OldK1txt!A7,"";"",TRUE)"),"left_hand_pick_up")</f>
        <v>left_hand_pick_up</v>
      </c>
      <c r="C7" s="4">
        <v>1916.0</v>
      </c>
      <c r="D7" s="4">
        <v>1962.0</v>
      </c>
      <c r="E7" t="str">
        <f t="shared" si="1"/>
        <v>1916;1962</v>
      </c>
    </row>
    <row r="8">
      <c r="B8" s="3" t="str">
        <f>IFERROR(__xludf.DUMMYFUNCTION("SPLIT(OldK1txt!A8,"";"",TRUE)"),"left_hand_pick_up")</f>
        <v>left_hand_pick_up</v>
      </c>
      <c r="C8" s="4">
        <v>1963.0</v>
      </c>
      <c r="D8" s="4">
        <v>2015.0</v>
      </c>
      <c r="E8" t="str">
        <f t="shared" si="1"/>
        <v>1963;2015</v>
      </c>
    </row>
    <row r="9">
      <c r="B9" s="3" t="str">
        <f>IFERROR(__xludf.DUMMYFUNCTION("SPLIT(OldK1txt!A9,"";"",TRUE)"),"left_hand_pick_up")</f>
        <v>left_hand_pick_up</v>
      </c>
      <c r="C9" s="4">
        <v>2016.0</v>
      </c>
      <c r="D9" s="4">
        <v>2058.0</v>
      </c>
      <c r="E9" t="str">
        <f t="shared" si="1"/>
        <v>2016;2058</v>
      </c>
    </row>
    <row r="10">
      <c r="B10" s="3" t="str">
        <f>IFERROR(__xludf.DUMMYFUNCTION("SPLIT(OldK1txt!A10,"";"",TRUE)"),"left_hand_pick_up")</f>
        <v>left_hand_pick_up</v>
      </c>
      <c r="C10" s="4">
        <v>2059.0</v>
      </c>
      <c r="D10" s="4">
        <v>2108.0</v>
      </c>
      <c r="E10" t="str">
        <f t="shared" si="1"/>
        <v>2059;2108</v>
      </c>
    </row>
    <row r="11">
      <c r="B11" s="3" t="str">
        <f>IFERROR(__xludf.DUMMYFUNCTION("SPLIT(OldK1txt!A11,"";"",TRUE)"),"left_hand_pick_up")</f>
        <v>left_hand_pick_up</v>
      </c>
      <c r="C11" s="4">
        <v>2109.0</v>
      </c>
      <c r="D11" s="4">
        <v>2153.0</v>
      </c>
      <c r="E11" t="str">
        <f t="shared" si="1"/>
        <v>2109;2153</v>
      </c>
    </row>
    <row r="12">
      <c r="B12" s="3" t="str">
        <f>IFERROR(__xludf.DUMMYFUNCTION("SPLIT(OldK1txt!A12,"";"",TRUE)"),"right_hand_pick_up")</f>
        <v>right_hand_pick_up</v>
      </c>
      <c r="C12" s="4">
        <v>2154.0</v>
      </c>
      <c r="D12" s="4">
        <v>2200.0</v>
      </c>
      <c r="E12" t="str">
        <f t="shared" si="1"/>
        <v>2154;2200</v>
      </c>
    </row>
    <row r="13">
      <c r="B13" s="3" t="str">
        <f>IFERROR(__xludf.DUMMYFUNCTION("SPLIT(OldK1txt!A13,"";"",TRUE)"),"right_hand_pick_up")</f>
        <v>right_hand_pick_up</v>
      </c>
      <c r="C13" s="4">
        <v>2201.0</v>
      </c>
      <c r="D13" s="4">
        <v>2243.0</v>
      </c>
      <c r="E13" t="str">
        <f t="shared" si="1"/>
        <v>2201;2243</v>
      </c>
    </row>
    <row r="14">
      <c r="B14" s="3" t="str">
        <f>IFERROR(__xludf.DUMMYFUNCTION("SPLIT(OldK1txt!A14,"";"",TRUE)"),"right_hand_pick_up")</f>
        <v>right_hand_pick_up</v>
      </c>
      <c r="C14" s="4">
        <v>2244.0</v>
      </c>
      <c r="D14" s="4">
        <v>2283.0</v>
      </c>
      <c r="E14" t="str">
        <f t="shared" si="1"/>
        <v>2244;2283</v>
      </c>
    </row>
    <row r="15">
      <c r="B15" s="3" t="str">
        <f>IFERROR(__xludf.DUMMYFUNCTION("SPLIT(OldK1txt!A15,"";"",TRUE)"),"right_hand_pick_up")</f>
        <v>right_hand_pick_up</v>
      </c>
      <c r="C15" s="4">
        <v>2284.0</v>
      </c>
      <c r="D15" s="4">
        <v>2331.0</v>
      </c>
      <c r="E15" t="str">
        <f t="shared" si="1"/>
        <v>2284;2331</v>
      </c>
    </row>
    <row r="16">
      <c r="B16" s="3" t="str">
        <f>IFERROR(__xludf.DUMMYFUNCTION("SPLIT(OldK1txt!A16,"";"",TRUE)"),"right_hand_pick_up")</f>
        <v>right_hand_pick_up</v>
      </c>
      <c r="C16" s="4">
        <v>2332.0</v>
      </c>
      <c r="D16" s="4">
        <v>2375.0</v>
      </c>
      <c r="E16" t="str">
        <f t="shared" si="1"/>
        <v>2332;2375</v>
      </c>
    </row>
    <row r="17">
      <c r="B17" s="3" t="str">
        <f>IFERROR(__xludf.DUMMYFUNCTION("SPLIT(OldK1txt!A17,"";"",TRUE)"),"right_hand_pick_up")</f>
        <v>right_hand_pick_up</v>
      </c>
      <c r="C17" s="4">
        <v>2376.0</v>
      </c>
      <c r="D17" s="4">
        <v>2428.0</v>
      </c>
      <c r="E17" t="str">
        <f t="shared" si="1"/>
        <v>2376;2428</v>
      </c>
    </row>
    <row r="18">
      <c r="B18" s="3" t="str">
        <f>IFERROR(__xludf.DUMMYFUNCTION("SPLIT(OldK1txt!A18,"";"",TRUE)"),"right_hand_pick_up")</f>
        <v>right_hand_pick_up</v>
      </c>
      <c r="C18" s="4">
        <v>2429.0</v>
      </c>
      <c r="D18" s="4">
        <v>2468.0</v>
      </c>
      <c r="E18" t="str">
        <f t="shared" si="1"/>
        <v>2429;2468</v>
      </c>
    </row>
    <row r="19">
      <c r="B19" s="3" t="str">
        <f>IFERROR(__xludf.DUMMYFUNCTION("SPLIT(OldK1txt!A19,"";"",TRUE)"),"right_hand_pick_up")</f>
        <v>right_hand_pick_up</v>
      </c>
      <c r="C19" s="4">
        <v>2469.0</v>
      </c>
      <c r="D19" s="4">
        <v>2505.0</v>
      </c>
      <c r="E19" t="str">
        <f t="shared" si="1"/>
        <v>2469;2505</v>
      </c>
    </row>
    <row r="20">
      <c r="B20" s="3" t="str">
        <f>IFERROR(__xludf.DUMMYFUNCTION("SPLIT(OldK1txt!A20,"";"",TRUE)"),"right_hand_pick_up")</f>
        <v>right_hand_pick_up</v>
      </c>
      <c r="C20" s="4">
        <v>2506.0</v>
      </c>
      <c r="D20" s="4">
        <v>2555.0</v>
      </c>
      <c r="E20" t="str">
        <f t="shared" si="1"/>
        <v>2506;2555</v>
      </c>
    </row>
    <row r="21">
      <c r="B21" s="3" t="str">
        <f>IFERROR(__xludf.DUMMYFUNCTION("SPLIT(OldK1txt!A21,"";"",TRUE)"),"stagger")</f>
        <v>stagger</v>
      </c>
      <c r="C21" s="4">
        <v>2561.0</v>
      </c>
      <c r="D21" s="4">
        <v>2991.0</v>
      </c>
      <c r="E21" t="str">
        <f t="shared" si="1"/>
        <v>2561;2991</v>
      </c>
    </row>
    <row r="22">
      <c r="B22" s="3" t="str">
        <f>IFERROR(__xludf.DUMMYFUNCTION("SPLIT(OldK1txt!A22,"";"",TRUE)"),"front_fall")</f>
        <v>front_fall</v>
      </c>
      <c r="C22" s="4">
        <v>2992.0</v>
      </c>
      <c r="D22" s="4">
        <v>3058.0</v>
      </c>
      <c r="E22" t="str">
        <f t="shared" si="1"/>
        <v>2992;3058</v>
      </c>
    </row>
    <row r="23">
      <c r="B23" s="3" t="str">
        <f>IFERROR(__xludf.DUMMYFUNCTION("SPLIT(OldK1txt!A23,"";"",TRUE)"),"front_fall")</f>
        <v>front_fall</v>
      </c>
      <c r="C23" s="4">
        <v>3113.0</v>
      </c>
      <c r="D23" s="4">
        <v>3214.0</v>
      </c>
      <c r="E23" t="str">
        <f t="shared" si="1"/>
        <v>3113;3214</v>
      </c>
    </row>
    <row r="24">
      <c r="B24" s="3" t="str">
        <f>IFERROR(__xludf.DUMMYFUNCTION("SPLIT(OldK1txt!A24,"";"",TRUE)"),"front_fall")</f>
        <v>front_fall</v>
      </c>
      <c r="C24" s="4">
        <v>3237.0</v>
      </c>
      <c r="D24" s="4">
        <v>3343.0</v>
      </c>
      <c r="E24" t="str">
        <f t="shared" si="1"/>
        <v>3237;3343</v>
      </c>
    </row>
    <row r="25">
      <c r="B25" s="3" t="str">
        <f>IFERROR(__xludf.DUMMYFUNCTION("SPLIT(OldK1txt!A25,"";"",TRUE)"),"front_fall")</f>
        <v>front_fall</v>
      </c>
      <c r="C25" s="4">
        <v>3369.0</v>
      </c>
      <c r="D25" s="4">
        <v>3446.0</v>
      </c>
      <c r="E25" t="str">
        <f t="shared" si="1"/>
        <v>3369;3446</v>
      </c>
    </row>
    <row r="26">
      <c r="B26" s="3" t="str">
        <f>IFERROR(__xludf.DUMMYFUNCTION("SPLIT(OldK1txt!A26,"";"",TRUE)"),"front_fall")</f>
        <v>front_fall</v>
      </c>
      <c r="C26" s="4">
        <v>3447.0</v>
      </c>
      <c r="D26" s="4">
        <v>3595.0</v>
      </c>
      <c r="E26" t="str">
        <f t="shared" si="1"/>
        <v>3447;3595</v>
      </c>
    </row>
    <row r="27">
      <c r="B27" s="3" t="str">
        <f>IFERROR(__xludf.DUMMYFUNCTION("SPLIT(OldK1txt!A27,"";"",TRUE)"),"back_fall")</f>
        <v>back_fall</v>
      </c>
      <c r="C27" s="4">
        <v>3596.0</v>
      </c>
      <c r="D27" s="4">
        <v>3750.0</v>
      </c>
      <c r="E27" t="str">
        <f t="shared" si="1"/>
        <v>3596;3750</v>
      </c>
    </row>
    <row r="28">
      <c r="B28" s="3" t="str">
        <f>IFERROR(__xludf.DUMMYFUNCTION("SPLIT(OldK1txt!A28,"";"",TRUE)"),"back_fall")</f>
        <v>back_fall</v>
      </c>
      <c r="C28" s="4">
        <v>3814.0</v>
      </c>
      <c r="D28" s="4">
        <v>3979.0</v>
      </c>
      <c r="E28" t="str">
        <f t="shared" si="1"/>
        <v>3814;3979</v>
      </c>
    </row>
    <row r="29">
      <c r="B29" s="3" t="str">
        <f>IFERROR(__xludf.DUMMYFUNCTION("SPLIT(OldK1txt!A29,"";"",TRUE)"),"back_fall")</f>
        <v>back_fall</v>
      </c>
      <c r="C29" s="4">
        <v>4035.0</v>
      </c>
      <c r="D29" s="4">
        <v>4185.0</v>
      </c>
      <c r="E29" t="str">
        <f t="shared" si="1"/>
        <v>4035;4185</v>
      </c>
    </row>
    <row r="30">
      <c r="B30" s="3" t="str">
        <f>IFERROR(__xludf.DUMMYFUNCTION("SPLIT(OldK1txt!A30,"";"",TRUE)"),"left_fall")</f>
        <v>left_fall</v>
      </c>
      <c r="C30" s="4">
        <v>4215.0</v>
      </c>
      <c r="D30" s="4">
        <v>4387.0</v>
      </c>
      <c r="E30" t="str">
        <f t="shared" si="1"/>
        <v>4215;4387</v>
      </c>
    </row>
    <row r="31">
      <c r="B31" s="3" t="str">
        <f>IFERROR(__xludf.DUMMYFUNCTION("SPLIT(OldK1txt!A31,"";"",TRUE)"),"left_fall")</f>
        <v>left_fall</v>
      </c>
      <c r="C31" s="4">
        <v>4435.0</v>
      </c>
      <c r="D31" s="4">
        <v>4569.0</v>
      </c>
      <c r="E31" t="str">
        <f t="shared" si="1"/>
        <v>4435;4569</v>
      </c>
    </row>
    <row r="32">
      <c r="B32" s="3" t="str">
        <f>IFERROR(__xludf.DUMMYFUNCTION("SPLIT(OldK1txt!A32,"";"",TRUE)"),"right_fall")</f>
        <v>right_fall</v>
      </c>
      <c r="C32" s="4">
        <v>4647.0</v>
      </c>
      <c r="D32" s="4">
        <v>4903.0</v>
      </c>
      <c r="E32" t="str">
        <f t="shared" si="1"/>
        <v>4647;4903</v>
      </c>
    </row>
    <row r="33">
      <c r="B33" s="3" t="str">
        <f>IFERROR(__xludf.DUMMYFUNCTION("SPLIT(OldK1txt!A33,"";"",TRUE)"),"right_fall")</f>
        <v>right_fall</v>
      </c>
      <c r="C33" s="4">
        <v>4961.0</v>
      </c>
      <c r="D33" s="4">
        <v>5165.0</v>
      </c>
      <c r="E33" t="str">
        <f t="shared" si="1"/>
        <v>4961;5165</v>
      </c>
    </row>
    <row r="34">
      <c r="B34" s="3" t="str">
        <f>IFERROR(__xludf.DUMMYFUNCTION("SPLIT(OldK1txt!A34,"";"",TRUE)"),"right_fall")</f>
        <v>right_fall</v>
      </c>
      <c r="C34" s="4">
        <v>5200.0</v>
      </c>
      <c r="D34" s="4">
        <v>5332.0</v>
      </c>
      <c r="E34" t="str">
        <f t="shared" si="1"/>
        <v>5200;5332</v>
      </c>
    </row>
    <row r="35">
      <c r="B35" s="3" t="str">
        <f>IFERROR(__xludf.DUMMYFUNCTION("SPLIT(OldK1txt!A35,"";"",TRUE)"),"crawl")</f>
        <v>crawl</v>
      </c>
      <c r="C35">
        <v>5431.0</v>
      </c>
      <c r="D35">
        <v>5590.0</v>
      </c>
      <c r="E35" t="str">
        <f t="shared" si="1"/>
        <v>5431;5590</v>
      </c>
    </row>
    <row r="36">
      <c r="B36" s="3" t="str">
        <f>IFERROR(__xludf.DUMMYFUNCTION("SPLIT(OldK1txt!A36,"";"",TRUE)"),"sit_on_chair_then_stand_up")</f>
        <v>sit_on_chair_then_stand_up</v>
      </c>
      <c r="C36">
        <v>5738.0</v>
      </c>
      <c r="D36">
        <v>5859.0</v>
      </c>
      <c r="E36" t="str">
        <f t="shared" si="1"/>
        <v>5738;5859</v>
      </c>
    </row>
    <row r="37">
      <c r="B37" s="3" t="str">
        <f>IFERROR(__xludf.DUMMYFUNCTION("SPLIT(OldK1txt!A37,"";"",TRUE)"),"sit_on_chair_then_stand_up")</f>
        <v>sit_on_chair_then_stand_up</v>
      </c>
      <c r="C37">
        <v>5860.0</v>
      </c>
      <c r="D37">
        <v>5938.0</v>
      </c>
      <c r="E37" t="str">
        <f t="shared" si="1"/>
        <v>5860;5938</v>
      </c>
    </row>
    <row r="38">
      <c r="B38" s="3" t="str">
        <f>IFERROR(__xludf.DUMMYFUNCTION("SPLIT(OldK1txt!A38,"";"",TRUE)"),"sit_on_chair_then_stand_up")</f>
        <v>sit_on_chair_then_stand_up</v>
      </c>
      <c r="C38">
        <v>5939.0</v>
      </c>
      <c r="D38">
        <v>6056.0</v>
      </c>
      <c r="E38" t="str">
        <f t="shared" si="1"/>
        <v>5939;6056</v>
      </c>
    </row>
    <row r="39">
      <c r="B39" s="3" t="str">
        <f>IFERROR(__xludf.DUMMYFUNCTION("SPLIT(OldK1txt!A39,"";"",TRUE)"),"move_chair")</f>
        <v>move_chair</v>
      </c>
      <c r="C39">
        <v>6091.0</v>
      </c>
      <c r="D39">
        <v>6427.0</v>
      </c>
      <c r="E39" t="str">
        <f t="shared" si="1"/>
        <v>6091;6427</v>
      </c>
    </row>
    <row r="40">
      <c r="B40" s="3" t="str">
        <f>IFERROR(__xludf.DUMMYFUNCTION("SPLIT(OldK1txt!A40,"";"",TRUE)"),"sit_on_chair_then_fall_left")</f>
        <v>sit_on_chair_then_fall_left</v>
      </c>
      <c r="C40">
        <v>6428.0</v>
      </c>
      <c r="D40">
        <v>6632.0</v>
      </c>
      <c r="E40" t="str">
        <f t="shared" si="1"/>
        <v>6428;6632</v>
      </c>
    </row>
    <row r="41">
      <c r="B41" s="3" t="str">
        <f>IFERROR(__xludf.DUMMYFUNCTION("SPLIT(OldK1txt!A41,"";"",TRUE)"),"sit_on_chair_then_fall_left")</f>
        <v>sit_on_chair_then_fall_left</v>
      </c>
      <c r="C41">
        <v>6669.0</v>
      </c>
      <c r="D41">
        <v>6811.0</v>
      </c>
      <c r="E41" t="str">
        <f t="shared" si="1"/>
        <v>6669;6811</v>
      </c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84</v>
      </c>
    </row>
    <row r="3">
      <c r="A3" s="4" t="s">
        <v>85</v>
      </c>
    </row>
    <row r="4">
      <c r="A4" s="4" t="s">
        <v>86</v>
      </c>
    </row>
    <row r="5">
      <c r="A5" s="4" t="s">
        <v>87</v>
      </c>
    </row>
    <row r="6">
      <c r="A6" s="4" t="s">
        <v>88</v>
      </c>
    </row>
    <row r="7">
      <c r="A7" s="4" t="s">
        <v>89</v>
      </c>
    </row>
    <row r="8">
      <c r="A8" s="4" t="s">
        <v>90</v>
      </c>
    </row>
    <row r="9">
      <c r="A9" s="4" t="s">
        <v>91</v>
      </c>
    </row>
    <row r="10">
      <c r="A10" s="4" t="s">
        <v>92</v>
      </c>
    </row>
    <row r="11">
      <c r="A11" s="4" t="s">
        <v>93</v>
      </c>
    </row>
    <row r="12">
      <c r="A12" s="4" t="s">
        <v>94</v>
      </c>
    </row>
    <row r="13">
      <c r="A13" s="4" t="s">
        <v>95</v>
      </c>
    </row>
    <row r="14">
      <c r="A14" s="4" t="s">
        <v>96</v>
      </c>
    </row>
    <row r="15">
      <c r="A15" s="4" t="s">
        <v>97</v>
      </c>
    </row>
    <row r="16">
      <c r="A16" s="4" t="s">
        <v>98</v>
      </c>
    </row>
    <row r="17">
      <c r="A17" s="4" t="s">
        <v>99</v>
      </c>
    </row>
    <row r="18">
      <c r="A18" s="4" t="s">
        <v>100</v>
      </c>
    </row>
    <row r="19">
      <c r="A19" s="4" t="s">
        <v>101</v>
      </c>
    </row>
    <row r="20">
      <c r="A20" s="4" t="s">
        <v>102</v>
      </c>
    </row>
    <row r="21">
      <c r="A21" s="4" t="s">
        <v>103</v>
      </c>
    </row>
    <row r="22">
      <c r="A22" s="4" t="s">
        <v>104</v>
      </c>
    </row>
    <row r="23">
      <c r="A23" s="4" t="s">
        <v>105</v>
      </c>
    </row>
    <row r="24">
      <c r="A24" s="4" t="s">
        <v>106</v>
      </c>
    </row>
    <row r="25">
      <c r="A25" s="4" t="s">
        <v>107</v>
      </c>
    </row>
    <row r="26">
      <c r="A26" s="4" t="s">
        <v>108</v>
      </c>
    </row>
    <row r="27">
      <c r="A27" s="4" t="s">
        <v>109</v>
      </c>
    </row>
    <row r="28">
      <c r="A28" s="4" t="s">
        <v>110</v>
      </c>
    </row>
    <row r="29">
      <c r="A29" s="4" t="s">
        <v>111</v>
      </c>
    </row>
    <row r="30">
      <c r="A30" s="4" t="s">
        <v>112</v>
      </c>
    </row>
    <row r="31">
      <c r="A31" s="4" t="s">
        <v>113</v>
      </c>
    </row>
    <row r="32">
      <c r="A32" s="4" t="s">
        <v>114</v>
      </c>
    </row>
    <row r="33">
      <c r="A33" s="4" t="s">
        <v>115</v>
      </c>
    </row>
    <row r="34">
      <c r="A34" s="4" t="s">
        <v>116</v>
      </c>
    </row>
    <row r="35">
      <c r="A35" s="4" t="s">
        <v>117</v>
      </c>
    </row>
    <row r="36">
      <c r="A36" s="4" t="s">
        <v>118</v>
      </c>
    </row>
    <row r="37">
      <c r="A37" s="4" t="s">
        <v>119</v>
      </c>
    </row>
    <row r="38">
      <c r="A38" s="4" t="s">
        <v>120</v>
      </c>
    </row>
    <row r="39">
      <c r="A39" s="4" t="s">
        <v>121</v>
      </c>
    </row>
    <row r="40">
      <c r="A40" s="4" t="s">
        <v>122</v>
      </c>
    </row>
    <row r="41">
      <c r="A41" s="4" t="s">
        <v>123</v>
      </c>
    </row>
    <row r="42">
      <c r="A42" s="4" t="s">
        <v>124</v>
      </c>
    </row>
  </sheetData>
  <drawing r:id="rId1"/>
</worksheet>
</file>