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1-5" sheetId="1" r:id="rId3"/>
    <sheet state="visible" name="K67" sheetId="2" r:id="rId4"/>
    <sheet state="visible" name="OldK1" sheetId="3" r:id="rId5"/>
    <sheet state="visible" name="OldK1txt" sheetId="4" r:id="rId6"/>
  </sheets>
  <definedNames/>
  <calcPr/>
</workbook>
</file>

<file path=xl/sharedStrings.xml><?xml version="1.0" encoding="utf-8"?>
<sst xmlns="http://schemas.openxmlformats.org/spreadsheetml/2006/main" count="213" uniqueCount="105">
  <si>
    <t>ID</t>
  </si>
  <si>
    <t>Action</t>
  </si>
  <si>
    <t>K1</t>
  </si>
  <si>
    <t>K6</t>
  </si>
  <si>
    <t>K2</t>
  </si>
  <si>
    <t>K7</t>
  </si>
  <si>
    <t>K3</t>
  </si>
  <si>
    <t>K4</t>
  </si>
  <si>
    <t>K5</t>
  </si>
  <si>
    <t>Concat</t>
  </si>
  <si>
    <t>background</t>
  </si>
  <si>
    <t>0;262</t>
  </si>
  <si>
    <t>0;291</t>
  </si>
  <si>
    <t>0;454</t>
  </si>
  <si>
    <t>walk</t>
  </si>
  <si>
    <t>263;767</t>
  </si>
  <si>
    <t>292;389</t>
  </si>
  <si>
    <t>run_slowly</t>
  </si>
  <si>
    <t>768;1187</t>
  </si>
  <si>
    <t>455;626</t>
  </si>
  <si>
    <t>728;767</t>
  </si>
  <si>
    <t>747;767</t>
  </si>
  <si>
    <t>768;822</t>
  </si>
  <si>
    <t>move_hand_and_leg</t>
  </si>
  <si>
    <t>1188;1583</t>
  </si>
  <si>
    <t>1584;1990</t>
  </si>
  <si>
    <t>left_hand_pick_up</t>
  </si>
  <si>
    <t>1991;2061</t>
  </si>
  <si>
    <t>2062;2118</t>
  </si>
  <si>
    <t>911;1057</t>
  </si>
  <si>
    <t>911;1018</t>
  </si>
  <si>
    <t>2063;2192</t>
  </si>
  <si>
    <t>1119;1187</t>
  </si>
  <si>
    <t>1133;1187</t>
  </si>
  <si>
    <t>2193;2262</t>
  </si>
  <si>
    <t>1188;1990</t>
  </si>
  <si>
    <t>2263;2337</t>
  </si>
  <si>
    <t>right_hand_pick_up</t>
  </si>
  <si>
    <t>2338;2407</t>
  </si>
  <si>
    <t>2408;2480</t>
  </si>
  <si>
    <t>2481;2560</t>
  </si>
  <si>
    <t>2561;2672</t>
  </si>
  <si>
    <t>2673;2727</t>
  </si>
  <si>
    <t>stagger</t>
  </si>
  <si>
    <t>2728;3160</t>
  </si>
  <si>
    <t>front_fall</t>
  </si>
  <si>
    <t>3161;3323</t>
  </si>
  <si>
    <t>3391;3598</t>
  </si>
  <si>
    <t>back_fall</t>
  </si>
  <si>
    <t>3664;3940</t>
  </si>
  <si>
    <t>4058;4240</t>
  </si>
  <si>
    <t>left_fall</t>
  </si>
  <si>
    <t>4336;4558</t>
  </si>
  <si>
    <t>4709;4935</t>
  </si>
  <si>
    <t>right_fall</t>
  </si>
  <si>
    <t>5001;5227</t>
  </si>
  <si>
    <t>5327;5512</t>
  </si>
  <si>
    <t>crawl</t>
  </si>
  <si>
    <t>5634;5819</t>
  </si>
  <si>
    <t>sit_on_chair_then_stand_up</t>
  </si>
  <si>
    <t>5920;6057</t>
  </si>
  <si>
    <t>6058;6168</t>
  </si>
  <si>
    <t>move_chair</t>
  </si>
  <si>
    <t>6185;6383</t>
  </si>
  <si>
    <t>2561;2659</t>
  </si>
  <si>
    <t>2765;2855</t>
  </si>
  <si>
    <t>2793;2855</t>
  </si>
  <si>
    <t>2866;3025</t>
  </si>
  <si>
    <t>2880;3025</t>
  </si>
  <si>
    <t>3079;3160</t>
  </si>
  <si>
    <t>3089;3160</t>
  </si>
  <si>
    <t>3716;3940</t>
  </si>
  <si>
    <t>4081;4240</t>
  </si>
  <si>
    <t>5046;5261</t>
  </si>
  <si>
    <t>5364;5512</t>
  </si>
  <si>
    <t>5634;5714</t>
  </si>
  <si>
    <t>6058;6184</t>
  </si>
  <si>
    <t>K1txt</t>
  </si>
  <si>
    <t>walk;331;767</t>
  </si>
  <si>
    <t>run_slowly;768;1187</t>
  </si>
  <si>
    <t>move_hand_and_leg;1188;1583</t>
  </si>
  <si>
    <t>move_hand_and_leg;1584;1990</t>
  </si>
  <si>
    <t>left_hand_pick_up;1991;2061</t>
  </si>
  <si>
    <t>left_hand_pick_up;2062;2118</t>
  </si>
  <si>
    <t>left_hand_pick_up;2063;2192</t>
  </si>
  <si>
    <t>left_hand_pick_up;2193;2262</t>
  </si>
  <si>
    <t>left_hand_pick_up;2263;2337</t>
  </si>
  <si>
    <t>right_hand_pick_up;2338;2407</t>
  </si>
  <si>
    <t>right_hand_pick_up;2408;2480</t>
  </si>
  <si>
    <t>right_hand_pick_up;2481;2560</t>
  </si>
  <si>
    <t>right_hand_pick_up;2561;2672</t>
  </si>
  <si>
    <t>right_hand_pick_up;2673;2727</t>
  </si>
  <si>
    <t>stagger;2791;3160</t>
  </si>
  <si>
    <t>front_fall;3161;3323</t>
  </si>
  <si>
    <t>front_fall;3391;3598</t>
  </si>
  <si>
    <t>back_fall;3664;3940</t>
  </si>
  <si>
    <t>back_fall;4058;4240</t>
  </si>
  <si>
    <t>left_fall;4336;4558</t>
  </si>
  <si>
    <t>left_fall;4709;4935</t>
  </si>
  <si>
    <t>right_fall;5001;5227</t>
  </si>
  <si>
    <t>right_fall;5327;5512</t>
  </si>
  <si>
    <t>crawl;5634;5819</t>
  </si>
  <si>
    <t>sit_on_chair_then_stand_up;5920;6057</t>
  </si>
  <si>
    <t>sit_on_chair_then_stand_up;6058;6168</t>
  </si>
  <si>
    <t>move_chair;6185;6383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</si>
</sst>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vertical="bottom"/>
    </xf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8</v>
      </c>
      <c r="H1" s="1"/>
      <c r="I1" s="1"/>
      <c r="J1" s="2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10</v>
      </c>
      <c r="C2" s="4" t="s">
        <v>11</v>
      </c>
      <c r="D2" s="4"/>
    </row>
    <row r="3">
      <c r="B3" s="3" t="s">
        <v>14</v>
      </c>
      <c r="C3" s="4" t="s">
        <v>15</v>
      </c>
      <c r="D3" s="4"/>
    </row>
    <row r="4">
      <c r="B4" s="3" t="s">
        <v>17</v>
      </c>
      <c r="C4" s="5" t="s">
        <v>18</v>
      </c>
      <c r="D4" s="4"/>
    </row>
    <row r="5">
      <c r="B5" s="3" t="s">
        <v>23</v>
      </c>
      <c r="C5" s="5" t="s">
        <v>24</v>
      </c>
      <c r="D5" s="4"/>
    </row>
    <row r="6">
      <c r="B6" s="3" t="s">
        <v>23</v>
      </c>
      <c r="C6" s="5" t="s">
        <v>25</v>
      </c>
      <c r="D6" s="4"/>
    </row>
    <row r="7">
      <c r="B7" s="3" t="s">
        <v>26</v>
      </c>
      <c r="C7" s="5" t="s">
        <v>27</v>
      </c>
      <c r="D7" s="4"/>
    </row>
    <row r="8">
      <c r="B8" s="3" t="s">
        <v>26</v>
      </c>
      <c r="C8" s="5" t="s">
        <v>28</v>
      </c>
      <c r="D8" s="4"/>
    </row>
    <row r="9">
      <c r="B9" s="3" t="s">
        <v>26</v>
      </c>
      <c r="C9" s="5" t="s">
        <v>31</v>
      </c>
      <c r="D9" s="4"/>
    </row>
    <row r="10">
      <c r="B10" s="3" t="s">
        <v>26</v>
      </c>
      <c r="C10" s="5" t="s">
        <v>34</v>
      </c>
      <c r="D10" s="4"/>
    </row>
    <row r="11">
      <c r="B11" s="3" t="s">
        <v>26</v>
      </c>
      <c r="C11" s="5" t="s">
        <v>36</v>
      </c>
      <c r="D11" s="4"/>
    </row>
    <row r="12">
      <c r="B12" s="3" t="s">
        <v>37</v>
      </c>
      <c r="C12" s="5" t="s">
        <v>38</v>
      </c>
      <c r="D12" s="4"/>
    </row>
    <row r="13">
      <c r="B13" s="3" t="s">
        <v>37</v>
      </c>
      <c r="C13" s="5" t="s">
        <v>39</v>
      </c>
      <c r="D13" s="4"/>
    </row>
    <row r="14">
      <c r="B14" s="3" t="s">
        <v>37</v>
      </c>
      <c r="C14" s="5" t="s">
        <v>40</v>
      </c>
      <c r="D14" s="4"/>
    </row>
    <row r="15">
      <c r="B15" s="3" t="s">
        <v>37</v>
      </c>
      <c r="C15" s="5" t="s">
        <v>41</v>
      </c>
      <c r="D15" s="4"/>
    </row>
    <row r="16">
      <c r="B16" s="3" t="s">
        <v>37</v>
      </c>
      <c r="C16" s="5" t="s">
        <v>42</v>
      </c>
      <c r="D16" s="4"/>
    </row>
    <row r="17">
      <c r="B17" s="3" t="s">
        <v>43</v>
      </c>
      <c r="C17" s="4" t="s">
        <v>44</v>
      </c>
      <c r="D17" s="4"/>
    </row>
    <row r="18">
      <c r="B18" s="3" t="s">
        <v>45</v>
      </c>
      <c r="C18" s="5" t="s">
        <v>46</v>
      </c>
      <c r="D18" s="4"/>
    </row>
    <row r="19">
      <c r="B19" s="3" t="s">
        <v>45</v>
      </c>
      <c r="C19" s="5" t="s">
        <v>47</v>
      </c>
      <c r="D19" s="4"/>
    </row>
    <row r="20">
      <c r="B20" s="3" t="s">
        <v>48</v>
      </c>
      <c r="C20" s="5" t="s">
        <v>49</v>
      </c>
      <c r="D20" s="4"/>
    </row>
    <row r="21">
      <c r="B21" s="3" t="s">
        <v>48</v>
      </c>
      <c r="C21" s="5" t="s">
        <v>50</v>
      </c>
      <c r="D21" s="4"/>
    </row>
    <row r="22">
      <c r="B22" s="3" t="s">
        <v>51</v>
      </c>
      <c r="C22" s="5" t="s">
        <v>52</v>
      </c>
      <c r="D22" s="4"/>
    </row>
    <row r="23">
      <c r="B23" s="3" t="s">
        <v>51</v>
      </c>
      <c r="C23" s="5" t="s">
        <v>53</v>
      </c>
      <c r="D23" s="4"/>
    </row>
    <row r="24">
      <c r="B24" s="3" t="s">
        <v>54</v>
      </c>
      <c r="C24" s="5" t="s">
        <v>55</v>
      </c>
      <c r="D24" s="4"/>
    </row>
    <row r="25">
      <c r="B25" s="3" t="s">
        <v>54</v>
      </c>
      <c r="C25" s="5" t="s">
        <v>56</v>
      </c>
      <c r="D25" s="4"/>
    </row>
    <row r="26">
      <c r="B26" s="3" t="s">
        <v>57</v>
      </c>
      <c r="C26" s="5" t="s">
        <v>58</v>
      </c>
      <c r="D26" s="4"/>
    </row>
    <row r="27">
      <c r="B27" s="3" t="s">
        <v>59</v>
      </c>
      <c r="C27" s="5" t="s">
        <v>60</v>
      </c>
      <c r="D27" s="4"/>
    </row>
    <row r="28">
      <c r="B28" s="3" t="s">
        <v>59</v>
      </c>
      <c r="C28" s="5" t="s">
        <v>61</v>
      </c>
      <c r="D28" s="4"/>
    </row>
    <row r="29">
      <c r="B29" s="3" t="s">
        <v>62</v>
      </c>
      <c r="C29" s="5" t="s">
        <v>63</v>
      </c>
      <c r="D29" s="4"/>
    </row>
    <row r="30">
      <c r="B30" s="3"/>
      <c r="C30" s="4"/>
      <c r="D30" s="4"/>
    </row>
    <row r="31">
      <c r="B31" s="3"/>
      <c r="C31" s="4"/>
      <c r="D31" s="4"/>
    </row>
    <row r="32">
      <c r="B32" s="3"/>
      <c r="C32" s="4"/>
      <c r="D32" s="4"/>
    </row>
    <row r="33">
      <c r="B33" s="3"/>
      <c r="C33" s="4"/>
      <c r="D33" s="4"/>
    </row>
    <row r="34">
      <c r="B34" s="3"/>
      <c r="C34" s="4"/>
      <c r="D34" s="4"/>
    </row>
    <row r="35">
      <c r="B35" s="3"/>
      <c r="C35" s="4"/>
      <c r="D35" s="4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3</v>
      </c>
      <c r="D1" s="1" t="s">
        <v>5</v>
      </c>
      <c r="E1" s="2"/>
      <c r="F1" s="1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10</v>
      </c>
      <c r="C2" s="3" t="s">
        <v>12</v>
      </c>
      <c r="D2" s="3" t="s">
        <v>13</v>
      </c>
      <c r="F2" s="4" t="s">
        <v>11</v>
      </c>
    </row>
    <row r="3">
      <c r="B3" s="3" t="s">
        <v>14</v>
      </c>
      <c r="C3" s="3" t="s">
        <v>16</v>
      </c>
      <c r="F3" s="4" t="s">
        <v>15</v>
      </c>
    </row>
    <row r="4">
      <c r="B4" s="3"/>
      <c r="C4" s="3"/>
      <c r="D4" s="3"/>
      <c r="F4" s="4"/>
    </row>
    <row r="5">
      <c r="B5" s="3"/>
      <c r="C5" s="3" t="s">
        <v>19</v>
      </c>
      <c r="D5" s="3" t="s">
        <v>19</v>
      </c>
      <c r="F5" s="4"/>
    </row>
    <row r="6">
      <c r="B6" s="3"/>
      <c r="C6" s="3"/>
      <c r="D6" s="3"/>
      <c r="F6" s="4"/>
    </row>
    <row r="7">
      <c r="B7" s="3"/>
      <c r="C7" s="3" t="s">
        <v>20</v>
      </c>
      <c r="D7" s="3" t="s">
        <v>21</v>
      </c>
      <c r="F7" s="4"/>
    </row>
    <row r="8">
      <c r="B8" s="3" t="s">
        <v>17</v>
      </c>
      <c r="C8" s="3" t="s">
        <v>22</v>
      </c>
      <c r="D8" s="6"/>
      <c r="F8" s="5" t="s">
        <v>18</v>
      </c>
    </row>
    <row r="9">
      <c r="B9" s="3"/>
      <c r="C9" s="6"/>
      <c r="D9" s="6"/>
      <c r="F9" s="5"/>
    </row>
    <row r="10">
      <c r="B10" s="3"/>
      <c r="C10" s="3" t="s">
        <v>29</v>
      </c>
      <c r="D10" s="3" t="s">
        <v>30</v>
      </c>
      <c r="F10" s="5"/>
    </row>
    <row r="11">
      <c r="B11" s="3"/>
      <c r="C11" s="3" t="s">
        <v>32</v>
      </c>
      <c r="D11" s="3" t="s">
        <v>33</v>
      </c>
      <c r="F11" s="5"/>
    </row>
    <row r="12">
      <c r="B12" s="3" t="s">
        <v>23</v>
      </c>
      <c r="C12" s="4" t="s">
        <v>35</v>
      </c>
      <c r="D12" s="4" t="s">
        <v>35</v>
      </c>
      <c r="F12" s="4" t="s">
        <v>35</v>
      </c>
    </row>
    <row r="13">
      <c r="B13" s="3" t="s">
        <v>26</v>
      </c>
      <c r="C13" s="5" t="s">
        <v>27</v>
      </c>
      <c r="D13" s="5" t="s">
        <v>27</v>
      </c>
      <c r="F13" s="5" t="s">
        <v>27</v>
      </c>
    </row>
    <row r="14">
      <c r="B14" s="3" t="s">
        <v>26</v>
      </c>
      <c r="C14" s="5" t="s">
        <v>28</v>
      </c>
      <c r="D14" s="5" t="s">
        <v>28</v>
      </c>
      <c r="F14" s="5" t="s">
        <v>28</v>
      </c>
    </row>
    <row r="15">
      <c r="B15" s="3" t="s">
        <v>26</v>
      </c>
      <c r="C15" s="5" t="s">
        <v>31</v>
      </c>
      <c r="D15" s="5" t="s">
        <v>31</v>
      </c>
      <c r="F15" s="5" t="s">
        <v>31</v>
      </c>
    </row>
    <row r="16">
      <c r="B16" s="3" t="s">
        <v>26</v>
      </c>
      <c r="C16" s="5" t="s">
        <v>34</v>
      </c>
      <c r="D16" s="5" t="s">
        <v>34</v>
      </c>
      <c r="F16" s="5" t="s">
        <v>34</v>
      </c>
    </row>
    <row r="17">
      <c r="B17" s="3" t="s">
        <v>26</v>
      </c>
      <c r="C17" s="5" t="s">
        <v>36</v>
      </c>
      <c r="D17" s="5" t="s">
        <v>36</v>
      </c>
      <c r="F17" s="5" t="s">
        <v>36</v>
      </c>
    </row>
    <row r="18">
      <c r="B18" s="3" t="s">
        <v>37</v>
      </c>
      <c r="C18" s="5" t="s">
        <v>38</v>
      </c>
      <c r="D18" s="5" t="s">
        <v>38</v>
      </c>
      <c r="F18" s="5" t="s">
        <v>38</v>
      </c>
    </row>
    <row r="19">
      <c r="B19" s="3" t="s">
        <v>37</v>
      </c>
      <c r="C19" s="5" t="s">
        <v>39</v>
      </c>
      <c r="D19" s="5" t="s">
        <v>39</v>
      </c>
      <c r="F19" s="5" t="s">
        <v>39</v>
      </c>
    </row>
    <row r="20">
      <c r="B20" s="3" t="s">
        <v>37</v>
      </c>
      <c r="C20" s="5" t="s">
        <v>40</v>
      </c>
      <c r="D20" s="5" t="s">
        <v>40</v>
      </c>
      <c r="F20" s="5" t="s">
        <v>40</v>
      </c>
    </row>
    <row r="21">
      <c r="B21" s="3" t="s">
        <v>37</v>
      </c>
      <c r="C21" s="4" t="s">
        <v>64</v>
      </c>
      <c r="D21" s="4" t="s">
        <v>64</v>
      </c>
      <c r="F21" s="5" t="s">
        <v>41</v>
      </c>
    </row>
    <row r="22">
      <c r="B22" s="3" t="s">
        <v>37</v>
      </c>
      <c r="C22" s="6"/>
      <c r="D22" s="6"/>
      <c r="F22" s="5" t="s">
        <v>42</v>
      </c>
    </row>
    <row r="23">
      <c r="B23" s="3"/>
      <c r="C23" s="6"/>
      <c r="D23" s="6"/>
      <c r="F23" s="5"/>
    </row>
    <row r="24">
      <c r="B24" s="3"/>
      <c r="C24" s="6"/>
      <c r="D24" s="6"/>
      <c r="F24" s="5"/>
    </row>
    <row r="25">
      <c r="B25" s="3" t="s">
        <v>43</v>
      </c>
      <c r="C25" s="3" t="s">
        <v>65</v>
      </c>
      <c r="D25" s="3" t="s">
        <v>66</v>
      </c>
      <c r="F25" s="4" t="s">
        <v>44</v>
      </c>
    </row>
    <row r="26">
      <c r="B26" s="3"/>
      <c r="C26" s="3"/>
      <c r="D26" s="3"/>
      <c r="F26" s="4"/>
    </row>
    <row r="27">
      <c r="B27" s="3"/>
      <c r="C27" s="3" t="s">
        <v>67</v>
      </c>
      <c r="D27" s="3" t="s">
        <v>68</v>
      </c>
      <c r="F27" s="4"/>
    </row>
    <row r="28">
      <c r="B28" s="3"/>
      <c r="C28" s="3"/>
      <c r="D28" s="3"/>
      <c r="F28" s="4"/>
    </row>
    <row r="29">
      <c r="B29" s="3"/>
      <c r="C29" s="3" t="s">
        <v>69</v>
      </c>
      <c r="D29" s="3" t="s">
        <v>70</v>
      </c>
      <c r="F29" s="4"/>
    </row>
    <row r="30">
      <c r="B30" s="3" t="s">
        <v>45</v>
      </c>
      <c r="C30" s="5" t="s">
        <v>46</v>
      </c>
      <c r="D30" s="5" t="s">
        <v>46</v>
      </c>
      <c r="F30" s="5" t="s">
        <v>46</v>
      </c>
    </row>
    <row r="31">
      <c r="B31" s="3"/>
      <c r="C31" s="6"/>
      <c r="D31" s="6"/>
      <c r="F31" s="5"/>
    </row>
    <row r="32">
      <c r="B32" s="3" t="s">
        <v>45</v>
      </c>
      <c r="C32" s="5" t="s">
        <v>47</v>
      </c>
      <c r="D32" s="5" t="s">
        <v>47</v>
      </c>
      <c r="F32" s="5" t="s">
        <v>47</v>
      </c>
    </row>
    <row r="33">
      <c r="B33" s="3"/>
      <c r="C33" s="6"/>
      <c r="D33" s="6"/>
      <c r="F33" s="5"/>
    </row>
    <row r="34">
      <c r="B34" s="3" t="s">
        <v>48</v>
      </c>
      <c r="C34" s="7" t="s">
        <v>49</v>
      </c>
      <c r="D34" s="3" t="s">
        <v>71</v>
      </c>
      <c r="F34" s="5" t="s">
        <v>49</v>
      </c>
    </row>
    <row r="35">
      <c r="B35" s="3" t="s">
        <v>48</v>
      </c>
      <c r="C35" s="3" t="s">
        <v>72</v>
      </c>
      <c r="D35" s="3" t="s">
        <v>72</v>
      </c>
      <c r="F35" s="5" t="s">
        <v>50</v>
      </c>
    </row>
    <row r="36">
      <c r="B36" s="3" t="s">
        <v>51</v>
      </c>
      <c r="C36" s="6"/>
      <c r="D36" s="6"/>
      <c r="F36" s="5" t="s">
        <v>52</v>
      </c>
    </row>
    <row r="37">
      <c r="B37" s="3"/>
      <c r="C37" s="6"/>
      <c r="D37" s="6"/>
      <c r="F37" s="5"/>
    </row>
    <row r="38">
      <c r="B38" s="3" t="s">
        <v>51</v>
      </c>
      <c r="C38" s="5" t="s">
        <v>53</v>
      </c>
      <c r="D38" s="5" t="s">
        <v>53</v>
      </c>
      <c r="F38" s="5" t="s">
        <v>53</v>
      </c>
    </row>
    <row r="39">
      <c r="B39" s="3"/>
      <c r="C39" s="6"/>
      <c r="D39" s="6"/>
      <c r="F39" s="5"/>
    </row>
    <row r="40">
      <c r="B40" s="3" t="s">
        <v>54</v>
      </c>
      <c r="C40" s="3" t="s">
        <v>73</v>
      </c>
      <c r="D40" s="3" t="s">
        <v>73</v>
      </c>
      <c r="F40" s="5" t="s">
        <v>55</v>
      </c>
    </row>
    <row r="41">
      <c r="B41" s="3"/>
      <c r="C41" s="4"/>
      <c r="D41" s="4"/>
      <c r="F41" s="5"/>
    </row>
    <row r="42">
      <c r="B42" s="3" t="s">
        <v>54</v>
      </c>
      <c r="C42" s="4" t="s">
        <v>56</v>
      </c>
      <c r="D42" s="4" t="s">
        <v>74</v>
      </c>
      <c r="F42" s="5" t="s">
        <v>56</v>
      </c>
    </row>
    <row r="43">
      <c r="B43" s="3"/>
      <c r="C43" s="6"/>
      <c r="D43" s="6"/>
      <c r="F43" s="5"/>
    </row>
    <row r="44">
      <c r="B44" s="3" t="s">
        <v>57</v>
      </c>
      <c r="C44" s="3" t="s">
        <v>75</v>
      </c>
      <c r="D44" s="6"/>
      <c r="F44" s="5" t="s">
        <v>58</v>
      </c>
    </row>
    <row r="45">
      <c r="B45" s="3"/>
      <c r="C45" s="3"/>
      <c r="D45" s="3"/>
      <c r="F45" s="5"/>
    </row>
    <row r="46">
      <c r="B46" s="3"/>
      <c r="C46" s="3"/>
      <c r="D46" s="6"/>
      <c r="F46" s="5"/>
    </row>
    <row r="47">
      <c r="B47" s="3" t="s">
        <v>59</v>
      </c>
      <c r="C47" s="5" t="s">
        <v>60</v>
      </c>
      <c r="D47" s="5" t="s">
        <v>60</v>
      </c>
      <c r="F47" s="5" t="s">
        <v>60</v>
      </c>
    </row>
    <row r="48">
      <c r="B48" s="3" t="s">
        <v>59</v>
      </c>
      <c r="C48" s="4" t="s">
        <v>76</v>
      </c>
      <c r="D48" s="4" t="s">
        <v>76</v>
      </c>
      <c r="F48" s="5" t="s">
        <v>61</v>
      </c>
    </row>
    <row r="49">
      <c r="B49" s="3" t="s">
        <v>62</v>
      </c>
      <c r="C49" s="5" t="s">
        <v>63</v>
      </c>
      <c r="D49" s="5" t="s">
        <v>63</v>
      </c>
      <c r="F49" s="5" t="s">
        <v>63</v>
      </c>
    </row>
    <row r="50">
      <c r="B50" s="6"/>
      <c r="C50" s="6"/>
      <c r="D50" s="6"/>
    </row>
    <row r="51">
      <c r="B51" s="6"/>
      <c r="C51" s="6"/>
      <c r="D51" s="6"/>
    </row>
    <row r="52">
      <c r="B52" s="3"/>
      <c r="C52" s="6"/>
      <c r="D52" s="6"/>
    </row>
    <row r="53">
      <c r="B53" s="6"/>
      <c r="C53" s="6"/>
      <c r="D53" s="6"/>
    </row>
    <row r="54">
      <c r="B54" s="6"/>
    </row>
    <row r="55">
      <c r="B55" s="6"/>
      <c r="C55" s="7"/>
      <c r="D55" s="7"/>
    </row>
    <row r="56">
      <c r="B56" s="6"/>
    </row>
    <row r="57">
      <c r="B57" s="6"/>
      <c r="C57" s="4"/>
      <c r="D57" s="7"/>
    </row>
    <row r="58">
      <c r="B58" s="6"/>
    </row>
    <row r="59">
      <c r="B59" s="6"/>
    </row>
    <row r="60">
      <c r="B60" s="6"/>
    </row>
    <row r="61">
      <c r="B61" s="6"/>
      <c r="C61" s="4"/>
      <c r="D61" s="7"/>
    </row>
    <row r="62">
      <c r="B62" s="6"/>
    </row>
    <row r="63">
      <c r="B63" s="6"/>
      <c r="C63" s="4"/>
      <c r="D63" s="7"/>
    </row>
    <row r="64">
      <c r="B64" s="6"/>
    </row>
    <row r="65">
      <c r="B65" s="6"/>
      <c r="C65" s="4"/>
      <c r="D65" s="7"/>
    </row>
    <row r="66">
      <c r="B66" s="6"/>
    </row>
    <row r="67">
      <c r="B67" s="6"/>
      <c r="C67" s="4"/>
      <c r="D67" s="4"/>
    </row>
    <row r="68">
      <c r="B68" s="6"/>
    </row>
    <row r="69">
      <c r="B69" s="6"/>
      <c r="C69" s="4"/>
      <c r="D69" s="4"/>
    </row>
    <row r="70">
      <c r="B70" s="6"/>
      <c r="C70" s="4"/>
      <c r="D70" s="4"/>
    </row>
    <row r="71">
      <c r="B71" s="6"/>
      <c r="C71" s="4"/>
      <c r="D71" s="4"/>
    </row>
    <row r="72">
      <c r="B72" s="6"/>
      <c r="C72" s="4"/>
      <c r="D72" s="4"/>
    </row>
    <row r="73">
      <c r="B73" s="6"/>
      <c r="C73" s="4"/>
      <c r="D73" s="4"/>
    </row>
    <row r="74">
      <c r="B74" s="6"/>
      <c r="C74" s="4"/>
      <c r="D74" s="4"/>
    </row>
    <row r="75">
      <c r="B75" s="6"/>
      <c r="C75" s="4"/>
      <c r="D75" s="4"/>
    </row>
    <row r="76">
      <c r="B76" s="6"/>
      <c r="C76" s="4"/>
      <c r="D76" s="4"/>
    </row>
    <row r="77">
      <c r="B77" s="6"/>
      <c r="C77" s="4"/>
      <c r="D77" s="4"/>
    </row>
    <row r="78">
      <c r="B78" s="6"/>
      <c r="C78" s="4"/>
      <c r="D78" s="4"/>
    </row>
    <row r="79">
      <c r="B79" s="6"/>
      <c r="C79" s="4"/>
      <c r="D79" s="4"/>
    </row>
    <row r="80">
      <c r="B80" s="6"/>
      <c r="C80" s="4"/>
      <c r="D80" s="4"/>
    </row>
    <row r="81">
      <c r="B81" s="6"/>
      <c r="C81" s="4"/>
      <c r="D81" s="4"/>
    </row>
    <row r="82">
      <c r="B82" s="6"/>
      <c r="C82" s="4"/>
      <c r="D82" s="4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E1" s="1" t="s">
        <v>9</v>
      </c>
      <c r="G1" s="1"/>
      <c r="I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tr">
        <f>IFERROR(__xludf.DUMMYFUNCTION("SPLIT(OldK1txt!A2,"";"",TRUE)"),"walk")</f>
        <v>walk</v>
      </c>
      <c r="C2" s="4">
        <v>331.0</v>
      </c>
      <c r="D2" s="4">
        <v>767.0</v>
      </c>
      <c r="E2" t="str">
        <f t="shared" ref="E2:E41" si="1">CONCATENATE(C2,";",D2)</f>
        <v>331;767</v>
      </c>
    </row>
    <row r="3">
      <c r="B3" s="3" t="str">
        <f>IFERROR(__xludf.DUMMYFUNCTION("SPLIT(OldK1txt!A3,"";"",TRUE)"),"run_slowly")</f>
        <v>run_slowly</v>
      </c>
      <c r="C3" s="4">
        <v>768.0</v>
      </c>
      <c r="D3" s="4">
        <v>1187.0</v>
      </c>
      <c r="E3" t="str">
        <f t="shared" si="1"/>
        <v>768;1187</v>
      </c>
    </row>
    <row r="4">
      <c r="B4" s="3" t="str">
        <f>IFERROR(__xludf.DUMMYFUNCTION("SPLIT(OldK1txt!A4,"";"",TRUE)"),"move_hand_and_leg")</f>
        <v>move_hand_and_leg</v>
      </c>
      <c r="C4" s="4">
        <v>1188.0</v>
      </c>
      <c r="D4" s="4">
        <v>1583.0</v>
      </c>
      <c r="E4" t="str">
        <f t="shared" si="1"/>
        <v>1188;1583</v>
      </c>
    </row>
    <row r="5">
      <c r="B5" s="3" t="str">
        <f>IFERROR(__xludf.DUMMYFUNCTION("SPLIT(OldK1txt!A5,"";"",TRUE)"),"move_hand_and_leg")</f>
        <v>move_hand_and_leg</v>
      </c>
      <c r="C5" s="4">
        <v>1584.0</v>
      </c>
      <c r="D5" s="4">
        <v>1990.0</v>
      </c>
      <c r="E5" t="str">
        <f t="shared" si="1"/>
        <v>1584;1990</v>
      </c>
    </row>
    <row r="6">
      <c r="B6" s="3" t="str">
        <f>IFERROR(__xludf.DUMMYFUNCTION("SPLIT(OldK1txt!A6,"";"",TRUE)"),"left_hand_pick_up")</f>
        <v>left_hand_pick_up</v>
      </c>
      <c r="C6" s="4">
        <v>1991.0</v>
      </c>
      <c r="D6" s="4">
        <v>2061.0</v>
      </c>
      <c r="E6" t="str">
        <f t="shared" si="1"/>
        <v>1991;2061</v>
      </c>
    </row>
    <row r="7">
      <c r="B7" s="3" t="str">
        <f>IFERROR(__xludf.DUMMYFUNCTION("SPLIT(OldK1txt!A7,"";"",TRUE)"),"left_hand_pick_up")</f>
        <v>left_hand_pick_up</v>
      </c>
      <c r="C7" s="4">
        <v>2062.0</v>
      </c>
      <c r="D7" s="4">
        <v>2118.0</v>
      </c>
      <c r="E7" t="str">
        <f t="shared" si="1"/>
        <v>2062;2118</v>
      </c>
    </row>
    <row r="8">
      <c r="B8" s="3" t="str">
        <f>IFERROR(__xludf.DUMMYFUNCTION("SPLIT(OldK1txt!A8,"";"",TRUE)"),"left_hand_pick_up")</f>
        <v>left_hand_pick_up</v>
      </c>
      <c r="C8" s="4">
        <v>2063.0</v>
      </c>
      <c r="D8" s="4">
        <v>2192.0</v>
      </c>
      <c r="E8" t="str">
        <f t="shared" si="1"/>
        <v>2063;2192</v>
      </c>
    </row>
    <row r="9">
      <c r="B9" s="3" t="str">
        <f>IFERROR(__xludf.DUMMYFUNCTION("SPLIT(OldK1txt!A9,"";"",TRUE)"),"left_hand_pick_up")</f>
        <v>left_hand_pick_up</v>
      </c>
      <c r="C9" s="4">
        <v>2193.0</v>
      </c>
      <c r="D9" s="4">
        <v>2262.0</v>
      </c>
      <c r="E9" t="str">
        <f t="shared" si="1"/>
        <v>2193;2262</v>
      </c>
    </row>
    <row r="10">
      <c r="B10" s="3" t="str">
        <f>IFERROR(__xludf.DUMMYFUNCTION("SPLIT(OldK1txt!A10,"";"",TRUE)"),"left_hand_pick_up")</f>
        <v>left_hand_pick_up</v>
      </c>
      <c r="C10" s="4">
        <v>2263.0</v>
      </c>
      <c r="D10" s="4">
        <v>2337.0</v>
      </c>
      <c r="E10" t="str">
        <f t="shared" si="1"/>
        <v>2263;2337</v>
      </c>
    </row>
    <row r="11">
      <c r="B11" s="3" t="str">
        <f>IFERROR(__xludf.DUMMYFUNCTION("SPLIT(OldK1txt!A11,"";"",TRUE)"),"right_hand_pick_up")</f>
        <v>right_hand_pick_up</v>
      </c>
      <c r="C11" s="4">
        <v>2338.0</v>
      </c>
      <c r="D11" s="4">
        <v>2407.0</v>
      </c>
      <c r="E11" t="str">
        <f t="shared" si="1"/>
        <v>2338;2407</v>
      </c>
    </row>
    <row r="12">
      <c r="B12" s="3" t="str">
        <f>IFERROR(__xludf.DUMMYFUNCTION("SPLIT(OldK1txt!A12,"";"",TRUE)"),"right_hand_pick_up")</f>
        <v>right_hand_pick_up</v>
      </c>
      <c r="C12" s="4">
        <v>2408.0</v>
      </c>
      <c r="D12" s="4">
        <v>2480.0</v>
      </c>
      <c r="E12" t="str">
        <f t="shared" si="1"/>
        <v>2408;2480</v>
      </c>
    </row>
    <row r="13">
      <c r="B13" s="3" t="str">
        <f>IFERROR(__xludf.DUMMYFUNCTION("SPLIT(OldK1txt!A13,"";"",TRUE)"),"right_hand_pick_up")</f>
        <v>right_hand_pick_up</v>
      </c>
      <c r="C13" s="4">
        <v>2481.0</v>
      </c>
      <c r="D13" s="4">
        <v>2560.0</v>
      </c>
      <c r="E13" t="str">
        <f t="shared" si="1"/>
        <v>2481;2560</v>
      </c>
    </row>
    <row r="14">
      <c r="B14" s="3" t="str">
        <f>IFERROR(__xludf.DUMMYFUNCTION("SPLIT(OldK1txt!A14,"";"",TRUE)"),"right_hand_pick_up")</f>
        <v>right_hand_pick_up</v>
      </c>
      <c r="C14" s="4">
        <v>2561.0</v>
      </c>
      <c r="D14" s="4">
        <v>2672.0</v>
      </c>
      <c r="E14" t="str">
        <f t="shared" si="1"/>
        <v>2561;2672</v>
      </c>
    </row>
    <row r="15">
      <c r="B15" s="3" t="str">
        <f>IFERROR(__xludf.DUMMYFUNCTION("SPLIT(OldK1txt!A15,"";"",TRUE)"),"right_hand_pick_up")</f>
        <v>right_hand_pick_up</v>
      </c>
      <c r="C15" s="4">
        <v>2673.0</v>
      </c>
      <c r="D15" s="4">
        <v>2727.0</v>
      </c>
      <c r="E15" t="str">
        <f t="shared" si="1"/>
        <v>2673;2727</v>
      </c>
    </row>
    <row r="16">
      <c r="B16" s="3" t="str">
        <f>IFERROR(__xludf.DUMMYFUNCTION("SPLIT(OldK1txt!A16,"";"",TRUE)"),"stagger")</f>
        <v>stagger</v>
      </c>
      <c r="C16" s="4">
        <v>2791.0</v>
      </c>
      <c r="D16" s="4">
        <v>3160.0</v>
      </c>
      <c r="E16" t="str">
        <f t="shared" si="1"/>
        <v>2791;3160</v>
      </c>
    </row>
    <row r="17">
      <c r="B17" s="3" t="str">
        <f>IFERROR(__xludf.DUMMYFUNCTION("SPLIT(OldK1txt!A17,"";"",TRUE)"),"front_fall")</f>
        <v>front_fall</v>
      </c>
      <c r="C17" s="4">
        <v>3161.0</v>
      </c>
      <c r="D17" s="4">
        <v>3323.0</v>
      </c>
      <c r="E17" t="str">
        <f t="shared" si="1"/>
        <v>3161;3323</v>
      </c>
    </row>
    <row r="18">
      <c r="B18" s="3" t="str">
        <f>IFERROR(__xludf.DUMMYFUNCTION("SPLIT(OldK1txt!A18,"";"",TRUE)"),"front_fall")</f>
        <v>front_fall</v>
      </c>
      <c r="C18" s="4">
        <v>3391.0</v>
      </c>
      <c r="D18" s="4">
        <v>3598.0</v>
      </c>
      <c r="E18" t="str">
        <f t="shared" si="1"/>
        <v>3391;3598</v>
      </c>
    </row>
    <row r="19">
      <c r="B19" s="3" t="str">
        <f>IFERROR(__xludf.DUMMYFUNCTION("SPLIT(OldK1txt!A19,"";"",TRUE)"),"back_fall")</f>
        <v>back_fall</v>
      </c>
      <c r="C19" s="4">
        <v>3664.0</v>
      </c>
      <c r="D19" s="4">
        <v>3940.0</v>
      </c>
      <c r="E19" t="str">
        <f t="shared" si="1"/>
        <v>3664;3940</v>
      </c>
    </row>
    <row r="20">
      <c r="B20" s="3" t="str">
        <f>IFERROR(__xludf.DUMMYFUNCTION("SPLIT(OldK1txt!A20,"";"",TRUE)"),"back_fall")</f>
        <v>back_fall</v>
      </c>
      <c r="C20" s="4">
        <v>4058.0</v>
      </c>
      <c r="D20" s="4">
        <v>4240.0</v>
      </c>
      <c r="E20" t="str">
        <f t="shared" si="1"/>
        <v>4058;4240</v>
      </c>
    </row>
    <row r="21">
      <c r="B21" s="3" t="str">
        <f>IFERROR(__xludf.DUMMYFUNCTION("SPLIT(OldK1txt!A21,"";"",TRUE)"),"left_fall")</f>
        <v>left_fall</v>
      </c>
      <c r="C21" s="4">
        <v>4336.0</v>
      </c>
      <c r="D21" s="4">
        <v>4558.0</v>
      </c>
      <c r="E21" t="str">
        <f t="shared" si="1"/>
        <v>4336;4558</v>
      </c>
    </row>
    <row r="22">
      <c r="B22" s="3" t="str">
        <f>IFERROR(__xludf.DUMMYFUNCTION("SPLIT(OldK1txt!A22,"";"",TRUE)"),"left_fall")</f>
        <v>left_fall</v>
      </c>
      <c r="C22" s="4">
        <v>4709.0</v>
      </c>
      <c r="D22" s="4">
        <v>4935.0</v>
      </c>
      <c r="E22" t="str">
        <f t="shared" si="1"/>
        <v>4709;4935</v>
      </c>
    </row>
    <row r="23">
      <c r="B23" s="3" t="str">
        <f>IFERROR(__xludf.DUMMYFUNCTION("SPLIT(OldK1txt!A23,"";"",TRUE)"),"right_fall")</f>
        <v>right_fall</v>
      </c>
      <c r="C23" s="4">
        <v>5001.0</v>
      </c>
      <c r="D23" s="4">
        <v>5227.0</v>
      </c>
      <c r="E23" t="str">
        <f t="shared" si="1"/>
        <v>5001;5227</v>
      </c>
    </row>
    <row r="24">
      <c r="B24" s="3" t="str">
        <f>IFERROR(__xludf.DUMMYFUNCTION("SPLIT(OldK1txt!A24,"";"",TRUE)"),"right_fall")</f>
        <v>right_fall</v>
      </c>
      <c r="C24" s="4">
        <v>5327.0</v>
      </c>
      <c r="D24" s="4">
        <v>5512.0</v>
      </c>
      <c r="E24" t="str">
        <f t="shared" si="1"/>
        <v>5327;5512</v>
      </c>
    </row>
    <row r="25">
      <c r="B25" s="3" t="str">
        <f>IFERROR(__xludf.DUMMYFUNCTION("SPLIT(OldK1txt!A25,"";"",TRUE)"),"crawl")</f>
        <v>crawl</v>
      </c>
      <c r="C25" s="4">
        <v>5634.0</v>
      </c>
      <c r="D25" s="4">
        <v>5819.0</v>
      </c>
      <c r="E25" t="str">
        <f t="shared" si="1"/>
        <v>5634;5819</v>
      </c>
    </row>
    <row r="26">
      <c r="B26" s="3" t="str">
        <f>IFERROR(__xludf.DUMMYFUNCTION("SPLIT(OldK1txt!A26,"";"",TRUE)"),"sit_on_chair_then_stand_up")</f>
        <v>sit_on_chair_then_stand_up</v>
      </c>
      <c r="C26" s="4">
        <v>5920.0</v>
      </c>
      <c r="D26" s="4">
        <v>6057.0</v>
      </c>
      <c r="E26" t="str">
        <f t="shared" si="1"/>
        <v>5920;6057</v>
      </c>
    </row>
    <row r="27">
      <c r="B27" s="3" t="str">
        <f>IFERROR(__xludf.DUMMYFUNCTION("SPLIT(OldK1txt!A27,"";"",TRUE)"),"sit_on_chair_then_stand_up")</f>
        <v>sit_on_chair_then_stand_up</v>
      </c>
      <c r="C27" s="4">
        <v>6058.0</v>
      </c>
      <c r="D27" s="4">
        <v>6168.0</v>
      </c>
      <c r="E27" t="str">
        <f t="shared" si="1"/>
        <v>6058;6168</v>
      </c>
    </row>
    <row r="28">
      <c r="B28" s="3" t="str">
        <f>IFERROR(__xludf.DUMMYFUNCTION("SPLIT(OldK1txt!A28,"";"",TRUE)"),"move_chair")</f>
        <v>move_chair</v>
      </c>
      <c r="C28" s="4">
        <v>6185.0</v>
      </c>
      <c r="D28" s="4">
        <v>6383.0</v>
      </c>
      <c r="E28" t="str">
        <f t="shared" si="1"/>
        <v>6185;6383</v>
      </c>
    </row>
    <row r="29">
      <c r="B29" s="3" t="str">
        <f>IFERROR(__xludf.DUMMYFUNCTION("SPLIT(OldK1txt!A29,"";"",TRUE)"),"#VALUE!")</f>
        <v>#VALUE!</v>
      </c>
      <c r="C29" s="4"/>
      <c r="D29" s="4"/>
      <c r="E29" t="str">
        <f t="shared" si="1"/>
        <v>;</v>
      </c>
    </row>
    <row r="30">
      <c r="B30" s="3" t="str">
        <f>IFERROR(__xludf.DUMMYFUNCTION("SPLIT(OldK1txt!A30,"";"",TRUE)"),"#VALUE!")</f>
        <v>#VALUE!</v>
      </c>
      <c r="C30" s="4"/>
      <c r="D30" s="4"/>
      <c r="E30" t="str">
        <f t="shared" si="1"/>
        <v>;</v>
      </c>
    </row>
    <row r="31">
      <c r="B31" s="3" t="str">
        <f>IFERROR(__xludf.DUMMYFUNCTION("SPLIT(OldK1txt!A31,"";"",TRUE)"),"#VALUE!")</f>
        <v>#VALUE!</v>
      </c>
      <c r="C31" s="4"/>
      <c r="D31" s="4"/>
      <c r="E31" t="str">
        <f t="shared" si="1"/>
        <v>;</v>
      </c>
    </row>
    <row r="32">
      <c r="B32" s="3" t="str">
        <f>IFERROR(__xludf.DUMMYFUNCTION("SPLIT(OldK1txt!A32,"";"",TRUE)"),"#VALUE!")</f>
        <v>#VALUE!</v>
      </c>
      <c r="C32" s="4"/>
      <c r="D32" s="4"/>
      <c r="E32" t="str">
        <f t="shared" si="1"/>
        <v>;</v>
      </c>
    </row>
    <row r="33">
      <c r="B33" s="3" t="str">
        <f>IFERROR(__xludf.DUMMYFUNCTION("SPLIT(OldK1txt!A33,"";"",TRUE)"),"#VALUE!")</f>
        <v>#VALUE!</v>
      </c>
      <c r="C33" s="4"/>
      <c r="D33" s="4"/>
      <c r="E33" t="str">
        <f t="shared" si="1"/>
        <v>;</v>
      </c>
    </row>
    <row r="34">
      <c r="B34" s="3" t="str">
        <f>IFERROR(__xludf.DUMMYFUNCTION("SPLIT(OldK1txt!A34,"";"",TRUE)"),"#VALUE!")</f>
        <v>#VALUE!</v>
      </c>
      <c r="C34" s="4"/>
      <c r="D34" s="4"/>
      <c r="E34" t="str">
        <f t="shared" si="1"/>
        <v>;</v>
      </c>
    </row>
    <row r="35">
      <c r="B35" s="3" t="str">
        <f>IFERROR(__xludf.DUMMYFUNCTION("SPLIT(OldK1txt!A35,"";"",TRUE)"),"#VALUE!")</f>
        <v>#VALUE!</v>
      </c>
      <c r="E35" t="str">
        <f t="shared" si="1"/>
        <v>;</v>
      </c>
    </row>
    <row r="36">
      <c r="B36" s="3" t="str">
        <f>IFERROR(__xludf.DUMMYFUNCTION("SPLIT(OldK1txt!A36,"";"",TRUE)"),"#VALUE!")</f>
        <v>#VALUE!</v>
      </c>
      <c r="E36" t="str">
        <f t="shared" si="1"/>
        <v>;</v>
      </c>
    </row>
    <row r="37">
      <c r="B37" s="3" t="str">
        <f>IFERROR(__xludf.DUMMYFUNCTION("SPLIT(OldK1txt!A37,"";"",TRUE)"),"#VALUE!")</f>
        <v>#VALUE!</v>
      </c>
      <c r="E37" t="str">
        <f t="shared" si="1"/>
        <v>;</v>
      </c>
    </row>
    <row r="38">
      <c r="B38" s="3" t="str">
        <f>IFERROR(__xludf.DUMMYFUNCTION("SPLIT(OldK1txt!A38,"";"",TRUE)"),"#VALUE!")</f>
        <v>#VALUE!</v>
      </c>
      <c r="E38" t="str">
        <f t="shared" si="1"/>
        <v>;</v>
      </c>
    </row>
    <row r="39">
      <c r="B39" s="3" t="str">
        <f>IFERROR(__xludf.DUMMYFUNCTION("SPLIT(OldK1txt!A39,"";"",TRUE)"),"#VALUE!")</f>
        <v>#VALUE!</v>
      </c>
      <c r="E39" t="str">
        <f t="shared" si="1"/>
        <v>;</v>
      </c>
    </row>
    <row r="40">
      <c r="B40" s="3" t="str">
        <f>IFERROR(__xludf.DUMMYFUNCTION("SPLIT(OldK1txt!A40,"";"",TRUE)"),"#VALUE!")</f>
        <v>#VALUE!</v>
      </c>
      <c r="E40" t="str">
        <f t="shared" si="1"/>
        <v>;</v>
      </c>
    </row>
    <row r="41">
      <c r="B41" s="3" t="str">
        <f>IFERROR(__xludf.DUMMYFUNCTION("SPLIT(OldK1txt!A41,"";"",TRUE)"),"#VALUE!")</f>
        <v>#VALUE!</v>
      </c>
      <c r="E41" t="str">
        <f t="shared" si="1"/>
        <v>;</v>
      </c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43"/>
  </cols>
  <sheetData>
    <row r="1">
      <c r="A1" s="1" t="s">
        <v>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78</v>
      </c>
    </row>
    <row r="3">
      <c r="A3" s="4" t="s">
        <v>79</v>
      </c>
    </row>
    <row r="4">
      <c r="A4" s="4" t="s">
        <v>80</v>
      </c>
    </row>
    <row r="5">
      <c r="A5" s="4" t="s">
        <v>81</v>
      </c>
    </row>
    <row r="6">
      <c r="A6" s="4" t="s">
        <v>82</v>
      </c>
    </row>
    <row r="7">
      <c r="A7" s="4" t="s">
        <v>83</v>
      </c>
    </row>
    <row r="8">
      <c r="A8" s="4" t="s">
        <v>84</v>
      </c>
    </row>
    <row r="9">
      <c r="A9" s="4" t="s">
        <v>85</v>
      </c>
    </row>
    <row r="10">
      <c r="A10" s="4" t="s">
        <v>86</v>
      </c>
    </row>
    <row r="11">
      <c r="A11" s="4" t="s">
        <v>87</v>
      </c>
    </row>
    <row r="12">
      <c r="A12" s="4" t="s">
        <v>88</v>
      </c>
    </row>
    <row r="13">
      <c r="A13" s="4" t="s">
        <v>89</v>
      </c>
    </row>
    <row r="14">
      <c r="A14" s="4" t="s">
        <v>90</v>
      </c>
    </row>
    <row r="15">
      <c r="A15" s="4" t="s">
        <v>91</v>
      </c>
    </row>
    <row r="16">
      <c r="A16" s="4" t="s">
        <v>92</v>
      </c>
    </row>
    <row r="17">
      <c r="A17" s="4" t="s">
        <v>93</v>
      </c>
    </row>
    <row r="18">
      <c r="A18" s="4" t="s">
        <v>94</v>
      </c>
    </row>
    <row r="19">
      <c r="A19" s="4" t="s">
        <v>95</v>
      </c>
    </row>
    <row r="20">
      <c r="A20" s="4" t="s">
        <v>96</v>
      </c>
    </row>
    <row r="21">
      <c r="A21" s="4" t="s">
        <v>97</v>
      </c>
    </row>
    <row r="22">
      <c r="A22" s="4" t="s">
        <v>98</v>
      </c>
    </row>
    <row r="23">
      <c r="A23" s="4" t="s">
        <v>99</v>
      </c>
    </row>
    <row r="24">
      <c r="A24" s="4" t="s">
        <v>100</v>
      </c>
    </row>
    <row r="25">
      <c r="A25" s="4" t="s">
        <v>101</v>
      </c>
    </row>
    <row r="26">
      <c r="A26" s="4" t="s">
        <v>102</v>
      </c>
    </row>
    <row r="27">
      <c r="A27" s="4" t="s">
        <v>103</v>
      </c>
    </row>
    <row r="28">
      <c r="A28" s="4" t="s">
        <v>104</v>
      </c>
    </row>
  </sheetData>
  <drawing r:id="rId1"/>
</worksheet>
</file>