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baitapbuoi15\"/>
    </mc:Choice>
  </mc:AlternateContent>
  <xr:revisionPtr revIDLastSave="0" documentId="13_ncr:1_{A7B7360B-6FD3-4E9E-B0A1-65AF9F6062CA}" xr6:coauthVersionLast="47" xr6:coauthVersionMax="47" xr10:uidLastSave="{00000000-0000-0000-0000-000000000000}"/>
  <bookViews>
    <workbookView xWindow="-108" yWindow="-108" windowWidth="23256" windowHeight="12720" firstSheet="1" activeTab="6" xr2:uid="{BFC38240-2870-4BCD-B8FC-BFE9430C78F4}"/>
  </bookViews>
  <sheets>
    <sheet name="Nhà cung cấp" sheetId="2" r:id="rId1"/>
    <sheet name="Sản phẩm" sheetId="1" r:id="rId2"/>
    <sheet name="Nhân viên" sheetId="5" r:id="rId3"/>
    <sheet name="Khuyến mãi" sheetId="7" r:id="rId4"/>
    <sheet name="Khách hàng " sheetId="3" r:id="rId5"/>
    <sheet name="Hóa đơn mua hàng" sheetId="6" r:id="rId6"/>
    <sheet name="TK ngân hàng của cửa hàng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2" i="6"/>
  <c r="I3" i="1"/>
  <c r="I4" i="1"/>
  <c r="I5" i="1"/>
  <c r="I6" i="1"/>
  <c r="I7" i="1"/>
  <c r="I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<sst xmlns="http://schemas.openxmlformats.org/spreadsheetml/2006/main" count="172" uniqueCount="118">
  <si>
    <t>Tên sản phẩm</t>
  </si>
  <si>
    <t>ID sản phẩm</t>
  </si>
  <si>
    <t>Số lượng</t>
  </si>
  <si>
    <t>Giá bán</t>
  </si>
  <si>
    <t>Số lượng nhập</t>
  </si>
  <si>
    <t>Số lượng đã bán</t>
  </si>
  <si>
    <t>Tồn kho</t>
  </si>
  <si>
    <t>Lãi</t>
  </si>
  <si>
    <t>Nhà cung cấp</t>
  </si>
  <si>
    <t>Tên khách hàng</t>
  </si>
  <si>
    <t>Số điện thoại</t>
  </si>
  <si>
    <t>Tên nhà phân phối</t>
  </si>
  <si>
    <t>Sản phẩm</t>
  </si>
  <si>
    <t>Tên nhân viên</t>
  </si>
  <si>
    <t>Mã nhân viên</t>
  </si>
  <si>
    <t>KinhDo</t>
  </si>
  <si>
    <t>0988952222</t>
  </si>
  <si>
    <t>0988952223</t>
  </si>
  <si>
    <t>0988952224</t>
  </si>
  <si>
    <t>Bánh trung thu KD</t>
  </si>
  <si>
    <t>BTTKD</t>
  </si>
  <si>
    <t>Bánh Cosy</t>
  </si>
  <si>
    <t>BCS</t>
  </si>
  <si>
    <t>Kem Merino</t>
  </si>
  <si>
    <t>KMRN</t>
  </si>
  <si>
    <t>HaiHa</t>
  </si>
  <si>
    <t>0337895555</t>
  </si>
  <si>
    <t>Bánh xốp HH</t>
  </si>
  <si>
    <t>BXHH</t>
  </si>
  <si>
    <t>0337895556</t>
  </si>
  <si>
    <t>Kẹo cứng HH</t>
  </si>
  <si>
    <t>KCHH</t>
  </si>
  <si>
    <t>X-men</t>
  </si>
  <si>
    <t>0945555111</t>
  </si>
  <si>
    <t>Dầu gội đầu Xmen</t>
  </si>
  <si>
    <t>DGDXM</t>
  </si>
  <si>
    <t>0945555112</t>
  </si>
  <si>
    <t>Nước hoa Xmen</t>
  </si>
  <si>
    <t>NHXM</t>
  </si>
  <si>
    <t>Dove</t>
  </si>
  <si>
    <t>0885323232</t>
  </si>
  <si>
    <t>0885323233</t>
  </si>
  <si>
    <t>Dầu gội đầu Dove</t>
  </si>
  <si>
    <t>Dầu xả Dove</t>
  </si>
  <si>
    <t>DXD</t>
  </si>
  <si>
    <t>Nguyễn Văn A</t>
  </si>
  <si>
    <t>NV1</t>
  </si>
  <si>
    <t>0981111111</t>
  </si>
  <si>
    <t>CMND</t>
  </si>
  <si>
    <t>NV2</t>
  </si>
  <si>
    <t>001200009999</t>
  </si>
  <si>
    <t>001200008888</t>
  </si>
  <si>
    <t>Tên khách hàng mua</t>
  </si>
  <si>
    <t>Mã hóa đơn</t>
  </si>
  <si>
    <t xml:space="preserve">Thời gian mua </t>
  </si>
  <si>
    <t>Thời gian trong ngày</t>
  </si>
  <si>
    <t>Nhân viên hưởng hoa hồng</t>
  </si>
  <si>
    <t>Sản phẩm đã mua</t>
  </si>
  <si>
    <t>Thành tiền</t>
  </si>
  <si>
    <t>Giá nhập(vnd/1 Sản phẩm)</t>
  </si>
  <si>
    <t>Trạng thái làm</t>
  </si>
  <si>
    <t>FullTime</t>
  </si>
  <si>
    <t>Vị trí</t>
  </si>
  <si>
    <t>Lương/tháng</t>
  </si>
  <si>
    <t>Trần Văn B</t>
  </si>
  <si>
    <t>Đỗ Thị C</t>
  </si>
  <si>
    <t>NV3</t>
  </si>
  <si>
    <t>0982222222</t>
  </si>
  <si>
    <t>0338955555</t>
  </si>
  <si>
    <t>Parttime</t>
  </si>
  <si>
    <t>Quản lý</t>
  </si>
  <si>
    <t>Thu Ngân</t>
  </si>
  <si>
    <t>Xếp hàng</t>
  </si>
  <si>
    <t>Giới tính</t>
  </si>
  <si>
    <t>Đen Vâu</t>
  </si>
  <si>
    <t>Nam</t>
  </si>
  <si>
    <t>BinZ</t>
  </si>
  <si>
    <t>0456888866</t>
  </si>
  <si>
    <t>0359626262</t>
  </si>
  <si>
    <t>Mỹ Tâm</t>
  </si>
  <si>
    <t>0986552331</t>
  </si>
  <si>
    <t>Nữ</t>
  </si>
  <si>
    <t>Wowy</t>
  </si>
  <si>
    <t>0958222222</t>
  </si>
  <si>
    <t>Loại khuyến mãi</t>
  </si>
  <si>
    <t>Mã khuyến mãi</t>
  </si>
  <si>
    <t>Thông tin khuyến mãi</t>
  </si>
  <si>
    <t>Đối tượng khuyến mãi</t>
  </si>
  <si>
    <t>Tết nguyên đán</t>
  </si>
  <si>
    <t>TND1</t>
  </si>
  <si>
    <t>TND2</t>
  </si>
  <si>
    <t>Giảm 20% tổng bill</t>
  </si>
  <si>
    <t>Giảm 10.000đ tổng bill</t>
  </si>
  <si>
    <t>Mã Khuyến mãi</t>
  </si>
  <si>
    <t>HD1</t>
  </si>
  <si>
    <t>HD2</t>
  </si>
  <si>
    <t>HD3</t>
  </si>
  <si>
    <t>Hoa Hồng( 1%/bill)</t>
  </si>
  <si>
    <t>Mã sản phẩm</t>
  </si>
  <si>
    <t>0456888867</t>
  </si>
  <si>
    <t>Không có</t>
  </si>
  <si>
    <t>Thanh toán</t>
  </si>
  <si>
    <t>Tiền mặt</t>
  </si>
  <si>
    <t>Chuyển khoản</t>
  </si>
  <si>
    <t>Tên ngân hàng</t>
  </si>
  <si>
    <t>Sô tài khoản</t>
  </si>
  <si>
    <t>Ngân hàng</t>
  </si>
  <si>
    <t>STK</t>
  </si>
  <si>
    <t>Vietcombank</t>
  </si>
  <si>
    <t>Mb</t>
  </si>
  <si>
    <t>Vpbank</t>
  </si>
  <si>
    <t>Tên chủ tk</t>
  </si>
  <si>
    <t>VU NGOC MINH</t>
  </si>
  <si>
    <t>Stk</t>
  </si>
  <si>
    <t>SNCH</t>
  </si>
  <si>
    <t>Giảm 50% tổng bill</t>
  </si>
  <si>
    <t>Có hóa đơn mua hàng trên 500.000đ</t>
  </si>
  <si>
    <t xml:space="preserve">Sinh nhật lần thứ 1 cửa hàng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</si>
</sst>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E2D2-800F-4C9F-926A-E765F38CD898}">
  <dimension ref="A1:D10"/>
  <sheetViews>
    <sheetView workbookViewId="0">
      <selection activeCell="D9" sqref="D9"/>
    </sheetView>
  </sheetViews>
  <sheetFormatPr defaultRowHeight="14.4" x14ac:dyDescent="0.3"/>
  <cols>
    <col min="1" max="1" width="16.88671875" style="3" bestFit="1" customWidth="1"/>
    <col min="2" max="2" width="16.88671875" style="5" customWidth="1"/>
    <col min="3" max="3" width="15.6640625" style="3" bestFit="1" customWidth="1"/>
    <col min="4" max="4" width="11.44140625" style="3" bestFit="1" customWidth="1"/>
    <col min="5" max="16384" width="8.88671875" style="3"/>
  </cols>
  <sheetData>
    <row r="1" spans="1:4" s="2" customFormat="1" x14ac:dyDescent="0.3">
      <c r="A1" s="2" t="s">
        <v>11</v>
      </c>
      <c r="B1" s="4" t="s">
        <v>10</v>
      </c>
      <c r="C1" s="2" t="s">
        <v>12</v>
      </c>
      <c r="D1" s="2" t="s">
        <v>1</v>
      </c>
    </row>
    <row r="2" spans="1:4" x14ac:dyDescent="0.3">
      <c r="A2" s="3" t="s">
        <v>15</v>
      </c>
      <c r="B2" s="5" t="s">
        <v>16</v>
      </c>
      <c r="C2" s="3" t="s">
        <v>19</v>
      </c>
      <c r="D2" s="3" t="s">
        <v>20</v>
      </c>
    </row>
    <row r="3" spans="1:4" x14ac:dyDescent="0.3">
      <c r="A3" s="3" t="s">
        <v>15</v>
      </c>
      <c r="B3" s="5" t="s">
        <v>17</v>
      </c>
      <c r="C3" s="3" t="s">
        <v>21</v>
      </c>
      <c r="D3" s="3" t="s">
        <v>22</v>
      </c>
    </row>
    <row r="4" spans="1:4" x14ac:dyDescent="0.3">
      <c r="A4" s="3" t="s">
        <v>15</v>
      </c>
      <c r="B4" s="5" t="s">
        <v>18</v>
      </c>
      <c r="C4" s="3" t="s">
        <v>23</v>
      </c>
      <c r="D4" s="3" t="s">
        <v>24</v>
      </c>
    </row>
    <row r="5" spans="1:4" x14ac:dyDescent="0.3">
      <c r="A5" s="3" t="s">
        <v>25</v>
      </c>
      <c r="B5" s="5" t="s">
        <v>26</v>
      </c>
      <c r="C5" s="3" t="s">
        <v>27</v>
      </c>
      <c r="D5" s="3" t="s">
        <v>28</v>
      </c>
    </row>
    <row r="6" spans="1:4" x14ac:dyDescent="0.3">
      <c r="A6" s="3" t="s">
        <v>25</v>
      </c>
      <c r="B6" s="5" t="s">
        <v>29</v>
      </c>
      <c r="C6" s="3" t="s">
        <v>30</v>
      </c>
      <c r="D6" s="3" t="s">
        <v>31</v>
      </c>
    </row>
    <row r="7" spans="1:4" x14ac:dyDescent="0.3">
      <c r="A7" s="3" t="s">
        <v>32</v>
      </c>
      <c r="B7" s="5" t="s">
        <v>33</v>
      </c>
      <c r="C7" s="3" t="s">
        <v>34</v>
      </c>
      <c r="D7" s="3" t="s">
        <v>35</v>
      </c>
    </row>
    <row r="8" spans="1:4" x14ac:dyDescent="0.3">
      <c r="A8" s="3" t="s">
        <v>32</v>
      </c>
      <c r="B8" s="5" t="s">
        <v>36</v>
      </c>
      <c r="C8" s="3" t="s">
        <v>37</v>
      </c>
      <c r="D8" s="3" t="s">
        <v>38</v>
      </c>
    </row>
    <row r="9" spans="1:4" x14ac:dyDescent="0.3">
      <c r="A9" s="3" t="s">
        <v>39</v>
      </c>
      <c r="B9" s="5" t="s">
        <v>40</v>
      </c>
      <c r="C9" s="3" t="s">
        <v>42</v>
      </c>
      <c r="D9" s="3" t="s">
        <v>35</v>
      </c>
    </row>
    <row r="10" spans="1:4" x14ac:dyDescent="0.3">
      <c r="A10" s="3" t="s">
        <v>39</v>
      </c>
      <c r="B10" s="5" t="s">
        <v>41</v>
      </c>
      <c r="C10" s="3" t="s">
        <v>43</v>
      </c>
      <c r="D10" s="3" t="s">
        <v>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748C-A70A-47C3-BCC6-DD0F26D6F979}">
  <dimension ref="A1:I7"/>
  <sheetViews>
    <sheetView workbookViewId="0">
      <selection activeCell="F7" sqref="F7"/>
    </sheetView>
  </sheetViews>
  <sheetFormatPr defaultRowHeight="14.4" x14ac:dyDescent="0.3"/>
  <cols>
    <col min="1" max="1" width="15.6640625" style="3" bestFit="1" customWidth="1"/>
    <col min="2" max="2" width="11.44140625" style="3" bestFit="1" customWidth="1"/>
    <col min="3" max="3" width="12.44140625" style="3" bestFit="1" customWidth="1"/>
    <col min="4" max="4" width="13.5546875" style="3" bestFit="1" customWidth="1"/>
    <col min="5" max="5" width="24.109375" style="3" bestFit="1" customWidth="1"/>
    <col min="6" max="6" width="15" style="3" bestFit="1" customWidth="1"/>
    <col min="7" max="16384" width="8.88671875" style="3"/>
  </cols>
  <sheetData>
    <row r="1" spans="1:9" s="2" customFormat="1" x14ac:dyDescent="0.3">
      <c r="A1" s="2" t="s">
        <v>0</v>
      </c>
      <c r="B1" s="2" t="s">
        <v>1</v>
      </c>
      <c r="C1" s="2" t="s">
        <v>8</v>
      </c>
      <c r="D1" s="2" t="s">
        <v>4</v>
      </c>
      <c r="E1" s="2" t="s">
        <v>59</v>
      </c>
      <c r="F1" s="2" t="s">
        <v>5</v>
      </c>
      <c r="G1" s="2" t="s">
        <v>3</v>
      </c>
      <c r="H1" s="2" t="s">
        <v>6</v>
      </c>
      <c r="I1" s="2" t="s">
        <v>7</v>
      </c>
    </row>
    <row r="2" spans="1:9" x14ac:dyDescent="0.3">
      <c r="A2" s="3" t="s">
        <v>19</v>
      </c>
      <c r="B2" s="3" t="s">
        <v>20</v>
      </c>
      <c r="C2" s="3" t="s">
        <v>15</v>
      </c>
      <c r="D2" s="3">
        <v>50</v>
      </c>
      <c r="E2" s="3">
        <v>100000</v>
      </c>
      <c r="F2" s="3">
        <v>5</v>
      </c>
      <c r="G2" s="3">
        <v>150000</v>
      </c>
      <c r="H2" s="3">
        <f>D2-F2</f>
        <v>45</v>
      </c>
      <c r="I2" s="3">
        <f>(G2*F2)-(E2*D2)</f>
        <v>-4250000</v>
      </c>
    </row>
    <row r="3" spans="1:9" x14ac:dyDescent="0.3">
      <c r="A3" s="3" t="s">
        <v>21</v>
      </c>
      <c r="B3" s="3" t="s">
        <v>22</v>
      </c>
      <c r="C3" s="3" t="s">
        <v>15</v>
      </c>
      <c r="D3" s="3">
        <v>30</v>
      </c>
      <c r="E3" s="3">
        <v>30000</v>
      </c>
      <c r="F3" s="3">
        <v>0</v>
      </c>
      <c r="G3" s="3">
        <v>35000</v>
      </c>
      <c r="H3" s="3">
        <f t="shared" ref="H3:H7" si="0">D3-F3</f>
        <v>30</v>
      </c>
      <c r="I3" s="3">
        <f t="shared" ref="I3:I7" si="1">(G3*F3)-(E3*D3)</f>
        <v>-900000</v>
      </c>
    </row>
    <row r="4" spans="1:9" x14ac:dyDescent="0.3">
      <c r="A4" s="3" t="s">
        <v>27</v>
      </c>
      <c r="B4" s="3" t="s">
        <v>28</v>
      </c>
      <c r="C4" s="3" t="s">
        <v>25</v>
      </c>
      <c r="D4" s="3">
        <v>60</v>
      </c>
      <c r="E4" s="3">
        <v>20000</v>
      </c>
      <c r="F4" s="3">
        <v>0</v>
      </c>
      <c r="G4" s="3">
        <v>30000</v>
      </c>
      <c r="H4" s="3">
        <f t="shared" si="0"/>
        <v>60</v>
      </c>
      <c r="I4" s="3">
        <f t="shared" si="1"/>
        <v>-1200000</v>
      </c>
    </row>
    <row r="5" spans="1:9" x14ac:dyDescent="0.3">
      <c r="A5" s="3" t="s">
        <v>30</v>
      </c>
      <c r="B5" s="3" t="s">
        <v>31</v>
      </c>
      <c r="C5" s="3" t="s">
        <v>25</v>
      </c>
      <c r="D5" s="3">
        <v>20</v>
      </c>
      <c r="E5" s="3">
        <v>35000</v>
      </c>
      <c r="F5" s="3">
        <v>0</v>
      </c>
      <c r="G5" s="3">
        <v>40000</v>
      </c>
      <c r="H5" s="3">
        <f t="shared" si="0"/>
        <v>20</v>
      </c>
      <c r="I5" s="3">
        <f t="shared" si="1"/>
        <v>-700000</v>
      </c>
    </row>
    <row r="6" spans="1:9" x14ac:dyDescent="0.3">
      <c r="A6" s="3" t="s">
        <v>34</v>
      </c>
      <c r="B6" s="3" t="s">
        <v>35</v>
      </c>
      <c r="C6" s="3" t="s">
        <v>32</v>
      </c>
      <c r="D6" s="3">
        <v>10</v>
      </c>
      <c r="E6" s="3">
        <v>200000</v>
      </c>
      <c r="F6" s="3">
        <v>2</v>
      </c>
      <c r="G6" s="3">
        <v>250000</v>
      </c>
      <c r="H6" s="3">
        <f t="shared" si="0"/>
        <v>8</v>
      </c>
      <c r="I6" s="3">
        <f t="shared" si="1"/>
        <v>-1500000</v>
      </c>
    </row>
    <row r="7" spans="1:9" x14ac:dyDescent="0.3">
      <c r="A7" s="3" t="s">
        <v>43</v>
      </c>
      <c r="B7" s="3" t="s">
        <v>44</v>
      </c>
      <c r="C7" s="3" t="s">
        <v>39</v>
      </c>
      <c r="D7" s="3">
        <v>10</v>
      </c>
      <c r="E7" s="3">
        <v>160000</v>
      </c>
      <c r="F7" s="3">
        <v>3</v>
      </c>
      <c r="G7" s="3">
        <v>180000</v>
      </c>
      <c r="H7" s="3">
        <f t="shared" si="0"/>
        <v>7</v>
      </c>
      <c r="I7" s="3">
        <f t="shared" si="1"/>
        <v>-1060000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E015-A706-4351-AF2D-7AACEF1AD39A}">
  <dimension ref="A1:I4"/>
  <sheetViews>
    <sheetView workbookViewId="0">
      <selection activeCell="H14" sqref="H14"/>
    </sheetView>
  </sheetViews>
  <sheetFormatPr defaultRowHeight="14.4" x14ac:dyDescent="0.3"/>
  <cols>
    <col min="1" max="1" width="12.88671875" style="3" bestFit="1" customWidth="1"/>
    <col min="2" max="2" width="12.5546875" style="3" bestFit="1" customWidth="1"/>
    <col min="3" max="3" width="13.6640625" style="5" bestFit="1" customWidth="1"/>
    <col min="4" max="5" width="13.109375" style="3" bestFit="1" customWidth="1"/>
    <col min="6" max="6" width="8.88671875" style="3"/>
    <col min="7" max="7" width="12.33203125" style="3" bestFit="1" customWidth="1"/>
    <col min="8" max="8" width="21" style="3" bestFit="1" customWidth="1"/>
    <col min="9" max="9" width="11" style="3" bestFit="1" customWidth="1"/>
    <col min="10" max="16384" width="8.88671875" style="3"/>
  </cols>
  <sheetData>
    <row r="1" spans="1:9" s="2" customFormat="1" x14ac:dyDescent="0.3">
      <c r="A1" s="2" t="s">
        <v>13</v>
      </c>
      <c r="B1" s="2" t="s">
        <v>14</v>
      </c>
      <c r="C1" s="4" t="s">
        <v>10</v>
      </c>
      <c r="D1" s="2" t="s">
        <v>48</v>
      </c>
      <c r="E1" s="2" t="s">
        <v>60</v>
      </c>
      <c r="F1" s="2" t="s">
        <v>62</v>
      </c>
      <c r="G1" s="2" t="s">
        <v>63</v>
      </c>
      <c r="H1" s="2" t="s">
        <v>106</v>
      </c>
      <c r="I1" s="2" t="s">
        <v>107</v>
      </c>
    </row>
    <row r="2" spans="1:9" x14ac:dyDescent="0.3">
      <c r="A2" s="3" t="s">
        <v>45</v>
      </c>
      <c r="B2" s="3" t="s">
        <v>46</v>
      </c>
      <c r="C2" s="5" t="s">
        <v>47</v>
      </c>
      <c r="D2" s="5" t="s">
        <v>50</v>
      </c>
      <c r="E2" s="3" t="s">
        <v>61</v>
      </c>
      <c r="F2" s="3" t="s">
        <v>70</v>
      </c>
      <c r="G2" s="3">
        <v>9000000</v>
      </c>
      <c r="H2" s="3" t="s">
        <v>108</v>
      </c>
      <c r="I2" s="3">
        <v>10199999</v>
      </c>
    </row>
    <row r="3" spans="1:9" x14ac:dyDescent="0.3">
      <c r="A3" s="3" t="s">
        <v>65</v>
      </c>
      <c r="B3" s="3" t="s">
        <v>49</v>
      </c>
      <c r="C3" s="5" t="s">
        <v>67</v>
      </c>
      <c r="D3" s="5" t="s">
        <v>51</v>
      </c>
      <c r="E3" s="3" t="s">
        <v>61</v>
      </c>
      <c r="F3" s="3" t="s">
        <v>71</v>
      </c>
      <c r="G3" s="3">
        <v>9000000</v>
      </c>
      <c r="H3" s="3" t="s">
        <v>109</v>
      </c>
      <c r="I3" s="3">
        <v>9865123123</v>
      </c>
    </row>
    <row r="4" spans="1:9" x14ac:dyDescent="0.3">
      <c r="A4" s="3" t="s">
        <v>64</v>
      </c>
      <c r="B4" s="3" t="s">
        <v>66</v>
      </c>
      <c r="C4" s="5" t="s">
        <v>68</v>
      </c>
      <c r="D4" s="3">
        <v>1200007777</v>
      </c>
      <c r="E4" s="3" t="s">
        <v>69</v>
      </c>
      <c r="F4" s="3" t="s">
        <v>72</v>
      </c>
      <c r="G4" s="3">
        <v>4000000</v>
      </c>
      <c r="H4" s="3" t="s">
        <v>110</v>
      </c>
      <c r="I4" s="3">
        <v>99998888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DED3-54BB-4E37-BFD2-BE0C8D76D0F4}">
  <dimension ref="A1:D4"/>
  <sheetViews>
    <sheetView workbookViewId="0">
      <selection activeCell="B7" sqref="B7"/>
    </sheetView>
  </sheetViews>
  <sheetFormatPr defaultRowHeight="14.4" x14ac:dyDescent="0.3"/>
  <cols>
    <col min="1" max="1" width="24.77734375" bestFit="1" customWidth="1"/>
    <col min="2" max="2" width="14.21875" bestFit="1" customWidth="1"/>
    <col min="3" max="3" width="19.5546875" bestFit="1" customWidth="1"/>
    <col min="4" max="4" width="31.21875" bestFit="1" customWidth="1"/>
  </cols>
  <sheetData>
    <row r="1" spans="1:4" s="1" customFormat="1" x14ac:dyDescent="0.3">
      <c r="A1" s="1" t="s">
        <v>84</v>
      </c>
      <c r="B1" s="1" t="s">
        <v>85</v>
      </c>
      <c r="C1" s="1" t="s">
        <v>86</v>
      </c>
      <c r="D1" s="1" t="s">
        <v>87</v>
      </c>
    </row>
    <row r="2" spans="1:4" x14ac:dyDescent="0.3">
      <c r="A2" t="s">
        <v>88</v>
      </c>
      <c r="B2" t="s">
        <v>89</v>
      </c>
      <c r="C2" t="s">
        <v>91</v>
      </c>
      <c r="D2" t="s">
        <v>81</v>
      </c>
    </row>
    <row r="3" spans="1:4" x14ac:dyDescent="0.3">
      <c r="A3" t="s">
        <v>88</v>
      </c>
      <c r="B3" t="s">
        <v>90</v>
      </c>
      <c r="C3" t="s">
        <v>92</v>
      </c>
      <c r="D3" t="s">
        <v>75</v>
      </c>
    </row>
    <row r="4" spans="1:4" x14ac:dyDescent="0.3">
      <c r="A4" t="s">
        <v>117</v>
      </c>
      <c r="B4" t="s">
        <v>114</v>
      </c>
      <c r="C4" t="s">
        <v>115</v>
      </c>
      <c r="D4" t="s">
        <v>116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AA69-7938-4344-9A8A-8427E6E0AF88}">
  <dimension ref="A1:C5"/>
  <sheetViews>
    <sheetView workbookViewId="0">
      <selection activeCell="B4" sqref="B4"/>
    </sheetView>
  </sheetViews>
  <sheetFormatPr defaultRowHeight="14.4" x14ac:dyDescent="0.3"/>
  <cols>
    <col min="1" max="1" width="14.44140625" style="3" bestFit="1" customWidth="1"/>
    <col min="2" max="2" width="12" style="5" bestFit="1" customWidth="1"/>
    <col min="3" max="16384" width="8.88671875" style="3"/>
  </cols>
  <sheetData>
    <row r="1" spans="1:3" s="2" customFormat="1" x14ac:dyDescent="0.3">
      <c r="A1" s="2" t="s">
        <v>9</v>
      </c>
      <c r="B1" s="4" t="s">
        <v>10</v>
      </c>
      <c r="C1" s="2" t="s">
        <v>73</v>
      </c>
    </row>
    <row r="2" spans="1:3" x14ac:dyDescent="0.3">
      <c r="A2" s="3" t="s">
        <v>74</v>
      </c>
      <c r="B2" s="5" t="s">
        <v>77</v>
      </c>
      <c r="C2" s="3" t="s">
        <v>75</v>
      </c>
    </row>
    <row r="3" spans="1:3" x14ac:dyDescent="0.3">
      <c r="A3" s="3" t="s">
        <v>76</v>
      </c>
      <c r="B3" s="5" t="s">
        <v>78</v>
      </c>
      <c r="C3" s="3" t="s">
        <v>75</v>
      </c>
    </row>
    <row r="4" spans="1:3" x14ac:dyDescent="0.3">
      <c r="A4" s="3" t="s">
        <v>79</v>
      </c>
      <c r="B4" s="5" t="s">
        <v>80</v>
      </c>
      <c r="C4" s="3" t="s">
        <v>81</v>
      </c>
    </row>
    <row r="5" spans="1:3" x14ac:dyDescent="0.3">
      <c r="A5" s="3" t="s">
        <v>82</v>
      </c>
      <c r="B5" s="5" t="s">
        <v>83</v>
      </c>
      <c r="C5" s="3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9352-6C91-4822-B612-D45EA2D61C76}">
  <dimension ref="A1:N4"/>
  <sheetViews>
    <sheetView topLeftCell="B1" workbookViewId="0">
      <selection activeCell="N13" sqref="N13"/>
    </sheetView>
  </sheetViews>
  <sheetFormatPr defaultRowHeight="14.4" x14ac:dyDescent="0.3"/>
  <cols>
    <col min="1" max="1" width="18.77734375" style="3" bestFit="1" customWidth="1"/>
    <col min="2" max="2" width="18.77734375" style="3" customWidth="1"/>
    <col min="3" max="3" width="11.33203125" style="3" bestFit="1" customWidth="1"/>
    <col min="4" max="4" width="13.5546875" style="3" bestFit="1" customWidth="1"/>
    <col min="5" max="5" width="18.5546875" style="3" bestFit="1" customWidth="1"/>
    <col min="6" max="6" width="24.5546875" style="3" bestFit="1" customWidth="1"/>
    <col min="7" max="7" width="24.5546875" style="3" customWidth="1"/>
    <col min="8" max="8" width="16.33203125" style="3" bestFit="1" customWidth="1"/>
    <col min="9" max="9" width="16.33203125" style="3" customWidth="1"/>
    <col min="10" max="10" width="8.6640625" style="3" bestFit="1" customWidth="1"/>
    <col min="11" max="11" width="14.33203125" style="3" bestFit="1" customWidth="1"/>
    <col min="12" max="12" width="12.88671875" style="3" customWidth="1"/>
    <col min="13" max="13" width="12.44140625" style="3" bestFit="1" customWidth="1"/>
    <col min="14" max="14" width="10" style="3" bestFit="1" customWidth="1"/>
    <col min="15" max="16384" width="8.88671875" style="3"/>
  </cols>
  <sheetData>
    <row r="1" spans="1:14" s="2" customFormat="1" x14ac:dyDescent="0.3">
      <c r="A1" s="2" t="s">
        <v>52</v>
      </c>
      <c r="B1" s="2" t="s">
        <v>10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97</v>
      </c>
      <c r="H1" s="2" t="s">
        <v>57</v>
      </c>
      <c r="I1" s="2" t="s">
        <v>98</v>
      </c>
      <c r="J1" s="2" t="s">
        <v>2</v>
      </c>
      <c r="K1" s="2" t="s">
        <v>93</v>
      </c>
      <c r="L1" s="2" t="s">
        <v>58</v>
      </c>
      <c r="M1" s="2" t="s">
        <v>101</v>
      </c>
      <c r="N1" s="2" t="s">
        <v>113</v>
      </c>
    </row>
    <row r="2" spans="1:14" x14ac:dyDescent="0.3">
      <c r="A2" s="3" t="s">
        <v>74</v>
      </c>
      <c r="B2" s="5" t="s">
        <v>77</v>
      </c>
      <c r="C2" s="3" t="s">
        <v>94</v>
      </c>
      <c r="D2" s="6">
        <v>44927</v>
      </c>
      <c r="E2" s="7">
        <v>0.41666666666666669</v>
      </c>
      <c r="F2" s="3" t="s">
        <v>49</v>
      </c>
      <c r="G2" s="3">
        <f>L2*1/100</f>
        <v>7500</v>
      </c>
      <c r="H2" s="3" t="s">
        <v>19</v>
      </c>
      <c r="I2" s="3" t="s">
        <v>20</v>
      </c>
      <c r="J2" s="3">
        <v>5</v>
      </c>
      <c r="K2" s="3" t="s">
        <v>90</v>
      </c>
      <c r="L2" s="3">
        <v>750000</v>
      </c>
      <c r="M2" s="3" t="s">
        <v>102</v>
      </c>
    </row>
    <row r="3" spans="1:14" x14ac:dyDescent="0.3">
      <c r="A3" s="3" t="s">
        <v>74</v>
      </c>
      <c r="B3" s="5" t="s">
        <v>99</v>
      </c>
      <c r="C3" s="3" t="s">
        <v>95</v>
      </c>
      <c r="D3" s="6">
        <v>44927</v>
      </c>
      <c r="E3" s="7">
        <v>0.41666666666666669</v>
      </c>
      <c r="F3" s="3" t="s">
        <v>49</v>
      </c>
      <c r="G3" s="3">
        <f t="shared" ref="G3:G4" si="0">L3*1/100</f>
        <v>5000</v>
      </c>
      <c r="H3" s="3" t="s">
        <v>34</v>
      </c>
      <c r="I3" s="3" t="s">
        <v>35</v>
      </c>
      <c r="J3" s="3">
        <v>2</v>
      </c>
      <c r="K3" s="3" t="s">
        <v>100</v>
      </c>
      <c r="L3" s="3">
        <v>500000</v>
      </c>
      <c r="M3" s="3" t="s">
        <v>103</v>
      </c>
      <c r="N3" s="3">
        <v>101686868</v>
      </c>
    </row>
    <row r="4" spans="1:14" x14ac:dyDescent="0.3">
      <c r="A4" s="3" t="s">
        <v>79</v>
      </c>
      <c r="B4" s="5" t="s">
        <v>80</v>
      </c>
      <c r="C4" s="3" t="s">
        <v>96</v>
      </c>
      <c r="D4" s="6">
        <v>44958</v>
      </c>
      <c r="E4" s="7">
        <v>0.625</v>
      </c>
      <c r="F4" s="3" t="s">
        <v>49</v>
      </c>
      <c r="G4" s="3">
        <f t="shared" si="0"/>
        <v>4320</v>
      </c>
      <c r="H4" s="3" t="s">
        <v>43</v>
      </c>
      <c r="I4" s="3" t="s">
        <v>44</v>
      </c>
      <c r="J4" s="3">
        <v>3</v>
      </c>
      <c r="K4" s="3" t="s">
        <v>89</v>
      </c>
      <c r="L4" s="3">
        <v>432000</v>
      </c>
      <c r="M4" s="3" t="s">
        <v>103</v>
      </c>
      <c r="N4" s="3">
        <v>899986668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5C1D-6F84-4531-BFE2-C551A8D2081F}">
  <dimension ref="A1:C3"/>
  <sheetViews>
    <sheetView tabSelected="1" workbookViewId="0">
      <selection activeCell="B3" sqref="B3"/>
    </sheetView>
  </sheetViews>
  <sheetFormatPr defaultRowHeight="14.4" x14ac:dyDescent="0.3"/>
  <cols>
    <col min="1" max="1" width="13.5546875" style="3" bestFit="1" customWidth="1"/>
    <col min="2" max="2" width="11.44140625" style="3" bestFit="1" customWidth="1"/>
    <col min="3" max="3" width="14.21875" style="3" bestFit="1" customWidth="1"/>
    <col min="4" max="16384" width="8.88671875" style="3"/>
  </cols>
  <sheetData>
    <row r="1" spans="1:3" s="2" customFormat="1" x14ac:dyDescent="0.3">
      <c r="A1" s="2" t="s">
        <v>104</v>
      </c>
      <c r="B1" s="2" t="s">
        <v>105</v>
      </c>
      <c r="C1" s="2" t="s">
        <v>111</v>
      </c>
    </row>
    <row r="2" spans="1:3" x14ac:dyDescent="0.3">
      <c r="A2" s="3" t="s">
        <v>108</v>
      </c>
      <c r="B2" s="3">
        <v>101686868</v>
      </c>
      <c r="C2" s="3" t="s">
        <v>112</v>
      </c>
    </row>
    <row r="3" spans="1:3" x14ac:dyDescent="0.3">
      <c r="A3" s="3" t="s">
        <v>109</v>
      </c>
      <c r="B3" s="3">
        <v>899986668</v>
      </c>
      <c r="C3" s="3" t="s">
        <v>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Nhà cung cấp</vt:lpstr>
      <vt:lpstr>Sản phẩm</vt:lpstr>
      <vt:lpstr>Nhân viên</vt:lpstr>
      <vt:lpstr>Khuyến mãi</vt:lpstr>
      <vt:lpstr>Khách hàng </vt:lpstr>
      <vt:lpstr>Hóa đơn mua hàng</vt:lpstr>
      <vt:lpstr>TK ngân hàng của cửa hàng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2023-01-06T06:42:26Z</dcterms:created>
  <dcterms:modified xsi:type="dcterms:W3CDTF">2023-01-06T07:46:20Z</dcterms:modified>
</cp:coreProperties>
</file>