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d.docs.live.net/a9e10c63fdd3cbd0/NC_Quangpho/"/>
    </mc:Choice>
  </mc:AlternateContent>
  <xr:revisionPtr revIDLastSave="28" documentId="13_ncr:1_{450F8D50-922F-4D0F-B4BE-BA2FF9914259}" xr6:coauthVersionLast="47" xr6:coauthVersionMax="47" xr10:uidLastSave="{710711F1-1BFE-4885-A637-9FF503D5690D}"/>
  <bookViews>
    <workbookView xWindow="-110" yWindow="-110" windowWidth="19420" windowHeight="10420" xr2:uid="{747A0EF4-DAF7-45AE-A631-8FF61C0084EC}"/>
  </bookViews>
  <sheets>
    <sheet name="data" sheetId="1" r:id="rId1"/>
    <sheet name="Correlated" sheetId="17" r:id="rId2"/>
    <sheet name="Mann-Whitney U test" sheetId="16" r:id="rId3"/>
    <sheet name="type of subgroup" sheetId="3" r:id="rId4"/>
    <sheet name="general results" sheetId="4" r:id="rId5"/>
    <sheet name="M &amp; St.DEV" sheetId="6" r:id="rId6"/>
    <sheet name="Kv100" sheetId="8" r:id="rId7"/>
    <sheet name="T" sheetId="9" r:id="rId8"/>
    <sheet name="A365 &amp;A460" sheetId="10" r:id="rId9"/>
    <sheet name="Anadn &amp; POM" sheetId="12" r:id="rId10"/>
    <sheet name="Ae-n-m-r-c" sheetId="13" r:id="rId11"/>
    <sheet name="F-ENMRC" sheetId="14" r:id="rId12"/>
    <sheet name="Transformed Data" sheetId="18" r:id="rId13"/>
    <sheet name="Suggestion1" sheetId="19" r:id="rId14"/>
    <sheet name="Suggestion2" sheetId="20" r:id="rId15"/>
    <sheet name="Transformed Data (2)" sheetId="23" r:id="rId16"/>
  </sheets>
  <definedNames>
    <definedName name="_xlnm._FilterDatabase" localSheetId="0" hidden="1">data!$A$1:$XET$220</definedName>
  </definedNames>
  <calcPr calcId="191029"/>
  <pivotCaches>
    <pivotCache cacheId="0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" i="3" l="1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4" i="3"/>
  <c r="BC47" i="1"/>
  <c r="BC46" i="1"/>
  <c r="BC43" i="1"/>
  <c r="BC42" i="1"/>
  <c r="BC182" i="1"/>
  <c r="BC181" i="1"/>
  <c r="BC203" i="1"/>
  <c r="BC202" i="1"/>
  <c r="BC201" i="1"/>
  <c r="BC200" i="1"/>
  <c r="BC199" i="1"/>
  <c r="BC198" i="1"/>
  <c r="BC126" i="1"/>
  <c r="BC125" i="1"/>
  <c r="BC11" i="1"/>
  <c r="BC10" i="1"/>
  <c r="BC122" i="1"/>
  <c r="BC121" i="1"/>
  <c r="BC7" i="1"/>
  <c r="BC6" i="1"/>
  <c r="BC69" i="1"/>
  <c r="BC68" i="1"/>
  <c r="BC146" i="1"/>
  <c r="BC145" i="1"/>
  <c r="BC144" i="1"/>
  <c r="BC143" i="1"/>
  <c r="BC81" i="1"/>
  <c r="BC80" i="1"/>
  <c r="BC192" i="1"/>
  <c r="BC191" i="1"/>
  <c r="BC190" i="1"/>
  <c r="BC189" i="1"/>
  <c r="BC188" i="1"/>
  <c r="BC187" i="1"/>
  <c r="BC186" i="1"/>
  <c r="BC185" i="1"/>
  <c r="BC180" i="1"/>
  <c r="BC179" i="1"/>
  <c r="BC178" i="1"/>
  <c r="BC177" i="1"/>
  <c r="BC176" i="1"/>
  <c r="BC175" i="1"/>
  <c r="BC174" i="1"/>
  <c r="BC173" i="1"/>
  <c r="BC172" i="1"/>
  <c r="BC171" i="1"/>
  <c r="BC170" i="1"/>
  <c r="BC169" i="1"/>
  <c r="BC168" i="1"/>
  <c r="BC167" i="1"/>
  <c r="BC166" i="1"/>
  <c r="BC165" i="1"/>
  <c r="BC164" i="1"/>
  <c r="BC163" i="1"/>
  <c r="BC162" i="1"/>
  <c r="BC161" i="1"/>
  <c r="BC160" i="1"/>
  <c r="BC159" i="1"/>
  <c r="BC158" i="1"/>
  <c r="BC157" i="1"/>
  <c r="BC152" i="1"/>
  <c r="BC151" i="1"/>
  <c r="BC150" i="1"/>
  <c r="BC149" i="1"/>
  <c r="BC148" i="1"/>
  <c r="BC147" i="1"/>
  <c r="BC142" i="1"/>
  <c r="BC141" i="1"/>
  <c r="BC140" i="1"/>
  <c r="BC139" i="1"/>
  <c r="BC138" i="1"/>
  <c r="BC137" i="1"/>
  <c r="BC136" i="1"/>
  <c r="BC135" i="1"/>
  <c r="BC134" i="1"/>
  <c r="BC133" i="1"/>
  <c r="BC132" i="1"/>
  <c r="BC131" i="1"/>
  <c r="BC130" i="1"/>
  <c r="BC129" i="1"/>
  <c r="BC128" i="1"/>
  <c r="BC127" i="1"/>
  <c r="BC124" i="1"/>
  <c r="BC123" i="1"/>
  <c r="BC120" i="1"/>
  <c r="BC119" i="1"/>
  <c r="BC118" i="1"/>
  <c r="BC117" i="1"/>
  <c r="BC116" i="1"/>
  <c r="BC115" i="1"/>
  <c r="BC114" i="1"/>
  <c r="BC113" i="1"/>
  <c r="BC112" i="1"/>
  <c r="BC111" i="1"/>
  <c r="BC110" i="1"/>
  <c r="BC109" i="1"/>
  <c r="BC108" i="1"/>
  <c r="BC107" i="1"/>
  <c r="BC106" i="1"/>
  <c r="BC105" i="1"/>
  <c r="BC104" i="1"/>
  <c r="BC103" i="1"/>
  <c r="BC102" i="1"/>
  <c r="BC101" i="1"/>
  <c r="BC100" i="1"/>
  <c r="BC99" i="1"/>
  <c r="BC98" i="1"/>
  <c r="BC97" i="1"/>
  <c r="BC96" i="1"/>
  <c r="BC95" i="1"/>
  <c r="BC94" i="1"/>
  <c r="BC91" i="1"/>
  <c r="BC90" i="1"/>
  <c r="BC89" i="1"/>
  <c r="BC88" i="1"/>
  <c r="BC87" i="1"/>
  <c r="BC86" i="1"/>
  <c r="BC85" i="1"/>
  <c r="BC84" i="1"/>
  <c r="BC83" i="1"/>
  <c r="BC82" i="1"/>
  <c r="BC79" i="1"/>
  <c r="BC78" i="1"/>
  <c r="BC77" i="1"/>
  <c r="BC76" i="1"/>
  <c r="BC75" i="1"/>
  <c r="BC74" i="1"/>
  <c r="BC73" i="1"/>
  <c r="BC72" i="1"/>
  <c r="BC71" i="1"/>
  <c r="BC70" i="1"/>
  <c r="BC67" i="1"/>
  <c r="BC66" i="1"/>
  <c r="BC65" i="1"/>
  <c r="BC64" i="1"/>
  <c r="BC63" i="1"/>
  <c r="BC62" i="1"/>
  <c r="BC61" i="1"/>
  <c r="BC60" i="1"/>
  <c r="BC57" i="1"/>
  <c r="BC56" i="1"/>
  <c r="BC55" i="1"/>
  <c r="BC54" i="1"/>
  <c r="BC53" i="1"/>
  <c r="BC52" i="1"/>
  <c r="BC51" i="1"/>
  <c r="BC50" i="1"/>
  <c r="BC49" i="1"/>
  <c r="BC48" i="1"/>
  <c r="BC45" i="1"/>
  <c r="BC44" i="1"/>
  <c r="BC41" i="1"/>
  <c r="BC40" i="1"/>
  <c r="BC39" i="1"/>
  <c r="BC38" i="1"/>
  <c r="BC37" i="1"/>
  <c r="BC36" i="1"/>
  <c r="BC35" i="1"/>
  <c r="BC34" i="1"/>
  <c r="BC33" i="1"/>
  <c r="BC32" i="1"/>
  <c r="BC31" i="1"/>
  <c r="BC30" i="1"/>
  <c r="BC29" i="1"/>
  <c r="BC28" i="1"/>
  <c r="BC27" i="1"/>
  <c r="BC26" i="1"/>
  <c r="BC25" i="1"/>
  <c r="BC24" i="1"/>
  <c r="BC23" i="1"/>
  <c r="BC22" i="1"/>
  <c r="BC21" i="1"/>
  <c r="BC20" i="1"/>
  <c r="BC19" i="1"/>
  <c r="BC18" i="1"/>
  <c r="BC17" i="1"/>
  <c r="BC16" i="1"/>
  <c r="BC15" i="1"/>
  <c r="BC14" i="1"/>
  <c r="BC13" i="1"/>
  <c r="BC12" i="1"/>
  <c r="BC9" i="1"/>
  <c r="BC8" i="1"/>
  <c r="BC5" i="1"/>
  <c r="BC4" i="1"/>
  <c r="BC3" i="1"/>
  <c r="BC2" i="1"/>
</calcChain>
</file>

<file path=xl/sharedStrings.xml><?xml version="1.0" encoding="utf-8"?>
<sst xmlns="http://schemas.openxmlformats.org/spreadsheetml/2006/main" count="11285" uniqueCount="275">
  <si>
    <t>Position of blood perfusion test</t>
  </si>
  <si>
    <t>Left or Right</t>
  </si>
  <si>
    <t>Sleep</t>
  </si>
  <si>
    <t>Type of Position</t>
  </si>
  <si>
    <t>Enter a date and time</t>
  </si>
  <si>
    <t>M</t>
  </si>
  <si>
    <t>δ</t>
  </si>
  <si>
    <t>Kv100</t>
  </si>
  <si>
    <t>T</t>
  </si>
  <si>
    <t>A365</t>
  </si>
  <si>
    <t>A460</t>
  </si>
  <si>
    <t>Anadn</t>
  </si>
  <si>
    <t>POM</t>
  </si>
  <si>
    <t>Ae</t>
  </si>
  <si>
    <t>An</t>
  </si>
  <si>
    <t>Am</t>
  </si>
  <si>
    <t>Ar</t>
  </si>
  <si>
    <t>Ac</t>
  </si>
  <si>
    <t>F-Ae</t>
  </si>
  <si>
    <t>F-An</t>
  </si>
  <si>
    <t>F-Am</t>
  </si>
  <si>
    <t>F-Ar</t>
  </si>
  <si>
    <t>F-Ac</t>
  </si>
  <si>
    <t>_index</t>
  </si>
  <si>
    <t>_parent_index</t>
  </si>
  <si>
    <t>1. Volunteer full name</t>
  </si>
  <si>
    <t>Gender</t>
  </si>
  <si>
    <t>2. Gender</t>
  </si>
  <si>
    <t>5. Ethnicity</t>
  </si>
  <si>
    <t>Race</t>
  </si>
  <si>
    <t>6. Race</t>
  </si>
  <si>
    <t>Typer of skins</t>
  </si>
  <si>
    <t>Birthday</t>
  </si>
  <si>
    <t>BMI body mass index</t>
  </si>
  <si>
    <t>Weight</t>
  </si>
  <si>
    <t>Height</t>
  </si>
  <si>
    <t>BMI index</t>
  </si>
  <si>
    <t xml:space="preserve">Smoking </t>
  </si>
  <si>
    <t>Number of cigarettes per week if smoked:</t>
  </si>
  <si>
    <t>Medical History</t>
  </si>
  <si>
    <t>time</t>
  </si>
  <si>
    <t>Time of testing</t>
  </si>
  <si>
    <t>Blood Pressure</t>
  </si>
  <si>
    <t>Level of BP</t>
  </si>
  <si>
    <t>Heart Rate</t>
  </si>
  <si>
    <t>DASS-21</t>
  </si>
  <si>
    <t>Stress</t>
  </si>
  <si>
    <t>Anxiety</t>
  </si>
  <si>
    <t>Depression</t>
  </si>
  <si>
    <t>Hypertension</t>
  </si>
  <si>
    <t>Obisity</t>
  </si>
  <si>
    <t>Age</t>
  </si>
  <si>
    <t>Age stage</t>
  </si>
  <si>
    <t>Left Finger</t>
  </si>
  <si>
    <t>Finger</t>
  </si>
  <si>
    <t>Minh Ngoc Nguyen</t>
  </si>
  <si>
    <t>Female</t>
  </si>
  <si>
    <t>Vietnam</t>
  </si>
  <si>
    <t>Asian or Asian British</t>
  </si>
  <si>
    <t>[18,5 - 25)</t>
  </si>
  <si>
    <t>Do not smoke</t>
  </si>
  <si>
    <t>migraine</t>
  </si>
  <si>
    <t>Afernoon</t>
  </si>
  <si>
    <t>NORMAL: SYSTOLIC mm Hg (upper number) LESS THAN 120 and DIASTOLIC mm Hg (lower number)  LESS THAN 80</t>
  </si>
  <si>
    <t>NORMAL</t>
  </si>
  <si>
    <t>Right Finger</t>
  </si>
  <si>
    <t>Hong Pham</t>
  </si>
  <si>
    <t>No</t>
  </si>
  <si>
    <t>Morning</t>
  </si>
  <si>
    <t>Mohammed Patel</t>
  </si>
  <si>
    <t>Male</t>
  </si>
  <si>
    <t>India</t>
  </si>
  <si>
    <t>[25 - 30)</t>
  </si>
  <si>
    <t>Migraine</t>
  </si>
  <si>
    <t>Lukman Kamarudin</t>
  </si>
  <si>
    <t>Malaysia</t>
  </si>
  <si>
    <t>Nur Alia Sheh Omar</t>
  </si>
  <si>
    <t>Abdul Raheem</t>
  </si>
  <si>
    <t>Pakistan</t>
  </si>
  <si>
    <t>Diana Galiakhmetova</t>
  </si>
  <si>
    <t>Russia</t>
  </si>
  <si>
    <t>White</t>
  </si>
  <si>
    <t>Surayyah Amatul Aziz</t>
  </si>
  <si>
    <t>&gt;= 30</t>
  </si>
  <si>
    <t>Diabetes Hypertension</t>
  </si>
  <si>
    <t>HIGH BLOOD PRESSURE (HYPERTENSION) STAGE 2: 140 OR HIGHER or 90 OR HIGHER</t>
  </si>
  <si>
    <t>ANXIETY</t>
  </si>
  <si>
    <t>Hani Kbashi</t>
  </si>
  <si>
    <t>Iraq</t>
  </si>
  <si>
    <t>ELEVATED: SYSTOLIC mm Hg (upper number) 120 – 129 and DIASTOLIC mm Hg (lower number)  LESS THAN 80</t>
  </si>
  <si>
    <t>Syed Atif Iqrar</t>
  </si>
  <si>
    <t>Left Finger Other</t>
  </si>
  <si>
    <t>sleeping</t>
  </si>
  <si>
    <t>Nelson Castro Salgado</t>
  </si>
  <si>
    <t>Mexico</t>
  </si>
  <si>
    <t>Cong Huan Hoang</t>
  </si>
  <si>
    <t>STRESS</t>
  </si>
  <si>
    <t>Arooj Arooj</t>
  </si>
  <si>
    <t>Morning Afernoon</t>
  </si>
  <si>
    <t>STRESS ANXIETY DEPRESSION</t>
  </si>
  <si>
    <t>Muhammad Azmat</t>
  </si>
  <si>
    <t>Aisha Bibi</t>
  </si>
  <si>
    <t>Zifie Wang</t>
  </si>
  <si>
    <t>China</t>
  </si>
  <si>
    <t>Aleksandr Koviarov</t>
  </si>
  <si>
    <t>Right Finger Other</t>
  </si>
  <si>
    <t>Kirill Tokmakov</t>
  </si>
  <si>
    <t>Kanye Tunkara</t>
  </si>
  <si>
    <t>Kenya</t>
  </si>
  <si>
    <t>Black, African, Caribbean or Black Bristish</t>
  </si>
  <si>
    <t>Yasmin Butt</t>
  </si>
  <si>
    <t>HIGH BLOOD PRESSURE (HYPERTENSION) STAGE 1: 130 – 139 or 80 – 89</t>
  </si>
  <si>
    <t>Geraldo Gomes De Luna Junior</t>
  </si>
  <si>
    <t>Brazil</t>
  </si>
  <si>
    <t>Sofia</t>
  </si>
  <si>
    <t>Indian Man</t>
  </si>
  <si>
    <t>Cigarettes, pipe tobacco...</t>
  </si>
  <si>
    <t>A Amalraja</t>
  </si>
  <si>
    <t>Hypertension Migraine</t>
  </si>
  <si>
    <t>jaurn</t>
  </si>
  <si>
    <t>Spain</t>
  </si>
  <si>
    <t>Left finger</t>
  </si>
  <si>
    <t>Karina</t>
  </si>
  <si>
    <t>Kjastan</t>
  </si>
  <si>
    <t>Rghavan</t>
  </si>
  <si>
    <t>Nguyen Phuc hoi</t>
  </si>
  <si>
    <t>Ngo sy phuong</t>
  </si>
  <si>
    <t>Vo van tuan</t>
  </si>
  <si>
    <t>Pham van tap</t>
  </si>
  <si>
    <t>HYPERTENSIVE CRISIS (consult your doctor immediately): HIGHER THAN 180 and/or HIGHER THAN 120 Other</t>
  </si>
  <si>
    <t>Nguyen van Thai</t>
  </si>
  <si>
    <t>Tran Quoc Ha</t>
  </si>
  <si>
    <t>Luu Thanh Tam</t>
  </si>
  <si>
    <t>&lt; 18,5</t>
  </si>
  <si>
    <t>Nguyen hoang long</t>
  </si>
  <si>
    <t>Nguyen thi thuy</t>
  </si>
  <si>
    <t>Truong My linh</t>
  </si>
  <si>
    <t>Minji</t>
  </si>
  <si>
    <t>STRESS ANXIETY</t>
  </si>
  <si>
    <t>Tuan Dau</t>
  </si>
  <si>
    <t>Nhan dau</t>
  </si>
  <si>
    <t>Thanh Nguyen</t>
  </si>
  <si>
    <t>Thanh tran</t>
  </si>
  <si>
    <t>Hien dang</t>
  </si>
  <si>
    <t>Duc Tran van</t>
  </si>
  <si>
    <t>Meisam Shiri</t>
  </si>
  <si>
    <t>Negar Shaabani Shishavan</t>
  </si>
  <si>
    <t>Sofia Koviarova</t>
  </si>
  <si>
    <t>Mark Avery</t>
  </si>
  <si>
    <t>British</t>
  </si>
  <si>
    <t>Gauthami</t>
  </si>
  <si>
    <t>Kirthan Niranjan</t>
  </si>
  <si>
    <t>Patrick Jones</t>
  </si>
  <si>
    <t>Jamaica</t>
  </si>
  <si>
    <t>Badmos</t>
  </si>
  <si>
    <t>Nigeria</t>
  </si>
  <si>
    <t>Tetyana Gordienko</t>
  </si>
  <si>
    <t>Yuekit ma</t>
  </si>
  <si>
    <t xml:space="preserve">Tran Phuong Linh </t>
  </si>
  <si>
    <t>Yes</t>
  </si>
  <si>
    <t>25-34</t>
  </si>
  <si>
    <t>20-29</t>
  </si>
  <si>
    <t>nguyen Hoang Minh Nhut</t>
  </si>
  <si>
    <t>Nguyen Duc</t>
  </si>
  <si>
    <t>Anh Toan</t>
  </si>
  <si>
    <t>Lam Hoang</t>
  </si>
  <si>
    <t>Tran Duc</t>
  </si>
  <si>
    <t>Dini</t>
  </si>
  <si>
    <t>Indonesia</t>
  </si>
  <si>
    <t>Daniel</t>
  </si>
  <si>
    <t>Bristish</t>
  </si>
  <si>
    <t>Huynh Thi Trung Hau</t>
  </si>
  <si>
    <t>Tran Van Vy</t>
  </si>
  <si>
    <t>Nguyen Thi Ngoc Tram</t>
  </si>
  <si>
    <t>Nguyen Thi Hong Ngan</t>
  </si>
  <si>
    <t>Barandewte Rose</t>
  </si>
  <si>
    <t>Emad Tandis</t>
  </si>
  <si>
    <t>Iran</t>
  </si>
  <si>
    <t>DEPRESSION</t>
  </si>
  <si>
    <t>Duong Thu Trang</t>
  </si>
  <si>
    <t>Imtiaz Sheik</t>
  </si>
  <si>
    <t>Nida</t>
  </si>
  <si>
    <t>Alice</t>
  </si>
  <si>
    <t>Vo Thi Thu Hien</t>
  </si>
  <si>
    <t>Ricardo Jose</t>
  </si>
  <si>
    <t>Huyen Vung Tau</t>
  </si>
  <si>
    <t xml:space="preserve">Morning </t>
  </si>
  <si>
    <t xml:space="preserve">Total </t>
  </si>
  <si>
    <t>N = 75</t>
  </si>
  <si>
    <t>%</t>
  </si>
  <si>
    <t>Type of skins</t>
  </si>
  <si>
    <t>Smoking status</t>
  </si>
  <si>
    <t>Medical history</t>
  </si>
  <si>
    <t>Migraine Only</t>
  </si>
  <si>
    <t>Hypertension Only</t>
  </si>
  <si>
    <t>Hepatitis B</t>
  </si>
  <si>
    <t xml:space="preserve">Kidney sugery </t>
  </si>
  <si>
    <t>Pregnant</t>
  </si>
  <si>
    <t>Hypertension Hepatitis B</t>
  </si>
  <si>
    <t>Anemia</t>
  </si>
  <si>
    <t>Migraine Hepatitis B</t>
  </si>
  <si>
    <t>Migrain</t>
  </si>
  <si>
    <t>Number</t>
  </si>
  <si>
    <t>Level of Blood Presure</t>
  </si>
  <si>
    <t>Normal</t>
  </si>
  <si>
    <t>Normal (&lt;120 &amp; &lt;80)</t>
  </si>
  <si>
    <t>Elevated (120-130 &amp; &gt;80)</t>
  </si>
  <si>
    <t>Stage 1 (130-140 &amp; 80-90)</t>
  </si>
  <si>
    <t>Stage 2 (&gt;140 &amp; &gt;90)</t>
  </si>
  <si>
    <t>Hypertensive Crisis (&gt;180 &amp; &gt;120)</t>
  </si>
  <si>
    <t>Non-stress</t>
  </si>
  <si>
    <t>Stress - Anxiety - Depression</t>
  </si>
  <si>
    <t>Mental health status</t>
  </si>
  <si>
    <t>Stress level</t>
  </si>
  <si>
    <t>Mild</t>
  </si>
  <si>
    <t>Moderate</t>
  </si>
  <si>
    <t>Severe</t>
  </si>
  <si>
    <t>Extremely Severe</t>
  </si>
  <si>
    <t>Anxiety level</t>
  </si>
  <si>
    <t>Depression level</t>
  </si>
  <si>
    <t>18 - 25</t>
  </si>
  <si>
    <t>25 - 35</t>
  </si>
  <si>
    <t>35 - 40</t>
  </si>
  <si>
    <t>40 - 45</t>
  </si>
  <si>
    <t>55 - 70</t>
  </si>
  <si>
    <t>45 - 55</t>
  </si>
  <si>
    <t>Stress index</t>
  </si>
  <si>
    <t>Subgroup</t>
  </si>
  <si>
    <t>Algeria</t>
  </si>
  <si>
    <t>Mean</t>
  </si>
  <si>
    <t>Standard Error of Mean</t>
  </si>
  <si>
    <t>Minimum</t>
  </si>
  <si>
    <t>Maximum</t>
  </si>
  <si>
    <t>Percentile 95</t>
  </si>
  <si>
    <t>Median</t>
  </si>
  <si>
    <t>Standard Deviation</t>
  </si>
  <si>
    <t>1</t>
  </si>
  <si>
    <t>2</t>
  </si>
  <si>
    <t>3</t>
  </si>
  <si>
    <t>4</t>
  </si>
  <si>
    <t>5</t>
  </si>
  <si>
    <t>6</t>
  </si>
  <si>
    <t>Smoking</t>
  </si>
  <si>
    <t>0</t>
  </si>
  <si>
    <t>St.DEV</t>
  </si>
  <si>
    <t>Range</t>
  </si>
  <si>
    <t>IMPORTANT DETAIL</t>
  </si>
  <si>
    <t>In order to insert a suggestion that uses a PivotTable or formula, your data was organized in columns with a single header row.</t>
  </si>
  <si>
    <t>Enter a date and time2</t>
  </si>
  <si>
    <t>Sum of δ</t>
  </si>
  <si>
    <t>Grand Total</t>
  </si>
  <si>
    <t>Sum of A365</t>
  </si>
  <si>
    <t>Field1</t>
  </si>
  <si>
    <t>Ethics (19 countries)</t>
  </si>
  <si>
    <t>St.Dev</t>
  </si>
  <si>
    <t>Pedro</t>
  </si>
  <si>
    <t>Maria</t>
  </si>
  <si>
    <t>Caroline</t>
  </si>
  <si>
    <t>Sweden</t>
  </si>
  <si>
    <t>A-E</t>
  </si>
  <si>
    <t>A-N</t>
  </si>
  <si>
    <t>A-M</t>
  </si>
  <si>
    <t>A-R</t>
  </si>
  <si>
    <t>A-C</t>
  </si>
  <si>
    <t>F-E</t>
  </si>
  <si>
    <t>F-N</t>
  </si>
  <si>
    <t>F-M</t>
  </si>
  <si>
    <t>F-R</t>
  </si>
  <si>
    <t>F-C</t>
  </si>
  <si>
    <t>ID</t>
  </si>
  <si>
    <t>Ethnicity</t>
  </si>
  <si>
    <t>BMI_index</t>
  </si>
  <si>
    <t>DASS_21</t>
  </si>
  <si>
    <t>Age_stage</t>
  </si>
  <si>
    <t>Obesity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</si>
</sst>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yyyy\-mm\-dd"/>
    <numFmt numFmtId="165" formatCode="0.000"/>
    <numFmt numFmtId="166" formatCode="###0.0000"/>
    <numFmt numFmtId="167" formatCode="####.0000"/>
    <numFmt numFmtId="168" formatCode="###0"/>
    <numFmt numFmtId="169" formatCode="####.000"/>
    <numFmt numFmtId="170" formatCode="###0.00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000000"/>
      <name val="Times New Roman"/>
      <family val="1"/>
    </font>
    <font>
      <sz val="11"/>
      <color rgb="FF00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Arial"/>
    </font>
    <font>
      <sz val="9"/>
      <color indexed="8"/>
      <name val="Arial"/>
    </font>
    <font>
      <sz val="8"/>
      <color indexed="8"/>
      <name val="Arial"/>
      <family val="2"/>
    </font>
    <font>
      <sz val="10"/>
      <name val="Arial"/>
      <family val="2"/>
    </font>
    <font>
      <sz val="9"/>
      <color indexed="8"/>
      <name val="Arial"/>
      <family val="2"/>
    </font>
    <font>
      <sz val="11"/>
      <color rgb="FF4472C4"/>
      <name val="Calibri"/>
      <family val="2"/>
      <scheme val="minor"/>
    </font>
    <font>
      <sz val="11"/>
      <color rgb="FF33333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8">
    <border>
      <left/>
      <right/>
      <top/>
      <bottom/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ck">
        <color indexed="8"/>
      </left>
      <right style="thin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8"/>
      </left>
      <right style="thin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n">
        <color indexed="8"/>
      </right>
      <top style="thick">
        <color indexed="8"/>
      </top>
      <bottom/>
      <diagonal/>
    </border>
    <border>
      <left style="thin">
        <color indexed="8"/>
      </left>
      <right style="thin">
        <color indexed="8"/>
      </right>
      <top style="thick">
        <color indexed="8"/>
      </top>
      <bottom/>
      <diagonal/>
    </border>
    <border>
      <left style="thin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/>
      <diagonal/>
    </border>
    <border>
      <left style="thick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ck">
        <color indexed="8"/>
      </right>
      <top/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n">
        <color indexed="8"/>
      </right>
      <top/>
      <bottom style="thick">
        <color indexed="8"/>
      </bottom>
      <diagonal/>
    </border>
    <border>
      <left style="thin">
        <color indexed="8"/>
      </left>
      <right style="thin">
        <color indexed="8"/>
      </right>
      <top/>
      <bottom style="thick">
        <color indexed="8"/>
      </bottom>
      <diagonal/>
    </border>
    <border>
      <left style="thin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ck">
        <color indexed="8"/>
      </left>
      <right/>
      <top style="thick">
        <color indexed="8"/>
      </top>
      <bottom/>
      <diagonal/>
    </border>
    <border>
      <left/>
      <right/>
      <top style="thick">
        <color indexed="8"/>
      </top>
      <bottom/>
      <diagonal/>
    </border>
    <border>
      <left/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/>
      <top/>
      <bottom/>
      <diagonal/>
    </border>
    <border>
      <left/>
      <right style="thick">
        <color indexed="8"/>
      </right>
      <top/>
      <bottom/>
      <diagonal/>
    </border>
    <border>
      <left style="thick">
        <color indexed="8"/>
      </left>
      <right/>
      <top/>
      <bottom style="thick">
        <color indexed="8"/>
      </bottom>
      <diagonal/>
    </border>
    <border>
      <left/>
      <right/>
      <top/>
      <bottom style="thick">
        <color indexed="8"/>
      </bottom>
      <diagonal/>
    </border>
    <border>
      <left/>
      <right style="thick">
        <color indexed="8"/>
      </right>
      <top/>
      <bottom style="thick">
        <color indexed="8"/>
      </bottom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10" fillId="0" borderId="0"/>
    <xf numFmtId="0" fontId="1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</cellStyleXfs>
  <cellXfs count="387">
    <xf numFmtId="0" fontId="0" fillId="0" borderId="0" xfId="0"/>
    <xf numFmtId="2" fontId="0" fillId="0" borderId="0" xfId="0" applyNumberFormat="1"/>
    <xf numFmtId="0" fontId="0" fillId="2" borderId="0" xfId="0" applyFill="1"/>
    <xf numFmtId="14" fontId="0" fillId="0" borderId="0" xfId="0" applyNumberFormat="1"/>
    <xf numFmtId="1" fontId="0" fillId="0" borderId="0" xfId="0" applyNumberFormat="1"/>
    <xf numFmtId="0" fontId="0" fillId="3" borderId="0" xfId="0" applyFill="1"/>
    <xf numFmtId="0" fontId="3" fillId="4" borderId="0" xfId="0" applyFont="1" applyFill="1"/>
    <xf numFmtId="0" fontId="0" fillId="5" borderId="0" xfId="0" applyFill="1"/>
    <xf numFmtId="164" fontId="0" fillId="0" borderId="0" xfId="0" applyNumberFormat="1"/>
    <xf numFmtId="2" fontId="0" fillId="0" borderId="0" xfId="1" applyNumberFormat="1" applyFont="1"/>
    <xf numFmtId="2" fontId="0" fillId="0" borderId="0" xfId="1" applyNumberFormat="1" applyFont="1" applyAlignment="1">
      <alignment horizontal="right"/>
    </xf>
    <xf numFmtId="165" fontId="0" fillId="0" borderId="0" xfId="1" applyNumberFormat="1" applyFont="1" applyAlignment="1">
      <alignment horizontal="right"/>
    </xf>
    <xf numFmtId="2" fontId="0" fillId="2" borderId="0" xfId="1" applyNumberFormat="1" applyFont="1" applyFill="1" applyAlignment="1">
      <alignment horizontal="right"/>
    </xf>
    <xf numFmtId="165" fontId="0" fillId="0" borderId="0" xfId="0" applyNumberFormat="1"/>
    <xf numFmtId="164" fontId="0" fillId="2" borderId="0" xfId="0" applyNumberFormat="1" applyFill="1"/>
    <xf numFmtId="2" fontId="0" fillId="2" borderId="0" xfId="0" applyNumberFormat="1" applyFill="1"/>
    <xf numFmtId="2" fontId="0" fillId="2" borderId="0" xfId="1" applyNumberFormat="1" applyFont="1" applyFill="1"/>
    <xf numFmtId="165" fontId="0" fillId="2" borderId="0" xfId="1" applyNumberFormat="1" applyFont="1" applyFill="1" applyAlignment="1">
      <alignment horizontal="right"/>
    </xf>
    <xf numFmtId="1" fontId="0" fillId="2" borderId="0" xfId="0" applyNumberFormat="1" applyFill="1"/>
    <xf numFmtId="0" fontId="3" fillId="2" borderId="0" xfId="0" applyFont="1" applyFill="1"/>
    <xf numFmtId="14" fontId="0" fillId="2" borderId="0" xfId="0" applyNumberFormat="1" applyFill="1"/>
    <xf numFmtId="0" fontId="2" fillId="0" borderId="0" xfId="0" applyFont="1"/>
    <xf numFmtId="0" fontId="0" fillId="6" borderId="0" xfId="0" applyFill="1"/>
    <xf numFmtId="0" fontId="5" fillId="0" borderId="0" xfId="2" applyFont="1"/>
    <xf numFmtId="164" fontId="2" fillId="0" borderId="0" xfId="0" applyNumberFormat="1" applyFont="1"/>
    <xf numFmtId="2" fontId="2" fillId="0" borderId="0" xfId="0" applyNumberFormat="1" applyFont="1"/>
    <xf numFmtId="2" fontId="2" fillId="0" borderId="0" xfId="1" applyNumberFormat="1" applyFont="1"/>
    <xf numFmtId="2" fontId="2" fillId="0" borderId="0" xfId="1" applyNumberFormat="1" applyFont="1" applyAlignment="1">
      <alignment horizontal="right"/>
    </xf>
    <xf numFmtId="165" fontId="2" fillId="0" borderId="0" xfId="1" applyNumberFormat="1" applyFont="1" applyAlignment="1">
      <alignment horizontal="right"/>
    </xf>
    <xf numFmtId="2" fontId="2" fillId="2" borderId="0" xfId="1" applyNumberFormat="1" applyFont="1" applyFill="1" applyAlignment="1">
      <alignment horizontal="right"/>
    </xf>
    <xf numFmtId="1" fontId="2" fillId="0" borderId="0" xfId="0" applyNumberFormat="1" applyFont="1"/>
    <xf numFmtId="0" fontId="2" fillId="3" borderId="0" xfId="0" applyFont="1" applyFill="1"/>
    <xf numFmtId="0" fontId="2" fillId="4" borderId="0" xfId="0" applyFont="1" applyFill="1"/>
    <xf numFmtId="0" fontId="2" fillId="5" borderId="0" xfId="0" applyFont="1" applyFill="1"/>
    <xf numFmtId="14" fontId="2" fillId="0" borderId="0" xfId="0" applyNumberFormat="1" applyFont="1"/>
    <xf numFmtId="1" fontId="0" fillId="0" borderId="0" xfId="1" applyNumberFormat="1" applyFont="1" applyAlignment="1">
      <alignment horizontal="right"/>
    </xf>
    <xf numFmtId="0" fontId="0" fillId="0" borderId="0" xfId="0" applyAlignment="1">
      <alignment horizontal="left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 vertical="center"/>
    </xf>
    <xf numFmtId="9" fontId="0" fillId="0" borderId="0" xfId="3" applyFont="1"/>
    <xf numFmtId="9" fontId="0" fillId="0" borderId="0" xfId="3" applyFont="1" applyAlignment="1">
      <alignment horizontal="center"/>
    </xf>
    <xf numFmtId="0" fontId="6" fillId="0" borderId="0" xfId="0" applyFont="1"/>
    <xf numFmtId="2" fontId="6" fillId="0" borderId="0" xfId="0" applyNumberFormat="1" applyFont="1" applyAlignment="1">
      <alignment horizontal="center"/>
    </xf>
    <xf numFmtId="0" fontId="6" fillId="2" borderId="0" xfId="0" applyFont="1" applyFill="1" applyAlignment="1">
      <alignment horizontal="center"/>
    </xf>
    <xf numFmtId="14" fontId="6" fillId="0" borderId="0" xfId="0" applyNumberFormat="1" applyFont="1" applyAlignment="1">
      <alignment horizontal="center"/>
    </xf>
    <xf numFmtId="1" fontId="6" fillId="0" borderId="0" xfId="0" applyNumberFormat="1" applyFont="1" applyAlignment="1">
      <alignment horizontal="center"/>
    </xf>
    <xf numFmtId="0" fontId="6" fillId="3" borderId="0" xfId="0" applyFont="1" applyFill="1" applyAlignment="1">
      <alignment horizontal="center"/>
    </xf>
    <xf numFmtId="0" fontId="9" fillId="4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8" fillId="0" borderId="0" xfId="0" applyFont="1" applyAlignment="1">
      <alignment horizontal="left" vertical="center"/>
    </xf>
    <xf numFmtId="9" fontId="6" fillId="0" borderId="0" xfId="3" applyFont="1" applyAlignment="1">
      <alignment horizontal="center"/>
    </xf>
    <xf numFmtId="0" fontId="11" fillId="0" borderId="2" xfId="4" applyFont="1" applyBorder="1" applyAlignment="1">
      <alignment horizontal="center" wrapText="1"/>
    </xf>
    <xf numFmtId="0" fontId="11" fillId="0" borderId="3" xfId="4" applyFont="1" applyBorder="1" applyAlignment="1">
      <alignment horizontal="center" wrapText="1"/>
    </xf>
    <xf numFmtId="0" fontId="11" fillId="0" borderId="4" xfId="4" applyFont="1" applyBorder="1" applyAlignment="1">
      <alignment horizontal="center" wrapText="1"/>
    </xf>
    <xf numFmtId="0" fontId="10" fillId="0" borderId="0" xfId="4"/>
    <xf numFmtId="0" fontId="11" fillId="0" borderId="5" xfId="4" applyFont="1" applyBorder="1" applyAlignment="1">
      <alignment horizontal="left" vertical="top" wrapText="1"/>
    </xf>
    <xf numFmtId="166" fontId="11" fillId="0" borderId="6" xfId="4" applyNumberFormat="1" applyFont="1" applyBorder="1" applyAlignment="1">
      <alignment horizontal="right" vertical="top"/>
    </xf>
    <xf numFmtId="167" fontId="11" fillId="0" borderId="7" xfId="4" applyNumberFormat="1" applyFont="1" applyBorder="1" applyAlignment="1">
      <alignment horizontal="right" vertical="top"/>
    </xf>
    <xf numFmtId="166" fontId="11" fillId="0" borderId="7" xfId="4" applyNumberFormat="1" applyFont="1" applyBorder="1" applyAlignment="1">
      <alignment horizontal="right" vertical="top"/>
    </xf>
    <xf numFmtId="166" fontId="11" fillId="0" borderId="8" xfId="4" applyNumberFormat="1" applyFont="1" applyBorder="1" applyAlignment="1">
      <alignment horizontal="right" vertical="top"/>
    </xf>
    <xf numFmtId="0" fontId="11" fillId="0" borderId="9" xfId="4" applyFont="1" applyBorder="1" applyAlignment="1">
      <alignment horizontal="left" vertical="top" wrapText="1"/>
    </xf>
    <xf numFmtId="166" fontId="11" fillId="0" borderId="10" xfId="4" applyNumberFormat="1" applyFont="1" applyBorder="1" applyAlignment="1">
      <alignment horizontal="right" vertical="top"/>
    </xf>
    <xf numFmtId="167" fontId="11" fillId="0" borderId="11" xfId="4" applyNumberFormat="1" applyFont="1" applyBorder="1" applyAlignment="1">
      <alignment horizontal="right" vertical="top"/>
    </xf>
    <xf numFmtId="166" fontId="11" fillId="0" borderId="11" xfId="4" applyNumberFormat="1" applyFont="1" applyBorder="1" applyAlignment="1">
      <alignment horizontal="right" vertical="top"/>
    </xf>
    <xf numFmtId="166" fontId="11" fillId="0" borderId="12" xfId="4" applyNumberFormat="1" applyFont="1" applyBorder="1" applyAlignment="1">
      <alignment horizontal="right" vertical="top"/>
    </xf>
    <xf numFmtId="168" fontId="11" fillId="0" borderId="10" xfId="4" applyNumberFormat="1" applyFont="1" applyBorder="1" applyAlignment="1">
      <alignment horizontal="right" vertical="top"/>
    </xf>
    <xf numFmtId="168" fontId="11" fillId="0" borderId="11" xfId="4" applyNumberFormat="1" applyFont="1" applyBorder="1" applyAlignment="1">
      <alignment horizontal="right" vertical="top"/>
    </xf>
    <xf numFmtId="168" fontId="11" fillId="0" borderId="12" xfId="4" applyNumberFormat="1" applyFont="1" applyBorder="1" applyAlignment="1">
      <alignment horizontal="right" vertical="top"/>
    </xf>
    <xf numFmtId="167" fontId="11" fillId="0" borderId="10" xfId="4" applyNumberFormat="1" applyFont="1" applyBorder="1" applyAlignment="1">
      <alignment horizontal="right" vertical="top"/>
    </xf>
    <xf numFmtId="167" fontId="11" fillId="0" borderId="12" xfId="4" applyNumberFormat="1" applyFont="1" applyBorder="1" applyAlignment="1">
      <alignment horizontal="right" vertical="top"/>
    </xf>
    <xf numFmtId="169" fontId="11" fillId="0" borderId="10" xfId="4" applyNumberFormat="1" applyFont="1" applyBorder="1" applyAlignment="1">
      <alignment horizontal="right" vertical="top"/>
    </xf>
    <xf numFmtId="169" fontId="11" fillId="0" borderId="11" xfId="4" applyNumberFormat="1" applyFont="1" applyBorder="1" applyAlignment="1">
      <alignment horizontal="right" vertical="top"/>
    </xf>
    <xf numFmtId="169" fontId="11" fillId="0" borderId="12" xfId="4" applyNumberFormat="1" applyFont="1" applyBorder="1" applyAlignment="1">
      <alignment horizontal="right" vertical="top"/>
    </xf>
    <xf numFmtId="0" fontId="11" fillId="0" borderId="13" xfId="4" applyFont="1" applyBorder="1" applyAlignment="1">
      <alignment horizontal="left" vertical="top" wrapText="1"/>
    </xf>
    <xf numFmtId="170" fontId="11" fillId="0" borderId="14" xfId="4" applyNumberFormat="1" applyFont="1" applyBorder="1" applyAlignment="1">
      <alignment horizontal="right" vertical="top"/>
    </xf>
    <xf numFmtId="169" fontId="11" fillId="0" borderId="15" xfId="4" applyNumberFormat="1" applyFont="1" applyBorder="1" applyAlignment="1">
      <alignment horizontal="right" vertical="top"/>
    </xf>
    <xf numFmtId="170" fontId="11" fillId="0" borderId="15" xfId="4" applyNumberFormat="1" applyFont="1" applyBorder="1" applyAlignment="1">
      <alignment horizontal="right" vertical="top"/>
    </xf>
    <xf numFmtId="169" fontId="11" fillId="0" borderId="16" xfId="4" applyNumberFormat="1" applyFont="1" applyBorder="1" applyAlignment="1">
      <alignment horizontal="right" vertical="top"/>
    </xf>
    <xf numFmtId="0" fontId="11" fillId="0" borderId="2" xfId="5" applyFont="1" applyBorder="1" applyAlignment="1">
      <alignment horizontal="center" wrapText="1"/>
    </xf>
    <xf numFmtId="0" fontId="11" fillId="0" borderId="3" xfId="5" applyFont="1" applyBorder="1" applyAlignment="1">
      <alignment horizontal="center" wrapText="1"/>
    </xf>
    <xf numFmtId="0" fontId="11" fillId="0" borderId="4" xfId="5" applyFont="1" applyBorder="1" applyAlignment="1">
      <alignment horizontal="center" wrapText="1"/>
    </xf>
    <xf numFmtId="0" fontId="10" fillId="0" borderId="0" xfId="5"/>
    <xf numFmtId="0" fontId="11" fillId="0" borderId="22" xfId="5" applyFont="1" applyBorder="1" applyAlignment="1">
      <alignment horizontal="left" vertical="top" wrapText="1"/>
    </xf>
    <xf numFmtId="166" fontId="11" fillId="0" borderId="6" xfId="5" applyNumberFormat="1" applyFont="1" applyBorder="1" applyAlignment="1">
      <alignment horizontal="right" vertical="top"/>
    </xf>
    <xf numFmtId="167" fontId="11" fillId="0" borderId="7" xfId="5" applyNumberFormat="1" applyFont="1" applyBorder="1" applyAlignment="1">
      <alignment horizontal="right" vertical="top"/>
    </xf>
    <xf numFmtId="166" fontId="11" fillId="0" borderId="7" xfId="5" applyNumberFormat="1" applyFont="1" applyBorder="1" applyAlignment="1">
      <alignment horizontal="right" vertical="top"/>
    </xf>
    <xf numFmtId="166" fontId="11" fillId="0" borderId="8" xfId="5" applyNumberFormat="1" applyFont="1" applyBorder="1" applyAlignment="1">
      <alignment horizontal="right" vertical="top"/>
    </xf>
    <xf numFmtId="0" fontId="11" fillId="0" borderId="24" xfId="5" applyFont="1" applyBorder="1" applyAlignment="1">
      <alignment horizontal="left" vertical="top" wrapText="1"/>
    </xf>
    <xf numFmtId="166" fontId="11" fillId="0" borderId="10" xfId="5" applyNumberFormat="1" applyFont="1" applyBorder="1" applyAlignment="1">
      <alignment horizontal="right" vertical="top"/>
    </xf>
    <xf numFmtId="167" fontId="11" fillId="0" borderId="11" xfId="5" applyNumberFormat="1" applyFont="1" applyBorder="1" applyAlignment="1">
      <alignment horizontal="right" vertical="top"/>
    </xf>
    <xf numFmtId="166" fontId="11" fillId="0" borderId="11" xfId="5" applyNumberFormat="1" applyFont="1" applyBorder="1" applyAlignment="1">
      <alignment horizontal="right" vertical="top"/>
    </xf>
    <xf numFmtId="166" fontId="11" fillId="0" borderId="12" xfId="5" applyNumberFormat="1" applyFont="1" applyBorder="1" applyAlignment="1">
      <alignment horizontal="right" vertical="top"/>
    </xf>
    <xf numFmtId="0" fontId="11" fillId="0" borderId="24" xfId="5" applyFont="1" applyBorder="1" applyAlignment="1">
      <alignment horizontal="left" vertical="top"/>
    </xf>
    <xf numFmtId="167" fontId="11" fillId="0" borderId="12" xfId="5" applyNumberFormat="1" applyFont="1" applyBorder="1" applyAlignment="1">
      <alignment horizontal="right" vertical="top"/>
    </xf>
    <xf numFmtId="0" fontId="11" fillId="0" borderId="11" xfId="5" applyFont="1" applyBorder="1" applyAlignment="1">
      <alignment horizontal="right" vertical="top"/>
    </xf>
    <xf numFmtId="0" fontId="11" fillId="0" borderId="12" xfId="5" applyFont="1" applyBorder="1" applyAlignment="1">
      <alignment horizontal="right" vertical="top"/>
    </xf>
    <xf numFmtId="167" fontId="11" fillId="0" borderId="10" xfId="5" applyNumberFormat="1" applyFont="1" applyBorder="1" applyAlignment="1">
      <alignment horizontal="right" vertical="top"/>
    </xf>
    <xf numFmtId="0" fontId="11" fillId="0" borderId="27" xfId="5" applyFont="1" applyBorder="1" applyAlignment="1">
      <alignment horizontal="left" vertical="top" wrapText="1"/>
    </xf>
    <xf numFmtId="166" fontId="11" fillId="0" borderId="14" xfId="5" applyNumberFormat="1" applyFont="1" applyBorder="1" applyAlignment="1">
      <alignment horizontal="right" vertical="top"/>
    </xf>
    <xf numFmtId="166" fontId="11" fillId="0" borderId="15" xfId="5" applyNumberFormat="1" applyFont="1" applyBorder="1" applyAlignment="1">
      <alignment horizontal="right" vertical="top"/>
    </xf>
    <xf numFmtId="166" fontId="11" fillId="0" borderId="16" xfId="5" applyNumberFormat="1" applyFont="1" applyBorder="1" applyAlignment="1">
      <alignment horizontal="right" vertical="top"/>
    </xf>
    <xf numFmtId="0" fontId="12" fillId="0" borderId="24" xfId="5" applyFont="1" applyBorder="1" applyAlignment="1">
      <alignment horizontal="center" vertical="top" wrapText="1"/>
    </xf>
    <xf numFmtId="0" fontId="14" fillId="0" borderId="2" xfId="6" applyFont="1" applyBorder="1" applyAlignment="1">
      <alignment horizontal="center" wrapText="1"/>
    </xf>
    <xf numFmtId="0" fontId="14" fillId="0" borderId="3" xfId="6" applyFont="1" applyBorder="1" applyAlignment="1">
      <alignment horizontal="center" wrapText="1"/>
    </xf>
    <xf numFmtId="0" fontId="14" fillId="0" borderId="4" xfId="6" applyFont="1" applyBorder="1" applyAlignment="1">
      <alignment horizontal="center" wrapText="1"/>
    </xf>
    <xf numFmtId="0" fontId="14" fillId="0" borderId="22" xfId="6" applyFont="1" applyBorder="1" applyAlignment="1">
      <alignment horizontal="left" vertical="top" wrapText="1"/>
    </xf>
    <xf numFmtId="166" fontId="14" fillId="0" borderId="6" xfId="6" applyNumberFormat="1" applyFont="1" applyBorder="1" applyAlignment="1">
      <alignment horizontal="right" vertical="top"/>
    </xf>
    <xf numFmtId="166" fontId="14" fillId="0" borderId="7" xfId="6" applyNumberFormat="1" applyFont="1" applyBorder="1" applyAlignment="1">
      <alignment horizontal="right" vertical="top"/>
    </xf>
    <xf numFmtId="166" fontId="14" fillId="0" borderId="8" xfId="6" applyNumberFormat="1" applyFont="1" applyBorder="1" applyAlignment="1">
      <alignment horizontal="right" vertical="top"/>
    </xf>
    <xf numFmtId="0" fontId="14" fillId="0" borderId="24" xfId="6" applyFont="1" applyBorder="1" applyAlignment="1">
      <alignment horizontal="left" vertical="top" wrapText="1"/>
    </xf>
    <xf numFmtId="166" fontId="14" fillId="0" borderId="10" xfId="6" applyNumberFormat="1" applyFont="1" applyBorder="1" applyAlignment="1">
      <alignment horizontal="right" vertical="top"/>
    </xf>
    <xf numFmtId="166" fontId="14" fillId="0" borderId="11" xfId="6" applyNumberFormat="1" applyFont="1" applyBorder="1" applyAlignment="1">
      <alignment horizontal="right" vertical="top"/>
    </xf>
    <xf numFmtId="166" fontId="14" fillId="0" borderId="12" xfId="6" applyNumberFormat="1" applyFont="1" applyBorder="1" applyAlignment="1">
      <alignment horizontal="right" vertical="top"/>
    </xf>
    <xf numFmtId="0" fontId="14" fillId="0" borderId="24" xfId="6" applyFont="1" applyBorder="1" applyAlignment="1">
      <alignment horizontal="left" vertical="top"/>
    </xf>
    <xf numFmtId="167" fontId="14" fillId="0" borderId="11" xfId="6" applyNumberFormat="1" applyFont="1" applyBorder="1" applyAlignment="1">
      <alignment horizontal="right" vertical="top"/>
    </xf>
    <xf numFmtId="167" fontId="14" fillId="0" borderId="12" xfId="6" applyNumberFormat="1" applyFont="1" applyBorder="1" applyAlignment="1">
      <alignment horizontal="right" vertical="top"/>
    </xf>
    <xf numFmtId="0" fontId="14" fillId="0" borderId="11" xfId="6" applyFont="1" applyBorder="1" applyAlignment="1">
      <alignment horizontal="right" vertical="top"/>
    </xf>
    <xf numFmtId="0" fontId="14" fillId="0" borderId="27" xfId="6" applyFont="1" applyBorder="1" applyAlignment="1">
      <alignment horizontal="left" vertical="top" wrapText="1"/>
    </xf>
    <xf numFmtId="166" fontId="14" fillId="0" borderId="14" xfId="6" applyNumberFormat="1" applyFont="1" applyBorder="1" applyAlignment="1">
      <alignment horizontal="right" vertical="top"/>
    </xf>
    <xf numFmtId="166" fontId="14" fillId="0" borderId="15" xfId="6" applyNumberFormat="1" applyFont="1" applyBorder="1" applyAlignment="1">
      <alignment horizontal="right" vertical="top"/>
    </xf>
    <xf numFmtId="166" fontId="14" fillId="0" borderId="16" xfId="6" applyNumberFormat="1" applyFont="1" applyBorder="1" applyAlignment="1">
      <alignment horizontal="right" vertical="top"/>
    </xf>
    <xf numFmtId="0" fontId="14" fillId="0" borderId="2" xfId="7" applyFont="1" applyBorder="1" applyAlignment="1">
      <alignment horizontal="center" wrapText="1"/>
    </xf>
    <xf numFmtId="0" fontId="14" fillId="0" borderId="3" xfId="7" applyFont="1" applyBorder="1" applyAlignment="1">
      <alignment horizontal="center" wrapText="1"/>
    </xf>
    <xf numFmtId="0" fontId="14" fillId="0" borderId="4" xfId="7" applyFont="1" applyBorder="1" applyAlignment="1">
      <alignment horizontal="center" wrapText="1"/>
    </xf>
    <xf numFmtId="0" fontId="14" fillId="0" borderId="22" xfId="7" applyFont="1" applyBorder="1" applyAlignment="1">
      <alignment horizontal="left" vertical="top" wrapText="1"/>
    </xf>
    <xf numFmtId="166" fontId="14" fillId="0" borderId="6" xfId="7" applyNumberFormat="1" applyFont="1" applyBorder="1" applyAlignment="1">
      <alignment horizontal="right" vertical="top"/>
    </xf>
    <xf numFmtId="167" fontId="14" fillId="0" borderId="7" xfId="7" applyNumberFormat="1" applyFont="1" applyBorder="1" applyAlignment="1">
      <alignment horizontal="right" vertical="top"/>
    </xf>
    <xf numFmtId="166" fontId="14" fillId="0" borderId="7" xfId="7" applyNumberFormat="1" applyFont="1" applyBorder="1" applyAlignment="1">
      <alignment horizontal="right" vertical="top"/>
    </xf>
    <xf numFmtId="166" fontId="14" fillId="0" borderId="8" xfId="7" applyNumberFormat="1" applyFont="1" applyBorder="1" applyAlignment="1">
      <alignment horizontal="right" vertical="top"/>
    </xf>
    <xf numFmtId="0" fontId="14" fillId="0" borderId="24" xfId="7" applyFont="1" applyBorder="1" applyAlignment="1">
      <alignment horizontal="left" vertical="top" wrapText="1"/>
    </xf>
    <xf numFmtId="166" fontId="14" fillId="0" borderId="10" xfId="7" applyNumberFormat="1" applyFont="1" applyBorder="1" applyAlignment="1">
      <alignment horizontal="right" vertical="top"/>
    </xf>
    <xf numFmtId="167" fontId="14" fillId="0" borderId="11" xfId="7" applyNumberFormat="1" applyFont="1" applyBorder="1" applyAlignment="1">
      <alignment horizontal="right" vertical="top"/>
    </xf>
    <xf numFmtId="166" fontId="14" fillId="0" borderId="11" xfId="7" applyNumberFormat="1" applyFont="1" applyBorder="1" applyAlignment="1">
      <alignment horizontal="right" vertical="top"/>
    </xf>
    <xf numFmtId="166" fontId="14" fillId="0" borderId="12" xfId="7" applyNumberFormat="1" applyFont="1" applyBorder="1" applyAlignment="1">
      <alignment horizontal="right" vertical="top"/>
    </xf>
    <xf numFmtId="0" fontId="14" fillId="0" borderId="24" xfId="7" applyFont="1" applyBorder="1" applyAlignment="1">
      <alignment horizontal="left" vertical="top"/>
    </xf>
    <xf numFmtId="167" fontId="14" fillId="0" borderId="12" xfId="7" applyNumberFormat="1" applyFont="1" applyBorder="1" applyAlignment="1">
      <alignment horizontal="right" vertical="top"/>
    </xf>
    <xf numFmtId="0" fontId="14" fillId="0" borderId="11" xfId="7" applyFont="1" applyBorder="1" applyAlignment="1">
      <alignment horizontal="right" vertical="top"/>
    </xf>
    <xf numFmtId="0" fontId="14" fillId="0" borderId="27" xfId="7" applyFont="1" applyBorder="1" applyAlignment="1">
      <alignment horizontal="left" vertical="top" wrapText="1"/>
    </xf>
    <xf numFmtId="166" fontId="14" fillId="0" borderId="14" xfId="7" applyNumberFormat="1" applyFont="1" applyBorder="1" applyAlignment="1">
      <alignment horizontal="right" vertical="top"/>
    </xf>
    <xf numFmtId="167" fontId="14" fillId="0" borderId="15" xfId="7" applyNumberFormat="1" applyFont="1" applyBorder="1" applyAlignment="1">
      <alignment horizontal="right" vertical="top"/>
    </xf>
    <xf numFmtId="166" fontId="14" fillId="0" borderId="15" xfId="7" applyNumberFormat="1" applyFont="1" applyBorder="1" applyAlignment="1">
      <alignment horizontal="right" vertical="top"/>
    </xf>
    <xf numFmtId="166" fontId="14" fillId="0" borderId="16" xfId="7" applyNumberFormat="1" applyFont="1" applyBorder="1" applyAlignment="1">
      <alignment horizontal="right" vertical="top"/>
    </xf>
    <xf numFmtId="0" fontId="14" fillId="0" borderId="2" xfId="8" applyFont="1" applyBorder="1" applyAlignment="1">
      <alignment horizontal="center" wrapText="1"/>
    </xf>
    <xf numFmtId="0" fontId="14" fillId="0" borderId="3" xfId="8" applyFont="1" applyBorder="1" applyAlignment="1">
      <alignment horizontal="center" wrapText="1"/>
    </xf>
    <xf numFmtId="0" fontId="14" fillId="0" borderId="4" xfId="8" applyFont="1" applyBorder="1" applyAlignment="1">
      <alignment horizontal="center" wrapText="1"/>
    </xf>
    <xf numFmtId="0" fontId="14" fillId="0" borderId="22" xfId="8" applyFont="1" applyBorder="1" applyAlignment="1">
      <alignment horizontal="left" vertical="top" wrapText="1"/>
    </xf>
    <xf numFmtId="168" fontId="14" fillId="0" borderId="6" xfId="8" applyNumberFormat="1" applyFont="1" applyBorder="1" applyAlignment="1">
      <alignment horizontal="right" vertical="top"/>
    </xf>
    <xf numFmtId="168" fontId="14" fillId="0" borderId="7" xfId="8" applyNumberFormat="1" applyFont="1" applyBorder="1" applyAlignment="1">
      <alignment horizontal="right" vertical="top"/>
    </xf>
    <xf numFmtId="168" fontId="14" fillId="0" borderId="8" xfId="8" applyNumberFormat="1" applyFont="1" applyBorder="1" applyAlignment="1">
      <alignment horizontal="right" vertical="top"/>
    </xf>
    <xf numFmtId="0" fontId="14" fillId="0" borderId="24" xfId="8" applyFont="1" applyBorder="1" applyAlignment="1">
      <alignment horizontal="left" vertical="top" wrapText="1"/>
    </xf>
    <xf numFmtId="168" fontId="14" fillId="0" borderId="10" xfId="8" applyNumberFormat="1" applyFont="1" applyBorder="1" applyAlignment="1">
      <alignment horizontal="right" vertical="top"/>
    </xf>
    <xf numFmtId="168" fontId="14" fillId="0" borderId="11" xfId="8" applyNumberFormat="1" applyFont="1" applyBorder="1" applyAlignment="1">
      <alignment horizontal="right" vertical="top"/>
    </xf>
    <xf numFmtId="168" fontId="14" fillId="0" borderId="12" xfId="8" applyNumberFormat="1" applyFont="1" applyBorder="1" applyAlignment="1">
      <alignment horizontal="right" vertical="top"/>
    </xf>
    <xf numFmtId="0" fontId="14" fillId="0" borderId="24" xfId="8" applyFont="1" applyBorder="1" applyAlignment="1">
      <alignment horizontal="left" vertical="top"/>
    </xf>
    <xf numFmtId="0" fontId="14" fillId="0" borderId="11" xfId="8" applyFont="1" applyBorder="1" applyAlignment="1">
      <alignment horizontal="right" vertical="top"/>
    </xf>
    <xf numFmtId="0" fontId="14" fillId="0" borderId="27" xfId="8" applyFont="1" applyBorder="1" applyAlignment="1">
      <alignment horizontal="left" vertical="top" wrapText="1"/>
    </xf>
    <xf numFmtId="168" fontId="14" fillId="0" borderId="14" xfId="8" applyNumberFormat="1" applyFont="1" applyBorder="1" applyAlignment="1">
      <alignment horizontal="right" vertical="top"/>
    </xf>
    <xf numFmtId="168" fontId="14" fillId="0" borderId="15" xfId="8" applyNumberFormat="1" applyFont="1" applyBorder="1" applyAlignment="1">
      <alignment horizontal="right" vertical="top"/>
    </xf>
    <xf numFmtId="168" fontId="14" fillId="0" borderId="16" xfId="8" applyNumberFormat="1" applyFont="1" applyBorder="1" applyAlignment="1">
      <alignment horizontal="right" vertical="top"/>
    </xf>
    <xf numFmtId="0" fontId="14" fillId="0" borderId="2" xfId="9" applyFont="1" applyBorder="1" applyAlignment="1">
      <alignment horizontal="center" wrapText="1"/>
    </xf>
    <xf numFmtId="0" fontId="14" fillId="0" borderId="3" xfId="9" applyFont="1" applyBorder="1" applyAlignment="1">
      <alignment horizontal="center" wrapText="1"/>
    </xf>
    <xf numFmtId="0" fontId="14" fillId="0" borderId="4" xfId="9" applyFont="1" applyBorder="1" applyAlignment="1">
      <alignment horizontal="center" wrapText="1"/>
    </xf>
    <xf numFmtId="0" fontId="14" fillId="0" borderId="22" xfId="9" applyFont="1" applyBorder="1" applyAlignment="1">
      <alignment horizontal="left" vertical="top" wrapText="1"/>
    </xf>
    <xf numFmtId="168" fontId="14" fillId="0" borderId="6" xfId="9" applyNumberFormat="1" applyFont="1" applyBorder="1" applyAlignment="1">
      <alignment horizontal="right" vertical="top"/>
    </xf>
    <xf numFmtId="168" fontId="14" fillId="0" borderId="7" xfId="9" applyNumberFormat="1" applyFont="1" applyBorder="1" applyAlignment="1">
      <alignment horizontal="right" vertical="top"/>
    </xf>
    <xf numFmtId="168" fontId="14" fillId="0" borderId="8" xfId="9" applyNumberFormat="1" applyFont="1" applyBorder="1" applyAlignment="1">
      <alignment horizontal="right" vertical="top"/>
    </xf>
    <xf numFmtId="0" fontId="14" fillId="0" borderId="24" xfId="9" applyFont="1" applyBorder="1" applyAlignment="1">
      <alignment horizontal="left" vertical="top" wrapText="1"/>
    </xf>
    <xf numFmtId="168" fontId="14" fillId="0" borderId="10" xfId="9" applyNumberFormat="1" applyFont="1" applyBorder="1" applyAlignment="1">
      <alignment horizontal="right" vertical="top"/>
    </xf>
    <xf numFmtId="168" fontId="14" fillId="0" borderId="11" xfId="9" applyNumberFormat="1" applyFont="1" applyBorder="1" applyAlignment="1">
      <alignment horizontal="right" vertical="top"/>
    </xf>
    <xf numFmtId="168" fontId="14" fillId="0" borderId="12" xfId="9" applyNumberFormat="1" applyFont="1" applyBorder="1" applyAlignment="1">
      <alignment horizontal="right" vertical="top"/>
    </xf>
    <xf numFmtId="0" fontId="14" fillId="0" borderId="24" xfId="9" applyFont="1" applyBorder="1" applyAlignment="1">
      <alignment horizontal="left" vertical="top"/>
    </xf>
    <xf numFmtId="0" fontId="14" fillId="0" borderId="11" xfId="9" applyFont="1" applyBorder="1" applyAlignment="1">
      <alignment horizontal="right" vertical="top"/>
    </xf>
    <xf numFmtId="0" fontId="14" fillId="0" borderId="27" xfId="9" applyFont="1" applyBorder="1" applyAlignment="1">
      <alignment horizontal="left" vertical="top" wrapText="1"/>
    </xf>
    <xf numFmtId="168" fontId="14" fillId="0" borderId="14" xfId="9" applyNumberFormat="1" applyFont="1" applyBorder="1" applyAlignment="1">
      <alignment horizontal="right" vertical="top"/>
    </xf>
    <xf numFmtId="168" fontId="14" fillId="0" borderId="15" xfId="9" applyNumberFormat="1" applyFont="1" applyBorder="1" applyAlignment="1">
      <alignment horizontal="right" vertical="top"/>
    </xf>
    <xf numFmtId="168" fontId="14" fillId="0" borderId="16" xfId="9" applyNumberFormat="1" applyFont="1" applyBorder="1" applyAlignment="1">
      <alignment horizontal="right" vertical="top"/>
    </xf>
    <xf numFmtId="0" fontId="14" fillId="0" borderId="2" xfId="10" applyFont="1" applyBorder="1" applyAlignment="1">
      <alignment horizontal="center" wrapText="1"/>
    </xf>
    <xf numFmtId="0" fontId="14" fillId="0" borderId="3" xfId="10" applyFont="1" applyBorder="1" applyAlignment="1">
      <alignment horizontal="center" wrapText="1"/>
    </xf>
    <xf numFmtId="0" fontId="14" fillId="0" borderId="4" xfId="10" applyFont="1" applyBorder="1" applyAlignment="1">
      <alignment horizontal="center" wrapText="1"/>
    </xf>
    <xf numFmtId="0" fontId="14" fillId="0" borderId="22" xfId="10" applyFont="1" applyBorder="1" applyAlignment="1">
      <alignment horizontal="left" vertical="top" wrapText="1"/>
    </xf>
    <xf numFmtId="167" fontId="14" fillId="0" borderId="6" xfId="10" applyNumberFormat="1" applyFont="1" applyBorder="1" applyAlignment="1">
      <alignment horizontal="right" vertical="top"/>
    </xf>
    <xf numFmtId="167" fontId="14" fillId="0" borderId="7" xfId="10" applyNumberFormat="1" applyFont="1" applyBorder="1" applyAlignment="1">
      <alignment horizontal="right" vertical="top"/>
    </xf>
    <xf numFmtId="166" fontId="14" fillId="0" borderId="7" xfId="10" applyNumberFormat="1" applyFont="1" applyBorder="1" applyAlignment="1">
      <alignment horizontal="right" vertical="top"/>
    </xf>
    <xf numFmtId="166" fontId="14" fillId="0" borderId="8" xfId="10" applyNumberFormat="1" applyFont="1" applyBorder="1" applyAlignment="1">
      <alignment horizontal="right" vertical="top"/>
    </xf>
    <xf numFmtId="0" fontId="14" fillId="0" borderId="24" xfId="10" applyFont="1" applyBorder="1" applyAlignment="1">
      <alignment horizontal="left" vertical="top" wrapText="1"/>
    </xf>
    <xf numFmtId="167" fontId="14" fillId="0" borderId="10" xfId="10" applyNumberFormat="1" applyFont="1" applyBorder="1" applyAlignment="1">
      <alignment horizontal="right" vertical="top"/>
    </xf>
    <xf numFmtId="167" fontId="14" fillId="0" borderId="11" xfId="10" applyNumberFormat="1" applyFont="1" applyBorder="1" applyAlignment="1">
      <alignment horizontal="right" vertical="top"/>
    </xf>
    <xf numFmtId="166" fontId="14" fillId="0" borderId="11" xfId="10" applyNumberFormat="1" applyFont="1" applyBorder="1" applyAlignment="1">
      <alignment horizontal="right" vertical="top"/>
    </xf>
    <xf numFmtId="166" fontId="14" fillId="0" borderId="12" xfId="10" applyNumberFormat="1" applyFont="1" applyBorder="1" applyAlignment="1">
      <alignment horizontal="right" vertical="top"/>
    </xf>
    <xf numFmtId="166" fontId="14" fillId="0" borderId="10" xfId="10" applyNumberFormat="1" applyFont="1" applyBorder="1" applyAlignment="1">
      <alignment horizontal="right" vertical="top"/>
    </xf>
    <xf numFmtId="0" fontId="14" fillId="0" borderId="24" xfId="10" applyFont="1" applyBorder="1" applyAlignment="1">
      <alignment horizontal="left" vertical="top"/>
    </xf>
    <xf numFmtId="167" fontId="14" fillId="0" borderId="12" xfId="10" applyNumberFormat="1" applyFont="1" applyBorder="1" applyAlignment="1">
      <alignment horizontal="right" vertical="top"/>
    </xf>
    <xf numFmtId="0" fontId="14" fillId="0" borderId="11" xfId="10" applyFont="1" applyBorder="1" applyAlignment="1">
      <alignment horizontal="right" vertical="top"/>
    </xf>
    <xf numFmtId="0" fontId="14" fillId="0" borderId="27" xfId="10" applyFont="1" applyBorder="1" applyAlignment="1">
      <alignment horizontal="left" vertical="top" wrapText="1"/>
    </xf>
    <xf numFmtId="167" fontId="14" fillId="0" borderId="14" xfId="10" applyNumberFormat="1" applyFont="1" applyBorder="1" applyAlignment="1">
      <alignment horizontal="right" vertical="top"/>
    </xf>
    <xf numFmtId="167" fontId="14" fillId="0" borderId="15" xfId="10" applyNumberFormat="1" applyFont="1" applyBorder="1" applyAlignment="1">
      <alignment horizontal="right" vertical="top"/>
    </xf>
    <xf numFmtId="166" fontId="14" fillId="0" borderId="15" xfId="10" applyNumberFormat="1" applyFont="1" applyBorder="1" applyAlignment="1">
      <alignment horizontal="right" vertical="top"/>
    </xf>
    <xf numFmtId="167" fontId="14" fillId="0" borderId="16" xfId="10" applyNumberFormat="1" applyFont="1" applyBorder="1" applyAlignment="1">
      <alignment horizontal="right" vertical="top"/>
    </xf>
    <xf numFmtId="166" fontId="14" fillId="0" borderId="6" xfId="10" applyNumberFormat="1" applyFont="1" applyBorder="1" applyAlignment="1">
      <alignment horizontal="right" vertical="top"/>
    </xf>
    <xf numFmtId="166" fontId="14" fillId="0" borderId="14" xfId="10" applyNumberFormat="1" applyFont="1" applyBorder="1" applyAlignment="1">
      <alignment horizontal="right" vertical="top"/>
    </xf>
    <xf numFmtId="166" fontId="14" fillId="0" borderId="16" xfId="10" applyNumberFormat="1" applyFont="1" applyBorder="1" applyAlignment="1">
      <alignment horizontal="right" vertical="top"/>
    </xf>
    <xf numFmtId="0" fontId="14" fillId="0" borderId="2" xfId="11" applyFont="1" applyBorder="1" applyAlignment="1">
      <alignment horizontal="center" wrapText="1"/>
    </xf>
    <xf numFmtId="0" fontId="14" fillId="0" borderId="3" xfId="11" applyFont="1" applyBorder="1" applyAlignment="1">
      <alignment horizontal="center" wrapText="1"/>
    </xf>
    <xf numFmtId="0" fontId="14" fillId="0" borderId="4" xfId="11" applyFont="1" applyBorder="1" applyAlignment="1">
      <alignment horizontal="center" wrapText="1"/>
    </xf>
    <xf numFmtId="0" fontId="14" fillId="0" borderId="22" xfId="11" applyFont="1" applyBorder="1" applyAlignment="1">
      <alignment horizontal="left" vertical="top" wrapText="1"/>
    </xf>
    <xf numFmtId="166" fontId="14" fillId="0" borderId="6" xfId="11" applyNumberFormat="1" applyFont="1" applyBorder="1" applyAlignment="1">
      <alignment horizontal="right" vertical="top"/>
    </xf>
    <xf numFmtId="167" fontId="14" fillId="0" borderId="7" xfId="11" applyNumberFormat="1" applyFont="1" applyBorder="1" applyAlignment="1">
      <alignment horizontal="right" vertical="top"/>
    </xf>
    <xf numFmtId="166" fontId="14" fillId="0" borderId="7" xfId="11" applyNumberFormat="1" applyFont="1" applyBorder="1" applyAlignment="1">
      <alignment horizontal="right" vertical="top"/>
    </xf>
    <xf numFmtId="166" fontId="14" fillId="0" borderId="8" xfId="11" applyNumberFormat="1" applyFont="1" applyBorder="1" applyAlignment="1">
      <alignment horizontal="right" vertical="top"/>
    </xf>
    <xf numFmtId="0" fontId="14" fillId="0" borderId="24" xfId="11" applyFont="1" applyBorder="1" applyAlignment="1">
      <alignment horizontal="left" vertical="top" wrapText="1"/>
    </xf>
    <xf numFmtId="166" fontId="14" fillId="0" borderId="10" xfId="11" applyNumberFormat="1" applyFont="1" applyBorder="1" applyAlignment="1">
      <alignment horizontal="right" vertical="top"/>
    </xf>
    <xf numFmtId="167" fontId="14" fillId="0" borderId="11" xfId="11" applyNumberFormat="1" applyFont="1" applyBorder="1" applyAlignment="1">
      <alignment horizontal="right" vertical="top"/>
    </xf>
    <xf numFmtId="166" fontId="14" fillId="0" borderId="11" xfId="11" applyNumberFormat="1" applyFont="1" applyBorder="1" applyAlignment="1">
      <alignment horizontal="right" vertical="top"/>
    </xf>
    <xf numFmtId="166" fontId="14" fillId="0" borderId="12" xfId="11" applyNumberFormat="1" applyFont="1" applyBorder="1" applyAlignment="1">
      <alignment horizontal="right" vertical="top"/>
    </xf>
    <xf numFmtId="0" fontId="14" fillId="0" borderId="24" xfId="11" applyFont="1" applyBorder="1" applyAlignment="1">
      <alignment horizontal="left" vertical="top"/>
    </xf>
    <xf numFmtId="167" fontId="14" fillId="0" borderId="10" xfId="11" applyNumberFormat="1" applyFont="1" applyBorder="1" applyAlignment="1">
      <alignment horizontal="right" vertical="top"/>
    </xf>
    <xf numFmtId="167" fontId="14" fillId="0" borderId="12" xfId="11" applyNumberFormat="1" applyFont="1" applyBorder="1" applyAlignment="1">
      <alignment horizontal="right" vertical="top"/>
    </xf>
    <xf numFmtId="0" fontId="14" fillId="0" borderId="11" xfId="11" applyFont="1" applyBorder="1" applyAlignment="1">
      <alignment horizontal="right" vertical="top"/>
    </xf>
    <xf numFmtId="0" fontId="14" fillId="0" borderId="27" xfId="11" applyFont="1" applyBorder="1" applyAlignment="1">
      <alignment horizontal="left" vertical="top" wrapText="1"/>
    </xf>
    <xf numFmtId="166" fontId="14" fillId="0" borderId="14" xfId="11" applyNumberFormat="1" applyFont="1" applyBorder="1" applyAlignment="1">
      <alignment horizontal="right" vertical="top"/>
    </xf>
    <xf numFmtId="167" fontId="14" fillId="0" borderId="15" xfId="11" applyNumberFormat="1" applyFont="1" applyBorder="1" applyAlignment="1">
      <alignment horizontal="right" vertical="top"/>
    </xf>
    <xf numFmtId="166" fontId="14" fillId="0" borderId="15" xfId="11" applyNumberFormat="1" applyFont="1" applyBorder="1" applyAlignment="1">
      <alignment horizontal="right" vertical="top"/>
    </xf>
    <xf numFmtId="166" fontId="14" fillId="0" borderId="16" xfId="11" applyNumberFormat="1" applyFont="1" applyBorder="1" applyAlignment="1">
      <alignment horizontal="right" vertical="top"/>
    </xf>
    <xf numFmtId="0" fontId="14" fillId="0" borderId="2" xfId="12" applyFont="1" applyBorder="1" applyAlignment="1">
      <alignment horizontal="center" wrapText="1"/>
    </xf>
    <xf numFmtId="0" fontId="14" fillId="0" borderId="3" xfId="12" applyFont="1" applyBorder="1" applyAlignment="1">
      <alignment horizontal="center" wrapText="1"/>
    </xf>
    <xf numFmtId="0" fontId="14" fillId="0" borderId="4" xfId="12" applyFont="1" applyBorder="1" applyAlignment="1">
      <alignment horizontal="center" wrapText="1"/>
    </xf>
    <xf numFmtId="0" fontId="14" fillId="0" borderId="22" xfId="12" applyFont="1" applyBorder="1" applyAlignment="1">
      <alignment horizontal="left" vertical="top" wrapText="1"/>
    </xf>
    <xf numFmtId="166" fontId="14" fillId="0" borderId="6" xfId="12" applyNumberFormat="1" applyFont="1" applyBorder="1" applyAlignment="1">
      <alignment horizontal="right" vertical="top"/>
    </xf>
    <xf numFmtId="167" fontId="14" fillId="0" borderId="7" xfId="12" applyNumberFormat="1" applyFont="1" applyBorder="1" applyAlignment="1">
      <alignment horizontal="right" vertical="top"/>
    </xf>
    <xf numFmtId="166" fontId="14" fillId="0" borderId="7" xfId="12" applyNumberFormat="1" applyFont="1" applyBorder="1" applyAlignment="1">
      <alignment horizontal="right" vertical="top"/>
    </xf>
    <xf numFmtId="166" fontId="14" fillId="0" borderId="8" xfId="12" applyNumberFormat="1" applyFont="1" applyBorder="1" applyAlignment="1">
      <alignment horizontal="right" vertical="top"/>
    </xf>
    <xf numFmtId="0" fontId="14" fillId="0" borderId="24" xfId="12" applyFont="1" applyBorder="1" applyAlignment="1">
      <alignment horizontal="left" vertical="top" wrapText="1"/>
    </xf>
    <xf numFmtId="166" fontId="14" fillId="0" borderId="10" xfId="12" applyNumberFormat="1" applyFont="1" applyBorder="1" applyAlignment="1">
      <alignment horizontal="right" vertical="top"/>
    </xf>
    <xf numFmtId="167" fontId="14" fillId="0" borderId="11" xfId="12" applyNumberFormat="1" applyFont="1" applyBorder="1" applyAlignment="1">
      <alignment horizontal="right" vertical="top"/>
    </xf>
    <xf numFmtId="166" fontId="14" fillId="0" borderId="11" xfId="12" applyNumberFormat="1" applyFont="1" applyBorder="1" applyAlignment="1">
      <alignment horizontal="right" vertical="top"/>
    </xf>
    <xf numFmtId="166" fontId="14" fillId="0" borderId="12" xfId="12" applyNumberFormat="1" applyFont="1" applyBorder="1" applyAlignment="1">
      <alignment horizontal="right" vertical="top"/>
    </xf>
    <xf numFmtId="0" fontId="14" fillId="0" borderId="24" xfId="12" applyFont="1" applyBorder="1" applyAlignment="1">
      <alignment horizontal="left" vertical="top"/>
    </xf>
    <xf numFmtId="167" fontId="14" fillId="0" borderId="12" xfId="12" applyNumberFormat="1" applyFont="1" applyBorder="1" applyAlignment="1">
      <alignment horizontal="right" vertical="top"/>
    </xf>
    <xf numFmtId="167" fontId="14" fillId="0" borderId="10" xfId="12" applyNumberFormat="1" applyFont="1" applyBorder="1" applyAlignment="1">
      <alignment horizontal="right" vertical="top"/>
    </xf>
    <xf numFmtId="0" fontId="14" fillId="0" borderId="11" xfId="12" applyFont="1" applyBorder="1" applyAlignment="1">
      <alignment horizontal="right" vertical="top"/>
    </xf>
    <xf numFmtId="0" fontId="14" fillId="0" borderId="27" xfId="12" applyFont="1" applyBorder="1" applyAlignment="1">
      <alignment horizontal="left" vertical="top" wrapText="1"/>
    </xf>
    <xf numFmtId="166" fontId="14" fillId="0" borderId="14" xfId="12" applyNumberFormat="1" applyFont="1" applyBorder="1" applyAlignment="1">
      <alignment horizontal="right" vertical="top"/>
    </xf>
    <xf numFmtId="167" fontId="14" fillId="0" borderId="15" xfId="12" applyNumberFormat="1" applyFont="1" applyBorder="1" applyAlignment="1">
      <alignment horizontal="right" vertical="top"/>
    </xf>
    <xf numFmtId="166" fontId="14" fillId="0" borderId="15" xfId="12" applyNumberFormat="1" applyFont="1" applyBorder="1" applyAlignment="1">
      <alignment horizontal="right" vertical="top"/>
    </xf>
    <xf numFmtId="166" fontId="14" fillId="0" borderId="16" xfId="12" applyNumberFormat="1" applyFont="1" applyBorder="1" applyAlignment="1">
      <alignment horizontal="right" vertical="top"/>
    </xf>
    <xf numFmtId="167" fontId="14" fillId="0" borderId="6" xfId="12" applyNumberFormat="1" applyFont="1" applyBorder="1" applyAlignment="1">
      <alignment horizontal="right" vertical="top"/>
    </xf>
    <xf numFmtId="167" fontId="14" fillId="0" borderId="14" xfId="12" applyNumberFormat="1" applyFont="1" applyBorder="1" applyAlignment="1">
      <alignment horizontal="right" vertical="top"/>
    </xf>
    <xf numFmtId="167" fontId="14" fillId="0" borderId="16" xfId="12" applyNumberFormat="1" applyFont="1" applyBorder="1" applyAlignment="1">
      <alignment horizontal="right" vertical="top"/>
    </xf>
    <xf numFmtId="0" fontId="14" fillId="0" borderId="2" xfId="13" applyFont="1" applyBorder="1" applyAlignment="1">
      <alignment horizontal="center" wrapText="1"/>
    </xf>
    <xf numFmtId="0" fontId="14" fillId="0" borderId="3" xfId="13" applyFont="1" applyBorder="1" applyAlignment="1">
      <alignment horizontal="center" wrapText="1"/>
    </xf>
    <xf numFmtId="0" fontId="14" fillId="0" borderId="4" xfId="13" applyFont="1" applyBorder="1" applyAlignment="1">
      <alignment horizontal="center" wrapText="1"/>
    </xf>
    <xf numFmtId="0" fontId="14" fillId="0" borderId="22" xfId="13" applyFont="1" applyBorder="1" applyAlignment="1">
      <alignment horizontal="left" vertical="top" wrapText="1"/>
    </xf>
    <xf numFmtId="169" fontId="14" fillId="0" borderId="6" xfId="13" applyNumberFormat="1" applyFont="1" applyBorder="1" applyAlignment="1">
      <alignment horizontal="right" vertical="top"/>
    </xf>
    <xf numFmtId="169" fontId="14" fillId="0" borderId="7" xfId="13" applyNumberFormat="1" applyFont="1" applyBorder="1" applyAlignment="1">
      <alignment horizontal="right" vertical="top"/>
    </xf>
    <xf numFmtId="169" fontId="14" fillId="0" borderId="8" xfId="13" applyNumberFormat="1" applyFont="1" applyBorder="1" applyAlignment="1">
      <alignment horizontal="right" vertical="top"/>
    </xf>
    <xf numFmtId="0" fontId="14" fillId="0" borderId="24" xfId="13" applyFont="1" applyBorder="1" applyAlignment="1">
      <alignment horizontal="left" vertical="top" wrapText="1"/>
    </xf>
    <xf numFmtId="169" fontId="14" fillId="0" borderId="10" xfId="13" applyNumberFormat="1" applyFont="1" applyBorder="1" applyAlignment="1">
      <alignment horizontal="right" vertical="top"/>
    </xf>
    <xf numFmtId="169" fontId="14" fillId="0" borderId="11" xfId="13" applyNumberFormat="1" applyFont="1" applyBorder="1" applyAlignment="1">
      <alignment horizontal="right" vertical="top"/>
    </xf>
    <xf numFmtId="169" fontId="14" fillId="0" borderId="12" xfId="13" applyNumberFormat="1" applyFont="1" applyBorder="1" applyAlignment="1">
      <alignment horizontal="right" vertical="top"/>
    </xf>
    <xf numFmtId="0" fontId="14" fillId="0" borderId="24" xfId="13" applyFont="1" applyBorder="1" applyAlignment="1">
      <alignment horizontal="left" vertical="top"/>
    </xf>
    <xf numFmtId="170" fontId="14" fillId="0" borderId="11" xfId="13" applyNumberFormat="1" applyFont="1" applyBorder="1" applyAlignment="1">
      <alignment horizontal="right" vertical="top"/>
    </xf>
    <xf numFmtId="170" fontId="14" fillId="0" borderId="12" xfId="13" applyNumberFormat="1" applyFont="1" applyBorder="1" applyAlignment="1">
      <alignment horizontal="right" vertical="top"/>
    </xf>
    <xf numFmtId="0" fontId="14" fillId="0" borderId="11" xfId="13" applyFont="1" applyBorder="1" applyAlignment="1">
      <alignment horizontal="right" vertical="top"/>
    </xf>
    <xf numFmtId="0" fontId="14" fillId="0" borderId="27" xfId="13" applyFont="1" applyBorder="1" applyAlignment="1">
      <alignment horizontal="left" vertical="top" wrapText="1"/>
    </xf>
    <xf numFmtId="169" fontId="14" fillId="0" borderId="14" xfId="13" applyNumberFormat="1" applyFont="1" applyBorder="1" applyAlignment="1">
      <alignment horizontal="right" vertical="top"/>
    </xf>
    <xf numFmtId="169" fontId="14" fillId="0" borderId="15" xfId="13" applyNumberFormat="1" applyFont="1" applyBorder="1" applyAlignment="1">
      <alignment horizontal="right" vertical="top"/>
    </xf>
    <xf numFmtId="169" fontId="14" fillId="0" borderId="16" xfId="13" applyNumberFormat="1" applyFont="1" applyBorder="1" applyAlignment="1">
      <alignment horizontal="right" vertical="top"/>
    </xf>
    <xf numFmtId="170" fontId="14" fillId="0" borderId="6" xfId="13" applyNumberFormat="1" applyFont="1" applyBorder="1" applyAlignment="1">
      <alignment horizontal="right" vertical="top"/>
    </xf>
    <xf numFmtId="170" fontId="14" fillId="0" borderId="7" xfId="13" applyNumberFormat="1" applyFont="1" applyBorder="1" applyAlignment="1">
      <alignment horizontal="right" vertical="top"/>
    </xf>
    <xf numFmtId="170" fontId="14" fillId="0" borderId="8" xfId="13" applyNumberFormat="1" applyFont="1" applyBorder="1" applyAlignment="1">
      <alignment horizontal="right" vertical="top"/>
    </xf>
    <xf numFmtId="170" fontId="14" fillId="0" borderId="10" xfId="13" applyNumberFormat="1" applyFont="1" applyBorder="1" applyAlignment="1">
      <alignment horizontal="right" vertical="top"/>
    </xf>
    <xf numFmtId="170" fontId="14" fillId="0" borderId="14" xfId="13" applyNumberFormat="1" applyFont="1" applyBorder="1" applyAlignment="1">
      <alignment horizontal="right" vertical="top"/>
    </xf>
    <xf numFmtId="170" fontId="14" fillId="0" borderId="15" xfId="13" applyNumberFormat="1" applyFont="1" applyBorder="1" applyAlignment="1">
      <alignment horizontal="right" vertical="top"/>
    </xf>
    <xf numFmtId="0" fontId="14" fillId="2" borderId="24" xfId="13" applyFont="1" applyFill="1" applyBorder="1" applyAlignment="1">
      <alignment horizontal="left" vertical="top" wrapText="1"/>
    </xf>
    <xf numFmtId="169" fontId="14" fillId="2" borderId="10" xfId="13" applyNumberFormat="1" applyFont="1" applyFill="1" applyBorder="1" applyAlignment="1">
      <alignment horizontal="right" vertical="top"/>
    </xf>
    <xf numFmtId="169" fontId="14" fillId="2" borderId="11" xfId="13" applyNumberFormat="1" applyFont="1" applyFill="1" applyBorder="1" applyAlignment="1">
      <alignment horizontal="right" vertical="top"/>
    </xf>
    <xf numFmtId="169" fontId="14" fillId="2" borderId="12" xfId="13" applyNumberFormat="1" applyFont="1" applyFill="1" applyBorder="1" applyAlignment="1">
      <alignment horizontal="right" vertical="top"/>
    </xf>
    <xf numFmtId="170" fontId="14" fillId="2" borderId="10" xfId="13" applyNumberFormat="1" applyFont="1" applyFill="1" applyBorder="1" applyAlignment="1">
      <alignment horizontal="right" vertical="top"/>
    </xf>
    <xf numFmtId="170" fontId="14" fillId="2" borderId="11" xfId="13" applyNumberFormat="1" applyFont="1" applyFill="1" applyBorder="1" applyAlignment="1">
      <alignment horizontal="right" vertical="top"/>
    </xf>
    <xf numFmtId="170" fontId="14" fillId="2" borderId="12" xfId="13" applyNumberFormat="1" applyFont="1" applyFill="1" applyBorder="1" applyAlignment="1">
      <alignment horizontal="right" vertical="top"/>
    </xf>
    <xf numFmtId="166" fontId="14" fillId="0" borderId="10" xfId="14" applyNumberFormat="1" applyFont="1" applyBorder="1" applyAlignment="1">
      <alignment horizontal="right" vertical="top"/>
    </xf>
    <xf numFmtId="167" fontId="14" fillId="0" borderId="11" xfId="14" applyNumberFormat="1" applyFont="1" applyBorder="1" applyAlignment="1">
      <alignment horizontal="right" vertical="top"/>
    </xf>
    <xf numFmtId="166" fontId="14" fillId="0" borderId="11" xfId="14" applyNumberFormat="1" applyFont="1" applyBorder="1" applyAlignment="1">
      <alignment horizontal="right" vertical="top"/>
    </xf>
    <xf numFmtId="166" fontId="14" fillId="0" borderId="12" xfId="14" applyNumberFormat="1" applyFont="1" applyBorder="1" applyAlignment="1">
      <alignment horizontal="right" vertical="top"/>
    </xf>
    <xf numFmtId="168" fontId="14" fillId="0" borderId="10" xfId="14" applyNumberFormat="1" applyFont="1" applyBorder="1" applyAlignment="1">
      <alignment horizontal="right" vertical="top"/>
    </xf>
    <xf numFmtId="168" fontId="14" fillId="0" borderId="11" xfId="14" applyNumberFormat="1" applyFont="1" applyBorder="1" applyAlignment="1">
      <alignment horizontal="right" vertical="top"/>
    </xf>
    <xf numFmtId="168" fontId="14" fillId="0" borderId="12" xfId="14" applyNumberFormat="1" applyFont="1" applyBorder="1" applyAlignment="1">
      <alignment horizontal="right" vertical="top"/>
    </xf>
    <xf numFmtId="167" fontId="14" fillId="0" borderId="10" xfId="14" applyNumberFormat="1" applyFont="1" applyBorder="1" applyAlignment="1">
      <alignment horizontal="right" vertical="top"/>
    </xf>
    <xf numFmtId="167" fontId="14" fillId="0" borderId="12" xfId="14" applyNumberFormat="1" applyFont="1" applyBorder="1" applyAlignment="1">
      <alignment horizontal="right" vertical="top"/>
    </xf>
    <xf numFmtId="169" fontId="14" fillId="0" borderId="10" xfId="14" applyNumberFormat="1" applyFont="1" applyBorder="1" applyAlignment="1">
      <alignment horizontal="right" vertical="top"/>
    </xf>
    <xf numFmtId="169" fontId="14" fillId="0" borderId="11" xfId="14" applyNumberFormat="1" applyFont="1" applyBorder="1" applyAlignment="1">
      <alignment horizontal="right" vertical="top"/>
    </xf>
    <xf numFmtId="169" fontId="14" fillId="0" borderId="12" xfId="14" applyNumberFormat="1" applyFont="1" applyBorder="1" applyAlignment="1">
      <alignment horizontal="right" vertical="top"/>
    </xf>
    <xf numFmtId="170" fontId="14" fillId="0" borderId="10" xfId="14" applyNumberFormat="1" applyFont="1" applyBorder="1" applyAlignment="1">
      <alignment horizontal="right" vertical="top"/>
    </xf>
    <xf numFmtId="170" fontId="14" fillId="0" borderId="11" xfId="14" applyNumberFormat="1" applyFont="1" applyBorder="1" applyAlignment="1">
      <alignment horizontal="right" vertical="top"/>
    </xf>
    <xf numFmtId="170" fontId="14" fillId="0" borderId="12" xfId="14" applyNumberFormat="1" applyFont="1" applyBorder="1" applyAlignment="1">
      <alignment horizontal="right" vertical="top"/>
    </xf>
    <xf numFmtId="0" fontId="14" fillId="2" borderId="24" xfId="11" applyFont="1" applyFill="1" applyBorder="1" applyAlignment="1">
      <alignment horizontal="left" vertical="top" wrapText="1"/>
    </xf>
    <xf numFmtId="0" fontId="14" fillId="2" borderId="24" xfId="12" applyFont="1" applyFill="1" applyBorder="1" applyAlignment="1">
      <alignment horizontal="left" vertical="top" wrapText="1"/>
    </xf>
    <xf numFmtId="0" fontId="15" fillId="0" borderId="0" xfId="0" applyFont="1"/>
    <xf numFmtId="0" fontId="16" fillId="0" borderId="0" xfId="0" applyFont="1"/>
    <xf numFmtId="0" fontId="0" fillId="0" borderId="0" xfId="0" pivotButton="1"/>
    <xf numFmtId="0" fontId="14" fillId="0" borderId="9" xfId="4" applyFont="1" applyBorder="1" applyAlignment="1">
      <alignment horizontal="left" vertical="top" wrapText="1"/>
    </xf>
    <xf numFmtId="168" fontId="14" fillId="2" borderId="10" xfId="9" applyNumberFormat="1" applyFont="1" applyFill="1" applyBorder="1" applyAlignment="1">
      <alignment horizontal="right" vertical="top"/>
    </xf>
    <xf numFmtId="0" fontId="11" fillId="0" borderId="1" xfId="4" applyFont="1" applyBorder="1" applyAlignment="1">
      <alignment horizontal="left" wrapText="1"/>
    </xf>
    <xf numFmtId="0" fontId="11" fillId="0" borderId="17" xfId="5" applyFont="1" applyBorder="1" applyAlignment="1">
      <alignment horizontal="left" wrapText="1"/>
    </xf>
    <xf numFmtId="0" fontId="11" fillId="0" borderId="18" xfId="5" applyFont="1" applyBorder="1" applyAlignment="1">
      <alignment horizontal="left" wrapText="1"/>
    </xf>
    <xf numFmtId="0" fontId="11" fillId="0" borderId="19" xfId="5" applyFont="1" applyBorder="1" applyAlignment="1">
      <alignment horizontal="left" wrapText="1"/>
    </xf>
    <xf numFmtId="0" fontId="11" fillId="0" borderId="20" xfId="5" applyFont="1" applyBorder="1" applyAlignment="1">
      <alignment horizontal="left" vertical="top" wrapText="1"/>
    </xf>
    <xf numFmtId="0" fontId="11" fillId="0" borderId="23" xfId="5" applyFont="1" applyBorder="1" applyAlignment="1">
      <alignment horizontal="left" vertical="top" wrapText="1"/>
    </xf>
    <xf numFmtId="0" fontId="11" fillId="0" borderId="21" xfId="5" applyFont="1" applyBorder="1" applyAlignment="1">
      <alignment horizontal="left" vertical="top" wrapText="1"/>
    </xf>
    <xf numFmtId="0" fontId="11" fillId="0" borderId="0" xfId="5" applyFont="1" applyAlignment="1">
      <alignment horizontal="left" vertical="top" wrapText="1"/>
    </xf>
    <xf numFmtId="0" fontId="14" fillId="0" borderId="23" xfId="5" applyFont="1" applyBorder="1" applyAlignment="1">
      <alignment horizontal="left" vertical="top" wrapText="1"/>
    </xf>
    <xf numFmtId="0" fontId="11" fillId="0" borderId="25" xfId="5" applyFont="1" applyBorder="1" applyAlignment="1">
      <alignment horizontal="left" vertical="top" wrapText="1"/>
    </xf>
    <xf numFmtId="0" fontId="11" fillId="0" borderId="26" xfId="5" applyFont="1" applyBorder="1" applyAlignment="1">
      <alignment horizontal="left" vertical="top" wrapText="1"/>
    </xf>
    <xf numFmtId="0" fontId="14" fillId="0" borderId="17" xfId="6" applyFont="1" applyBorder="1" applyAlignment="1">
      <alignment horizontal="left" wrapText="1"/>
    </xf>
    <xf numFmtId="0" fontId="14" fillId="0" borderId="18" xfId="6" applyFont="1" applyBorder="1" applyAlignment="1">
      <alignment horizontal="left" wrapText="1"/>
    </xf>
    <xf numFmtId="0" fontId="14" fillId="0" borderId="19" xfId="6" applyFont="1" applyBorder="1" applyAlignment="1">
      <alignment horizontal="left" wrapText="1"/>
    </xf>
    <xf numFmtId="0" fontId="14" fillId="0" borderId="20" xfId="6" applyFont="1" applyBorder="1" applyAlignment="1">
      <alignment horizontal="left" vertical="top" wrapText="1"/>
    </xf>
    <xf numFmtId="0" fontId="14" fillId="0" borderId="23" xfId="6" applyFont="1" applyBorder="1" applyAlignment="1">
      <alignment horizontal="left" vertical="top" wrapText="1"/>
    </xf>
    <xf numFmtId="0" fontId="14" fillId="0" borderId="25" xfId="6" applyFont="1" applyBorder="1" applyAlignment="1">
      <alignment horizontal="left" vertical="top" wrapText="1"/>
    </xf>
    <xf numFmtId="0" fontId="14" fillId="0" borderId="21" xfId="6" applyFont="1" applyBorder="1" applyAlignment="1">
      <alignment horizontal="left" vertical="top" wrapText="1"/>
    </xf>
    <xf numFmtId="0" fontId="14" fillId="0" borderId="0" xfId="6" applyFont="1" applyAlignment="1">
      <alignment horizontal="left" vertical="top" wrapText="1"/>
    </xf>
    <xf numFmtId="0" fontId="14" fillId="0" borderId="26" xfId="6" applyFont="1" applyBorder="1" applyAlignment="1">
      <alignment horizontal="left" vertical="top" wrapText="1"/>
    </xf>
    <xf numFmtId="0" fontId="14" fillId="0" borderId="17" xfId="7" applyFont="1" applyBorder="1" applyAlignment="1">
      <alignment horizontal="left" wrapText="1"/>
    </xf>
    <xf numFmtId="0" fontId="14" fillId="0" borderId="18" xfId="7" applyFont="1" applyBorder="1" applyAlignment="1">
      <alignment horizontal="left" wrapText="1"/>
    </xf>
    <xf numFmtId="0" fontId="14" fillId="0" borderId="19" xfId="7" applyFont="1" applyBorder="1" applyAlignment="1">
      <alignment horizontal="left" wrapText="1"/>
    </xf>
    <xf numFmtId="0" fontId="14" fillId="0" borderId="20" xfId="7" applyFont="1" applyBorder="1" applyAlignment="1">
      <alignment horizontal="left" vertical="top" wrapText="1"/>
    </xf>
    <xf numFmtId="0" fontId="14" fillId="0" borderId="23" xfId="7" applyFont="1" applyBorder="1" applyAlignment="1">
      <alignment horizontal="left" vertical="top" wrapText="1"/>
    </xf>
    <xf numFmtId="0" fontId="14" fillId="0" borderId="25" xfId="7" applyFont="1" applyBorder="1" applyAlignment="1">
      <alignment horizontal="left" vertical="top" wrapText="1"/>
    </xf>
    <xf numFmtId="0" fontId="14" fillId="0" borderId="21" xfId="7" applyFont="1" applyBorder="1" applyAlignment="1">
      <alignment horizontal="left" vertical="top" wrapText="1"/>
    </xf>
    <xf numFmtId="0" fontId="14" fillId="0" borderId="0" xfId="7" applyFont="1" applyAlignment="1">
      <alignment horizontal="left" vertical="top" wrapText="1"/>
    </xf>
    <xf numFmtId="0" fontId="14" fillId="0" borderId="26" xfId="7" applyFont="1" applyBorder="1" applyAlignment="1">
      <alignment horizontal="left" vertical="top" wrapText="1"/>
    </xf>
    <xf numFmtId="0" fontId="14" fillId="0" borderId="17" xfId="8" applyFont="1" applyBorder="1" applyAlignment="1">
      <alignment horizontal="left" wrapText="1"/>
    </xf>
    <xf numFmtId="0" fontId="14" fillId="0" borderId="18" xfId="8" applyFont="1" applyBorder="1" applyAlignment="1">
      <alignment horizontal="left" wrapText="1"/>
    </xf>
    <xf numFmtId="0" fontId="14" fillId="0" borderId="19" xfId="8" applyFont="1" applyBorder="1" applyAlignment="1">
      <alignment horizontal="left" wrapText="1"/>
    </xf>
    <xf numFmtId="0" fontId="14" fillId="0" borderId="20" xfId="8" applyFont="1" applyBorder="1" applyAlignment="1">
      <alignment horizontal="left" vertical="top" wrapText="1"/>
    </xf>
    <xf numFmtId="0" fontId="14" fillId="0" borderId="23" xfId="8" applyFont="1" applyBorder="1" applyAlignment="1">
      <alignment horizontal="left" vertical="top" wrapText="1"/>
    </xf>
    <xf numFmtId="0" fontId="14" fillId="0" borderId="25" xfId="8" applyFont="1" applyBorder="1" applyAlignment="1">
      <alignment horizontal="left" vertical="top" wrapText="1"/>
    </xf>
    <xf numFmtId="0" fontId="14" fillId="0" borderId="21" xfId="8" applyFont="1" applyBorder="1" applyAlignment="1">
      <alignment horizontal="left" vertical="top" wrapText="1"/>
    </xf>
    <xf numFmtId="0" fontId="14" fillId="0" borderId="0" xfId="8" applyFont="1" applyAlignment="1">
      <alignment horizontal="left" vertical="top" wrapText="1"/>
    </xf>
    <xf numFmtId="0" fontId="14" fillId="0" borderId="26" xfId="8" applyFont="1" applyBorder="1" applyAlignment="1">
      <alignment horizontal="left" vertical="top" wrapText="1"/>
    </xf>
    <xf numFmtId="0" fontId="14" fillId="0" borderId="17" xfId="9" applyFont="1" applyBorder="1" applyAlignment="1">
      <alignment horizontal="left" wrapText="1"/>
    </xf>
    <xf numFmtId="0" fontId="14" fillId="0" borderId="18" xfId="9" applyFont="1" applyBorder="1" applyAlignment="1">
      <alignment horizontal="left" wrapText="1"/>
    </xf>
    <xf numFmtId="0" fontId="14" fillId="0" borderId="19" xfId="9" applyFont="1" applyBorder="1" applyAlignment="1">
      <alignment horizontal="left" wrapText="1"/>
    </xf>
    <xf numFmtId="0" fontId="14" fillId="0" borderId="20" xfId="9" applyFont="1" applyBorder="1" applyAlignment="1">
      <alignment horizontal="left" vertical="top" wrapText="1"/>
    </xf>
    <xf numFmtId="0" fontId="14" fillId="0" borderId="23" xfId="9" applyFont="1" applyBorder="1" applyAlignment="1">
      <alignment horizontal="left" vertical="top" wrapText="1"/>
    </xf>
    <xf numFmtId="0" fontId="14" fillId="0" borderId="25" xfId="9" applyFont="1" applyBorder="1" applyAlignment="1">
      <alignment horizontal="left" vertical="top" wrapText="1"/>
    </xf>
    <xf numFmtId="0" fontId="14" fillId="0" borderId="21" xfId="9" applyFont="1" applyBorder="1" applyAlignment="1">
      <alignment horizontal="left" vertical="top" wrapText="1"/>
    </xf>
    <xf numFmtId="0" fontId="14" fillId="0" borderId="0" xfId="9" applyFont="1" applyAlignment="1">
      <alignment horizontal="left" vertical="top" wrapText="1"/>
    </xf>
    <xf numFmtId="0" fontId="14" fillId="0" borderId="26" xfId="9" applyFont="1" applyBorder="1" applyAlignment="1">
      <alignment horizontal="left" vertical="top" wrapText="1"/>
    </xf>
    <xf numFmtId="0" fontId="14" fillId="0" borderId="17" xfId="10" applyFont="1" applyBorder="1" applyAlignment="1">
      <alignment horizontal="left" wrapText="1"/>
    </xf>
    <xf numFmtId="0" fontId="14" fillId="0" borderId="18" xfId="10" applyFont="1" applyBorder="1" applyAlignment="1">
      <alignment horizontal="left" wrapText="1"/>
    </xf>
    <xf numFmtId="0" fontId="14" fillId="0" borderId="19" xfId="10" applyFont="1" applyBorder="1" applyAlignment="1">
      <alignment horizontal="left" wrapText="1"/>
    </xf>
    <xf numFmtId="0" fontId="14" fillId="0" borderId="20" xfId="10" applyFont="1" applyBorder="1" applyAlignment="1">
      <alignment horizontal="left" vertical="top" wrapText="1"/>
    </xf>
    <xf numFmtId="0" fontId="14" fillId="0" borderId="23" xfId="10" applyFont="1" applyBorder="1" applyAlignment="1">
      <alignment horizontal="left" vertical="top" wrapText="1"/>
    </xf>
    <xf numFmtId="0" fontId="14" fillId="0" borderId="25" xfId="10" applyFont="1" applyBorder="1" applyAlignment="1">
      <alignment horizontal="left" vertical="top" wrapText="1"/>
    </xf>
    <xf numFmtId="0" fontId="14" fillId="0" borderId="21" xfId="10" applyFont="1" applyBorder="1" applyAlignment="1">
      <alignment horizontal="left" vertical="top" wrapText="1"/>
    </xf>
    <xf numFmtId="0" fontId="14" fillId="0" borderId="0" xfId="10" applyFont="1" applyAlignment="1">
      <alignment horizontal="left" vertical="top" wrapText="1"/>
    </xf>
    <xf numFmtId="0" fontId="14" fillId="0" borderId="26" xfId="10" applyFont="1" applyBorder="1" applyAlignment="1">
      <alignment horizontal="left" vertical="top" wrapText="1"/>
    </xf>
    <xf numFmtId="0" fontId="14" fillId="0" borderId="17" xfId="11" applyFont="1" applyBorder="1" applyAlignment="1">
      <alignment horizontal="left" wrapText="1"/>
    </xf>
    <xf numFmtId="0" fontId="14" fillId="0" borderId="18" xfId="11" applyFont="1" applyBorder="1" applyAlignment="1">
      <alignment horizontal="left" wrapText="1"/>
    </xf>
    <xf numFmtId="0" fontId="14" fillId="0" borderId="19" xfId="11" applyFont="1" applyBorder="1" applyAlignment="1">
      <alignment horizontal="left" wrapText="1"/>
    </xf>
    <xf numFmtId="0" fontId="14" fillId="0" borderId="20" xfId="11" applyFont="1" applyBorder="1" applyAlignment="1">
      <alignment horizontal="left" vertical="top" wrapText="1"/>
    </xf>
    <xf numFmtId="0" fontId="14" fillId="0" borderId="23" xfId="11" applyFont="1" applyBorder="1" applyAlignment="1">
      <alignment horizontal="left" vertical="top" wrapText="1"/>
    </xf>
    <xf numFmtId="0" fontId="14" fillId="0" borderId="25" xfId="11" applyFont="1" applyBorder="1" applyAlignment="1">
      <alignment horizontal="left" vertical="top" wrapText="1"/>
    </xf>
    <xf numFmtId="0" fontId="14" fillId="0" borderId="21" xfId="11" applyFont="1" applyBorder="1" applyAlignment="1">
      <alignment horizontal="left" vertical="top" wrapText="1"/>
    </xf>
    <xf numFmtId="0" fontId="14" fillId="0" borderId="0" xfId="11" applyFont="1" applyAlignment="1">
      <alignment horizontal="left" vertical="top" wrapText="1"/>
    </xf>
    <xf numFmtId="0" fontId="14" fillId="0" borderId="26" xfId="11" applyFont="1" applyBorder="1" applyAlignment="1">
      <alignment horizontal="left" vertical="top" wrapText="1"/>
    </xf>
    <xf numFmtId="0" fontId="14" fillId="0" borderId="17" xfId="12" applyFont="1" applyBorder="1" applyAlignment="1">
      <alignment horizontal="left" wrapText="1"/>
    </xf>
    <xf numFmtId="0" fontId="14" fillId="0" borderId="18" xfId="12" applyFont="1" applyBorder="1" applyAlignment="1">
      <alignment horizontal="left" wrapText="1"/>
    </xf>
    <xf numFmtId="0" fontId="14" fillId="0" borderId="19" xfId="12" applyFont="1" applyBorder="1" applyAlignment="1">
      <alignment horizontal="left" wrapText="1"/>
    </xf>
    <xf numFmtId="0" fontId="14" fillId="0" borderId="20" xfId="12" applyFont="1" applyBorder="1" applyAlignment="1">
      <alignment horizontal="left" vertical="top" wrapText="1"/>
    </xf>
    <xf numFmtId="0" fontId="14" fillId="0" borderId="23" xfId="12" applyFont="1" applyBorder="1" applyAlignment="1">
      <alignment horizontal="left" vertical="top" wrapText="1"/>
    </xf>
    <xf numFmtId="0" fontId="14" fillId="0" borderId="25" xfId="12" applyFont="1" applyBorder="1" applyAlignment="1">
      <alignment horizontal="left" vertical="top" wrapText="1"/>
    </xf>
    <xf numFmtId="0" fontId="14" fillId="0" borderId="21" xfId="12" applyFont="1" applyBorder="1" applyAlignment="1">
      <alignment horizontal="left" vertical="top" wrapText="1"/>
    </xf>
    <xf numFmtId="0" fontId="14" fillId="0" borderId="0" xfId="12" applyFont="1" applyAlignment="1">
      <alignment horizontal="left" vertical="top" wrapText="1"/>
    </xf>
    <xf numFmtId="0" fontId="14" fillId="0" borderId="26" xfId="12" applyFont="1" applyBorder="1" applyAlignment="1">
      <alignment horizontal="left" vertical="top" wrapText="1"/>
    </xf>
    <xf numFmtId="0" fontId="14" fillId="0" borderId="17" xfId="13" applyFont="1" applyBorder="1" applyAlignment="1">
      <alignment horizontal="left" wrapText="1"/>
    </xf>
    <xf numFmtId="0" fontId="14" fillId="0" borderId="18" xfId="13" applyFont="1" applyBorder="1" applyAlignment="1">
      <alignment horizontal="left" wrapText="1"/>
    </xf>
    <xf numFmtId="0" fontId="14" fillId="0" borderId="19" xfId="13" applyFont="1" applyBorder="1" applyAlignment="1">
      <alignment horizontal="left" wrapText="1"/>
    </xf>
    <xf numFmtId="0" fontId="14" fillId="0" borderId="20" xfId="13" applyFont="1" applyBorder="1" applyAlignment="1">
      <alignment horizontal="left" vertical="top" wrapText="1"/>
    </xf>
    <xf numFmtId="0" fontId="14" fillId="0" borderId="23" xfId="13" applyFont="1" applyBorder="1" applyAlignment="1">
      <alignment horizontal="left" vertical="top" wrapText="1"/>
    </xf>
    <xf numFmtId="0" fontId="14" fillId="0" borderId="25" xfId="13" applyFont="1" applyBorder="1" applyAlignment="1">
      <alignment horizontal="left" vertical="top" wrapText="1"/>
    </xf>
    <xf numFmtId="0" fontId="14" fillId="0" borderId="21" xfId="13" applyFont="1" applyBorder="1" applyAlignment="1">
      <alignment horizontal="left" vertical="top" wrapText="1"/>
    </xf>
    <xf numFmtId="0" fontId="14" fillId="0" borderId="0" xfId="13" applyFont="1" applyAlignment="1">
      <alignment horizontal="left" vertical="top" wrapText="1"/>
    </xf>
    <xf numFmtId="0" fontId="14" fillId="0" borderId="26" xfId="13" applyFont="1" applyBorder="1" applyAlignment="1">
      <alignment horizontal="left" vertical="top" wrapText="1"/>
    </xf>
  </cellXfs>
  <cellStyles count="15">
    <cellStyle name="Comma" xfId="1" builtinId="3"/>
    <cellStyle name="Hyperlink" xfId="2" builtinId="8"/>
    <cellStyle name="Normal" xfId="0" builtinId="0"/>
    <cellStyle name="Normal_Ae" xfId="12" xr:uid="{2129CB94-C6CA-4C05-A834-43AC55C0F020}"/>
    <cellStyle name="Normal_Sheet1" xfId="4" xr:uid="{48ABD2C4-9CB8-4143-89F5-9E618D05F196}"/>
    <cellStyle name="Normal_Sheet10" xfId="10" xr:uid="{C872C1BA-1391-4F7D-AF64-41FDAE61F793}"/>
    <cellStyle name="Normal_Sheet11" xfId="11" xr:uid="{695E6DCA-22D0-4BCA-B85E-0BA421121C1F}"/>
    <cellStyle name="Normal_Sheet12" xfId="13" xr:uid="{9D6ABBDA-FDD4-4CF3-AA02-BC6B96F09386}"/>
    <cellStyle name="Normal_Sheet13" xfId="14" xr:uid="{E01B03FD-D2D8-47CE-80F5-A8E5B469F27C}"/>
    <cellStyle name="Normal_Sheet4" xfId="5" xr:uid="{BECE7ED3-2BE4-4FFC-B396-0018C7B00C0C}"/>
    <cellStyle name="Normal_Sheet6" xfId="6" xr:uid="{4340CC2B-D5F8-4045-B758-5D71CC4CF946}"/>
    <cellStyle name="Normal_Sheet7" xfId="7" xr:uid="{51E76E94-5DDA-4F41-BB99-E2C3BEFAADF3}"/>
    <cellStyle name="Normal_Sheet8" xfId="8" xr:uid="{7D2104D1-7B1F-4C93-BCA8-886EA5329AC4}"/>
    <cellStyle name="Normal_Sheet9" xfId="9" xr:uid="{11C64FCD-3D86-43D9-8318-A65CF6C4200A}"/>
    <cellStyle name="Percent" xfId="3" builtinId="5"/>
  </cellStyles>
  <dxfs count="0"/>
  <tableStyles count="0" defaultTableStyle="TableStyleMedium2" defaultPivotStyle="PivotStyleLight16"/>
  <colors>
    <mruColors>
      <color rgb="FFF252EE"/>
      <color rgb="FFFFFF99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'An' and Field: 'Am' appear highly correlated with </a:t>
            </a:r>
            <a:r>
              <a:rPr lang="en-US">
                <a:solidFill>
                  <a:srgbClr val="DD5A13"/>
                </a:solidFill>
              </a:rPr>
              <a:t>5</a:t>
            </a:r>
            <a:r>
              <a:rPr lang="en-US"/>
              <a:t> outliers.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data!$P$1</c:f>
              <c:strCache>
                <c:ptCount val="1"/>
                <c:pt idx="0">
                  <c:v>A-M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D2D2D2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dPt>
            <c:idx val="26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ED26-4104-857D-4EEDDF31571A}"/>
              </c:ext>
            </c:extLst>
          </c:dPt>
          <c:dPt>
            <c:idx val="27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ED26-4104-857D-4EEDDF31571A}"/>
              </c:ext>
            </c:extLst>
          </c:dPt>
          <c:dPt>
            <c:idx val="38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ED26-4104-857D-4EEDDF31571A}"/>
              </c:ext>
            </c:extLst>
          </c:dPt>
          <c:dPt>
            <c:idx val="56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ED26-4104-857D-4EEDDF31571A}"/>
              </c:ext>
            </c:extLst>
          </c:dPt>
          <c:dPt>
            <c:idx val="202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ED26-4104-857D-4EEDDF31571A}"/>
              </c:ext>
            </c:extLst>
          </c:dPt>
          <c:trendline>
            <c:spPr>
              <a:ln w="19050" cap="rnd">
                <a:solidFill>
                  <a:srgbClr val="D2D2D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data!$O$2:$O$220</c:f>
              <c:numCache>
                <c:formatCode>0.00</c:formatCode>
                <c:ptCount val="219"/>
                <c:pt idx="0">
                  <c:v>1.1200000000000001</c:v>
                </c:pt>
                <c:pt idx="1">
                  <c:v>1.07</c:v>
                </c:pt>
                <c:pt idx="2">
                  <c:v>0.22</c:v>
                </c:pt>
                <c:pt idx="3">
                  <c:v>0.97</c:v>
                </c:pt>
                <c:pt idx="4">
                  <c:v>2.34</c:v>
                </c:pt>
                <c:pt idx="5">
                  <c:v>0.77</c:v>
                </c:pt>
                <c:pt idx="6">
                  <c:v>2.11</c:v>
                </c:pt>
                <c:pt idx="7">
                  <c:v>1.73</c:v>
                </c:pt>
                <c:pt idx="8">
                  <c:v>0.77</c:v>
                </c:pt>
                <c:pt idx="9">
                  <c:v>1.4</c:v>
                </c:pt>
                <c:pt idx="10">
                  <c:v>2.2000000000000002</c:v>
                </c:pt>
                <c:pt idx="11">
                  <c:v>2.71</c:v>
                </c:pt>
                <c:pt idx="12">
                  <c:v>1.8</c:v>
                </c:pt>
                <c:pt idx="13">
                  <c:v>3.01</c:v>
                </c:pt>
                <c:pt idx="14">
                  <c:v>1.87</c:v>
                </c:pt>
                <c:pt idx="15">
                  <c:v>0.57999999999999996</c:v>
                </c:pt>
                <c:pt idx="16">
                  <c:v>1.21</c:v>
                </c:pt>
                <c:pt idx="17">
                  <c:v>0.74</c:v>
                </c:pt>
                <c:pt idx="18">
                  <c:v>0.54</c:v>
                </c:pt>
                <c:pt idx="19">
                  <c:v>1.24</c:v>
                </c:pt>
                <c:pt idx="20">
                  <c:v>0.55000000000000004</c:v>
                </c:pt>
                <c:pt idx="21">
                  <c:v>0.46</c:v>
                </c:pt>
                <c:pt idx="22">
                  <c:v>3.41</c:v>
                </c:pt>
                <c:pt idx="23">
                  <c:v>1.34</c:v>
                </c:pt>
                <c:pt idx="24">
                  <c:v>2.5</c:v>
                </c:pt>
                <c:pt idx="25">
                  <c:v>2.5099999999999998</c:v>
                </c:pt>
                <c:pt idx="26">
                  <c:v>4.84</c:v>
                </c:pt>
                <c:pt idx="27">
                  <c:v>4.78</c:v>
                </c:pt>
                <c:pt idx="28">
                  <c:v>0.99</c:v>
                </c:pt>
                <c:pt idx="29">
                  <c:v>1.65</c:v>
                </c:pt>
                <c:pt idx="30">
                  <c:v>0.91</c:v>
                </c:pt>
                <c:pt idx="31">
                  <c:v>0.98</c:v>
                </c:pt>
                <c:pt idx="32">
                  <c:v>2.8</c:v>
                </c:pt>
                <c:pt idx="33">
                  <c:v>2.96</c:v>
                </c:pt>
                <c:pt idx="34">
                  <c:v>0.88</c:v>
                </c:pt>
                <c:pt idx="35">
                  <c:v>4.1500000000000004</c:v>
                </c:pt>
                <c:pt idx="36">
                  <c:v>3.09</c:v>
                </c:pt>
                <c:pt idx="37">
                  <c:v>3.37</c:v>
                </c:pt>
                <c:pt idx="38">
                  <c:v>3.93</c:v>
                </c:pt>
                <c:pt idx="39">
                  <c:v>3.31</c:v>
                </c:pt>
                <c:pt idx="40">
                  <c:v>3.05</c:v>
                </c:pt>
                <c:pt idx="41">
                  <c:v>1.97</c:v>
                </c:pt>
                <c:pt idx="42">
                  <c:v>1.89</c:v>
                </c:pt>
                <c:pt idx="43">
                  <c:v>2.59</c:v>
                </c:pt>
                <c:pt idx="44">
                  <c:v>1.72</c:v>
                </c:pt>
                <c:pt idx="45">
                  <c:v>1.25</c:v>
                </c:pt>
                <c:pt idx="46">
                  <c:v>1.61</c:v>
                </c:pt>
                <c:pt idx="47">
                  <c:v>1.0900000000000001</c:v>
                </c:pt>
                <c:pt idx="48">
                  <c:v>2.87</c:v>
                </c:pt>
                <c:pt idx="49">
                  <c:v>3.22</c:v>
                </c:pt>
                <c:pt idx="50">
                  <c:v>0.99</c:v>
                </c:pt>
                <c:pt idx="51">
                  <c:v>2.81</c:v>
                </c:pt>
                <c:pt idx="52">
                  <c:v>2.29</c:v>
                </c:pt>
                <c:pt idx="53">
                  <c:v>1.71</c:v>
                </c:pt>
                <c:pt idx="54">
                  <c:v>3.76</c:v>
                </c:pt>
                <c:pt idx="55">
                  <c:v>2.38</c:v>
                </c:pt>
                <c:pt idx="56">
                  <c:v>4.46</c:v>
                </c:pt>
                <c:pt idx="57">
                  <c:v>3.18</c:v>
                </c:pt>
                <c:pt idx="58">
                  <c:v>2.04</c:v>
                </c:pt>
                <c:pt idx="59">
                  <c:v>4</c:v>
                </c:pt>
                <c:pt idx="60">
                  <c:v>0.84</c:v>
                </c:pt>
                <c:pt idx="61">
                  <c:v>1.1200000000000001</c:v>
                </c:pt>
                <c:pt idx="62">
                  <c:v>0.9</c:v>
                </c:pt>
                <c:pt idx="63">
                  <c:v>0.82</c:v>
                </c:pt>
                <c:pt idx="64">
                  <c:v>1.44</c:v>
                </c:pt>
                <c:pt idx="65">
                  <c:v>1.0900000000000001</c:v>
                </c:pt>
                <c:pt idx="66">
                  <c:v>1.53</c:v>
                </c:pt>
                <c:pt idx="67">
                  <c:v>1.02</c:v>
                </c:pt>
                <c:pt idx="68">
                  <c:v>0.5</c:v>
                </c:pt>
                <c:pt idx="69">
                  <c:v>0.78</c:v>
                </c:pt>
                <c:pt idx="70">
                  <c:v>1.44</c:v>
                </c:pt>
                <c:pt idx="71">
                  <c:v>3.47</c:v>
                </c:pt>
                <c:pt idx="72">
                  <c:v>0.36</c:v>
                </c:pt>
                <c:pt idx="73">
                  <c:v>0.6</c:v>
                </c:pt>
                <c:pt idx="74">
                  <c:v>0.83</c:v>
                </c:pt>
                <c:pt idx="75">
                  <c:v>1.69</c:v>
                </c:pt>
                <c:pt idx="76">
                  <c:v>1.03</c:v>
                </c:pt>
                <c:pt idx="77">
                  <c:v>1.53</c:v>
                </c:pt>
                <c:pt idx="78" formatCode="General">
                  <c:v>2.89</c:v>
                </c:pt>
                <c:pt idx="79" formatCode="General">
                  <c:v>2.67</c:v>
                </c:pt>
                <c:pt idx="80">
                  <c:v>3.53</c:v>
                </c:pt>
                <c:pt idx="81">
                  <c:v>3.6</c:v>
                </c:pt>
                <c:pt idx="82">
                  <c:v>3.41</c:v>
                </c:pt>
                <c:pt idx="83">
                  <c:v>2.95</c:v>
                </c:pt>
                <c:pt idx="84">
                  <c:v>0.37</c:v>
                </c:pt>
                <c:pt idx="85">
                  <c:v>0.28999999999999998</c:v>
                </c:pt>
                <c:pt idx="86">
                  <c:v>7.0000000000000007E-2</c:v>
                </c:pt>
                <c:pt idx="87">
                  <c:v>0.12</c:v>
                </c:pt>
                <c:pt idx="88">
                  <c:v>0.65</c:v>
                </c:pt>
                <c:pt idx="89">
                  <c:v>1.01</c:v>
                </c:pt>
                <c:pt idx="90">
                  <c:v>0.33</c:v>
                </c:pt>
                <c:pt idx="91">
                  <c:v>0.25</c:v>
                </c:pt>
                <c:pt idx="92">
                  <c:v>0.45</c:v>
                </c:pt>
                <c:pt idx="93">
                  <c:v>0.82</c:v>
                </c:pt>
                <c:pt idx="94">
                  <c:v>2.99</c:v>
                </c:pt>
                <c:pt idx="95">
                  <c:v>2.11</c:v>
                </c:pt>
                <c:pt idx="96">
                  <c:v>1.34</c:v>
                </c:pt>
                <c:pt idx="97">
                  <c:v>2.35</c:v>
                </c:pt>
                <c:pt idx="98">
                  <c:v>3.02</c:v>
                </c:pt>
                <c:pt idx="99">
                  <c:v>2.67</c:v>
                </c:pt>
                <c:pt idx="100">
                  <c:v>1.35</c:v>
                </c:pt>
                <c:pt idx="101">
                  <c:v>2.31</c:v>
                </c:pt>
                <c:pt idx="102">
                  <c:v>1.65</c:v>
                </c:pt>
                <c:pt idx="103">
                  <c:v>2.0299999999999998</c:v>
                </c:pt>
                <c:pt idx="104">
                  <c:v>1.69</c:v>
                </c:pt>
                <c:pt idx="105">
                  <c:v>0.81</c:v>
                </c:pt>
                <c:pt idx="106">
                  <c:v>1.07</c:v>
                </c:pt>
                <c:pt idx="107">
                  <c:v>0.7</c:v>
                </c:pt>
                <c:pt idx="108">
                  <c:v>1.79</c:v>
                </c:pt>
                <c:pt idx="109">
                  <c:v>1.52</c:v>
                </c:pt>
                <c:pt idx="110">
                  <c:v>1.17</c:v>
                </c:pt>
                <c:pt idx="111">
                  <c:v>0.61</c:v>
                </c:pt>
                <c:pt idx="112">
                  <c:v>1.1599999999999999</c:v>
                </c:pt>
                <c:pt idx="113">
                  <c:v>1.34</c:v>
                </c:pt>
                <c:pt idx="114">
                  <c:v>0.39</c:v>
                </c:pt>
                <c:pt idx="115">
                  <c:v>0.72</c:v>
                </c:pt>
                <c:pt idx="116">
                  <c:v>0.42</c:v>
                </c:pt>
                <c:pt idx="117">
                  <c:v>1.05</c:v>
                </c:pt>
                <c:pt idx="118">
                  <c:v>0.78</c:v>
                </c:pt>
                <c:pt idx="119">
                  <c:v>0.59</c:v>
                </c:pt>
                <c:pt idx="120">
                  <c:v>0.96</c:v>
                </c:pt>
                <c:pt idx="121">
                  <c:v>0.74</c:v>
                </c:pt>
                <c:pt idx="122">
                  <c:v>1.21</c:v>
                </c:pt>
                <c:pt idx="123">
                  <c:v>0.54</c:v>
                </c:pt>
                <c:pt idx="124">
                  <c:v>0.73</c:v>
                </c:pt>
                <c:pt idx="125">
                  <c:v>0.83</c:v>
                </c:pt>
                <c:pt idx="126">
                  <c:v>0.41</c:v>
                </c:pt>
                <c:pt idx="127">
                  <c:v>1.54</c:v>
                </c:pt>
                <c:pt idx="128">
                  <c:v>1.75</c:v>
                </c:pt>
                <c:pt idx="129">
                  <c:v>0.87</c:v>
                </c:pt>
                <c:pt idx="130">
                  <c:v>4.22</c:v>
                </c:pt>
                <c:pt idx="131">
                  <c:v>1.48</c:v>
                </c:pt>
                <c:pt idx="132">
                  <c:v>1.04</c:v>
                </c:pt>
                <c:pt idx="133">
                  <c:v>2.3199999999999998</c:v>
                </c:pt>
                <c:pt idx="134">
                  <c:v>1.21</c:v>
                </c:pt>
                <c:pt idx="135">
                  <c:v>3.54</c:v>
                </c:pt>
                <c:pt idx="136">
                  <c:v>2</c:v>
                </c:pt>
                <c:pt idx="137">
                  <c:v>1.5</c:v>
                </c:pt>
                <c:pt idx="138">
                  <c:v>2.3199999999999998</c:v>
                </c:pt>
                <c:pt idx="139">
                  <c:v>0.66</c:v>
                </c:pt>
                <c:pt idx="140">
                  <c:v>1.37</c:v>
                </c:pt>
                <c:pt idx="141">
                  <c:v>1.64</c:v>
                </c:pt>
                <c:pt idx="142">
                  <c:v>0.93</c:v>
                </c:pt>
                <c:pt idx="143">
                  <c:v>3.54</c:v>
                </c:pt>
                <c:pt idx="144">
                  <c:v>2</c:v>
                </c:pt>
                <c:pt idx="145">
                  <c:v>1</c:v>
                </c:pt>
                <c:pt idx="146">
                  <c:v>1.53</c:v>
                </c:pt>
                <c:pt idx="147">
                  <c:v>0.72</c:v>
                </c:pt>
                <c:pt idx="148">
                  <c:v>0.44</c:v>
                </c:pt>
                <c:pt idx="149">
                  <c:v>0.39</c:v>
                </c:pt>
                <c:pt idx="150">
                  <c:v>1.36</c:v>
                </c:pt>
                <c:pt idx="151">
                  <c:v>0.48</c:v>
                </c:pt>
                <c:pt idx="152">
                  <c:v>1.1200000000000001</c:v>
                </c:pt>
                <c:pt idx="153">
                  <c:v>1.1399999999999999</c:v>
                </c:pt>
                <c:pt idx="154">
                  <c:v>3.04</c:v>
                </c:pt>
                <c:pt idx="155">
                  <c:v>1.58</c:v>
                </c:pt>
                <c:pt idx="156">
                  <c:v>2.08</c:v>
                </c:pt>
                <c:pt idx="157">
                  <c:v>2.5499999999999998</c:v>
                </c:pt>
                <c:pt idx="158">
                  <c:v>1.81</c:v>
                </c:pt>
                <c:pt idx="159">
                  <c:v>0.9</c:v>
                </c:pt>
                <c:pt idx="160">
                  <c:v>0.82</c:v>
                </c:pt>
                <c:pt idx="161">
                  <c:v>1.19</c:v>
                </c:pt>
                <c:pt idx="162">
                  <c:v>1.64</c:v>
                </c:pt>
                <c:pt idx="163">
                  <c:v>1.06</c:v>
                </c:pt>
                <c:pt idx="164">
                  <c:v>1.66</c:v>
                </c:pt>
                <c:pt idx="165">
                  <c:v>0.78</c:v>
                </c:pt>
                <c:pt idx="166">
                  <c:v>0.45</c:v>
                </c:pt>
                <c:pt idx="167">
                  <c:v>1.41</c:v>
                </c:pt>
                <c:pt idx="168" formatCode="General">
                  <c:v>0.81</c:v>
                </c:pt>
                <c:pt idx="169">
                  <c:v>0.69</c:v>
                </c:pt>
                <c:pt idx="170">
                  <c:v>0.48</c:v>
                </c:pt>
                <c:pt idx="171" formatCode="General">
                  <c:v>0.42</c:v>
                </c:pt>
                <c:pt idx="172" formatCode="General">
                  <c:v>0.99</c:v>
                </c:pt>
                <c:pt idx="173" formatCode="General">
                  <c:v>1.32</c:v>
                </c:pt>
                <c:pt idx="174" formatCode="General">
                  <c:v>1.23</c:v>
                </c:pt>
                <c:pt idx="175" formatCode="General">
                  <c:v>1.7</c:v>
                </c:pt>
                <c:pt idx="176" formatCode="General">
                  <c:v>2.8</c:v>
                </c:pt>
                <c:pt idx="177" formatCode="General">
                  <c:v>0.83</c:v>
                </c:pt>
                <c:pt idx="178" formatCode="General">
                  <c:v>1.08</c:v>
                </c:pt>
                <c:pt idx="179">
                  <c:v>2.21</c:v>
                </c:pt>
                <c:pt idx="180">
                  <c:v>2.37</c:v>
                </c:pt>
                <c:pt idx="181" formatCode="General">
                  <c:v>3.92</c:v>
                </c:pt>
                <c:pt idx="182" formatCode="General">
                  <c:v>2.0699999999999998</c:v>
                </c:pt>
                <c:pt idx="183" formatCode="General">
                  <c:v>0.99</c:v>
                </c:pt>
                <c:pt idx="184" formatCode="General">
                  <c:v>0.57999999999999996</c:v>
                </c:pt>
                <c:pt idx="185" formatCode="General">
                  <c:v>1.7</c:v>
                </c:pt>
                <c:pt idx="186" formatCode="General">
                  <c:v>2.39</c:v>
                </c:pt>
                <c:pt idx="187" formatCode="General">
                  <c:v>1.49</c:v>
                </c:pt>
                <c:pt idx="188" formatCode="General">
                  <c:v>0.53</c:v>
                </c:pt>
                <c:pt idx="189" formatCode="General">
                  <c:v>0.69</c:v>
                </c:pt>
                <c:pt idx="190" formatCode="General">
                  <c:v>0.7</c:v>
                </c:pt>
                <c:pt idx="191" formatCode="General">
                  <c:v>1.59</c:v>
                </c:pt>
                <c:pt idx="192" formatCode="General">
                  <c:v>1.81</c:v>
                </c:pt>
                <c:pt idx="193">
                  <c:v>2.97</c:v>
                </c:pt>
                <c:pt idx="194">
                  <c:v>1.67</c:v>
                </c:pt>
                <c:pt idx="195">
                  <c:v>2.31</c:v>
                </c:pt>
                <c:pt idx="196">
                  <c:v>2.09</c:v>
                </c:pt>
                <c:pt idx="197">
                  <c:v>2.33</c:v>
                </c:pt>
                <c:pt idx="198">
                  <c:v>1.61</c:v>
                </c:pt>
                <c:pt idx="199">
                  <c:v>1.39</c:v>
                </c:pt>
                <c:pt idx="200" formatCode="General">
                  <c:v>0.99</c:v>
                </c:pt>
                <c:pt idx="201" formatCode="General">
                  <c:v>0.21</c:v>
                </c:pt>
                <c:pt idx="202">
                  <c:v>0.65</c:v>
                </c:pt>
                <c:pt idx="203">
                  <c:v>1.76</c:v>
                </c:pt>
                <c:pt idx="204">
                  <c:v>2.1</c:v>
                </c:pt>
                <c:pt idx="205">
                  <c:v>0.63</c:v>
                </c:pt>
                <c:pt idx="206">
                  <c:v>2.2400000000000002</c:v>
                </c:pt>
                <c:pt idx="207">
                  <c:v>3.01</c:v>
                </c:pt>
                <c:pt idx="208">
                  <c:v>1.65</c:v>
                </c:pt>
                <c:pt idx="209">
                  <c:v>1.74</c:v>
                </c:pt>
                <c:pt idx="210">
                  <c:v>1.68</c:v>
                </c:pt>
                <c:pt idx="211" formatCode="General">
                  <c:v>0.52</c:v>
                </c:pt>
                <c:pt idx="212" formatCode="General">
                  <c:v>0.64</c:v>
                </c:pt>
                <c:pt idx="213" formatCode="General">
                  <c:v>0.77</c:v>
                </c:pt>
                <c:pt idx="214" formatCode="General">
                  <c:v>1.7</c:v>
                </c:pt>
                <c:pt idx="215" formatCode="General">
                  <c:v>2.35</c:v>
                </c:pt>
                <c:pt idx="216" formatCode="General">
                  <c:v>1.26</c:v>
                </c:pt>
                <c:pt idx="217" formatCode="General">
                  <c:v>1.92</c:v>
                </c:pt>
                <c:pt idx="218" formatCode="General">
                  <c:v>1.2</c:v>
                </c:pt>
              </c:numCache>
            </c:numRef>
          </c:xVal>
          <c:yVal>
            <c:numRef>
              <c:f>data!$P$2:$P$220</c:f>
              <c:numCache>
                <c:formatCode>0.00</c:formatCode>
                <c:ptCount val="219"/>
                <c:pt idx="0">
                  <c:v>0.52</c:v>
                </c:pt>
                <c:pt idx="1">
                  <c:v>0.57999999999999996</c:v>
                </c:pt>
                <c:pt idx="2">
                  <c:v>0.13</c:v>
                </c:pt>
                <c:pt idx="3">
                  <c:v>0.38</c:v>
                </c:pt>
                <c:pt idx="4">
                  <c:v>1.49</c:v>
                </c:pt>
                <c:pt idx="5">
                  <c:v>0.63</c:v>
                </c:pt>
                <c:pt idx="6">
                  <c:v>1.5</c:v>
                </c:pt>
                <c:pt idx="7">
                  <c:v>1.72</c:v>
                </c:pt>
                <c:pt idx="8">
                  <c:v>1</c:v>
                </c:pt>
                <c:pt idx="9">
                  <c:v>1.59</c:v>
                </c:pt>
                <c:pt idx="10">
                  <c:v>1.79</c:v>
                </c:pt>
                <c:pt idx="11">
                  <c:v>1.72</c:v>
                </c:pt>
                <c:pt idx="12">
                  <c:v>1.44</c:v>
                </c:pt>
                <c:pt idx="13">
                  <c:v>2.19</c:v>
                </c:pt>
                <c:pt idx="14">
                  <c:v>1.04</c:v>
                </c:pt>
                <c:pt idx="15">
                  <c:v>0.39</c:v>
                </c:pt>
                <c:pt idx="16">
                  <c:v>0.84</c:v>
                </c:pt>
                <c:pt idx="17">
                  <c:v>0.57999999999999996</c:v>
                </c:pt>
                <c:pt idx="18">
                  <c:v>0.57999999999999996</c:v>
                </c:pt>
                <c:pt idx="19">
                  <c:v>0.87</c:v>
                </c:pt>
                <c:pt idx="20">
                  <c:v>0.65</c:v>
                </c:pt>
                <c:pt idx="21">
                  <c:v>0.41</c:v>
                </c:pt>
                <c:pt idx="22">
                  <c:v>2.0699999999999998</c:v>
                </c:pt>
                <c:pt idx="23">
                  <c:v>1</c:v>
                </c:pt>
                <c:pt idx="24">
                  <c:v>2.25</c:v>
                </c:pt>
                <c:pt idx="25">
                  <c:v>2.15</c:v>
                </c:pt>
                <c:pt idx="26">
                  <c:v>3.31</c:v>
                </c:pt>
                <c:pt idx="27">
                  <c:v>3.18</c:v>
                </c:pt>
                <c:pt idx="28">
                  <c:v>0.71</c:v>
                </c:pt>
                <c:pt idx="29">
                  <c:v>1.74</c:v>
                </c:pt>
                <c:pt idx="30">
                  <c:v>0.79</c:v>
                </c:pt>
                <c:pt idx="31">
                  <c:v>0.62</c:v>
                </c:pt>
                <c:pt idx="32">
                  <c:v>2.5099999999999998</c:v>
                </c:pt>
                <c:pt idx="33">
                  <c:v>2.5</c:v>
                </c:pt>
                <c:pt idx="34">
                  <c:v>0.8</c:v>
                </c:pt>
                <c:pt idx="35">
                  <c:v>3.33</c:v>
                </c:pt>
                <c:pt idx="36">
                  <c:v>3.07</c:v>
                </c:pt>
                <c:pt idx="37">
                  <c:v>3.05</c:v>
                </c:pt>
                <c:pt idx="38">
                  <c:v>4.03</c:v>
                </c:pt>
                <c:pt idx="39">
                  <c:v>3.31</c:v>
                </c:pt>
                <c:pt idx="40">
                  <c:v>2.86</c:v>
                </c:pt>
                <c:pt idx="41">
                  <c:v>2.1800000000000002</c:v>
                </c:pt>
                <c:pt idx="42">
                  <c:v>1.28</c:v>
                </c:pt>
                <c:pt idx="43">
                  <c:v>1.74</c:v>
                </c:pt>
                <c:pt idx="44">
                  <c:v>1.25</c:v>
                </c:pt>
                <c:pt idx="45">
                  <c:v>0.82</c:v>
                </c:pt>
                <c:pt idx="46">
                  <c:v>1.1100000000000001</c:v>
                </c:pt>
                <c:pt idx="47">
                  <c:v>0.97</c:v>
                </c:pt>
                <c:pt idx="48">
                  <c:v>2.4500000000000002</c:v>
                </c:pt>
                <c:pt idx="49">
                  <c:v>3.03</c:v>
                </c:pt>
                <c:pt idx="50">
                  <c:v>1.01</c:v>
                </c:pt>
                <c:pt idx="51">
                  <c:v>3.08</c:v>
                </c:pt>
                <c:pt idx="52">
                  <c:v>1.83</c:v>
                </c:pt>
                <c:pt idx="53">
                  <c:v>1.49</c:v>
                </c:pt>
                <c:pt idx="54">
                  <c:v>2.59</c:v>
                </c:pt>
                <c:pt idx="55">
                  <c:v>1.73</c:v>
                </c:pt>
                <c:pt idx="56">
                  <c:v>2.2200000000000002</c:v>
                </c:pt>
                <c:pt idx="57">
                  <c:v>2.04</c:v>
                </c:pt>
                <c:pt idx="58">
                  <c:v>1.4</c:v>
                </c:pt>
                <c:pt idx="59">
                  <c:v>2.52</c:v>
                </c:pt>
                <c:pt idx="60">
                  <c:v>0.65</c:v>
                </c:pt>
                <c:pt idx="61">
                  <c:v>0.76</c:v>
                </c:pt>
                <c:pt idx="62">
                  <c:v>0.96</c:v>
                </c:pt>
                <c:pt idx="63">
                  <c:v>0.77</c:v>
                </c:pt>
                <c:pt idx="64">
                  <c:v>1.1200000000000001</c:v>
                </c:pt>
                <c:pt idx="65">
                  <c:v>0.82</c:v>
                </c:pt>
                <c:pt idx="66">
                  <c:v>1.41</c:v>
                </c:pt>
                <c:pt idx="67">
                  <c:v>0.85</c:v>
                </c:pt>
                <c:pt idx="68">
                  <c:v>0.49</c:v>
                </c:pt>
                <c:pt idx="69">
                  <c:v>0.75</c:v>
                </c:pt>
                <c:pt idx="70">
                  <c:v>1.44</c:v>
                </c:pt>
                <c:pt idx="71">
                  <c:v>2.23</c:v>
                </c:pt>
                <c:pt idx="72">
                  <c:v>0.41</c:v>
                </c:pt>
                <c:pt idx="73">
                  <c:v>0.51</c:v>
                </c:pt>
                <c:pt idx="74">
                  <c:v>0.55000000000000004</c:v>
                </c:pt>
                <c:pt idx="75">
                  <c:v>1.27</c:v>
                </c:pt>
                <c:pt idx="76">
                  <c:v>0.62</c:v>
                </c:pt>
                <c:pt idx="77">
                  <c:v>1.03</c:v>
                </c:pt>
                <c:pt idx="78" formatCode="General">
                  <c:v>1.62</c:v>
                </c:pt>
                <c:pt idx="79" formatCode="General">
                  <c:v>1.73</c:v>
                </c:pt>
                <c:pt idx="80">
                  <c:v>2.9</c:v>
                </c:pt>
                <c:pt idx="81">
                  <c:v>2.08</c:v>
                </c:pt>
                <c:pt idx="82">
                  <c:v>3.45</c:v>
                </c:pt>
                <c:pt idx="83">
                  <c:v>2.4</c:v>
                </c:pt>
                <c:pt idx="84">
                  <c:v>0.32</c:v>
                </c:pt>
                <c:pt idx="85">
                  <c:v>0.22</c:v>
                </c:pt>
                <c:pt idx="86">
                  <c:v>0.09</c:v>
                </c:pt>
                <c:pt idx="87">
                  <c:v>0.1</c:v>
                </c:pt>
                <c:pt idx="88">
                  <c:v>0.61</c:v>
                </c:pt>
                <c:pt idx="89">
                  <c:v>0.59</c:v>
                </c:pt>
                <c:pt idx="90">
                  <c:v>0.45</c:v>
                </c:pt>
                <c:pt idx="91">
                  <c:v>0.18</c:v>
                </c:pt>
                <c:pt idx="92">
                  <c:v>0.62</c:v>
                </c:pt>
                <c:pt idx="93">
                  <c:v>0.71</c:v>
                </c:pt>
                <c:pt idx="94">
                  <c:v>1.94</c:v>
                </c:pt>
                <c:pt idx="95">
                  <c:v>1.73</c:v>
                </c:pt>
                <c:pt idx="96">
                  <c:v>1.25</c:v>
                </c:pt>
                <c:pt idx="97">
                  <c:v>1.49</c:v>
                </c:pt>
                <c:pt idx="98">
                  <c:v>2.5499999999999998</c:v>
                </c:pt>
                <c:pt idx="99">
                  <c:v>2.2599999999999998</c:v>
                </c:pt>
                <c:pt idx="100">
                  <c:v>1.39</c:v>
                </c:pt>
                <c:pt idx="101">
                  <c:v>2.54</c:v>
                </c:pt>
                <c:pt idx="102">
                  <c:v>1.71</c:v>
                </c:pt>
                <c:pt idx="103">
                  <c:v>2.25</c:v>
                </c:pt>
                <c:pt idx="104">
                  <c:v>1.54</c:v>
                </c:pt>
                <c:pt idx="105">
                  <c:v>0.71</c:v>
                </c:pt>
                <c:pt idx="106">
                  <c:v>0.85</c:v>
                </c:pt>
                <c:pt idx="107">
                  <c:v>0.55000000000000004</c:v>
                </c:pt>
                <c:pt idx="108">
                  <c:v>2.15</c:v>
                </c:pt>
                <c:pt idx="109">
                  <c:v>1.25</c:v>
                </c:pt>
                <c:pt idx="110">
                  <c:v>1.07</c:v>
                </c:pt>
                <c:pt idx="111">
                  <c:v>0.82</c:v>
                </c:pt>
                <c:pt idx="112">
                  <c:v>0.75</c:v>
                </c:pt>
                <c:pt idx="113">
                  <c:v>1.05</c:v>
                </c:pt>
                <c:pt idx="114">
                  <c:v>0.39</c:v>
                </c:pt>
                <c:pt idx="115">
                  <c:v>0.45</c:v>
                </c:pt>
                <c:pt idx="116">
                  <c:v>0.3</c:v>
                </c:pt>
                <c:pt idx="117">
                  <c:v>1.05</c:v>
                </c:pt>
                <c:pt idx="118">
                  <c:v>0.68</c:v>
                </c:pt>
                <c:pt idx="119">
                  <c:v>0.64</c:v>
                </c:pt>
                <c:pt idx="120">
                  <c:v>0.98</c:v>
                </c:pt>
                <c:pt idx="121">
                  <c:v>0.69</c:v>
                </c:pt>
                <c:pt idx="122">
                  <c:v>1.05</c:v>
                </c:pt>
                <c:pt idx="123">
                  <c:v>0.48</c:v>
                </c:pt>
                <c:pt idx="124">
                  <c:v>0.76</c:v>
                </c:pt>
                <c:pt idx="125">
                  <c:v>0.74</c:v>
                </c:pt>
                <c:pt idx="126">
                  <c:v>0.38</c:v>
                </c:pt>
                <c:pt idx="127">
                  <c:v>1.18</c:v>
                </c:pt>
                <c:pt idx="128">
                  <c:v>1.27</c:v>
                </c:pt>
                <c:pt idx="129">
                  <c:v>0.88</c:v>
                </c:pt>
                <c:pt idx="130">
                  <c:v>3.06</c:v>
                </c:pt>
                <c:pt idx="131">
                  <c:v>1.27</c:v>
                </c:pt>
                <c:pt idx="132">
                  <c:v>0.98</c:v>
                </c:pt>
                <c:pt idx="133">
                  <c:v>1.67</c:v>
                </c:pt>
                <c:pt idx="134">
                  <c:v>1.1399999999999999</c:v>
                </c:pt>
                <c:pt idx="135">
                  <c:v>2.4700000000000002</c:v>
                </c:pt>
                <c:pt idx="136">
                  <c:v>1.18</c:v>
                </c:pt>
                <c:pt idx="137">
                  <c:v>1.59</c:v>
                </c:pt>
                <c:pt idx="138">
                  <c:v>1.28</c:v>
                </c:pt>
                <c:pt idx="139">
                  <c:v>0.59</c:v>
                </c:pt>
                <c:pt idx="140">
                  <c:v>0.91</c:v>
                </c:pt>
                <c:pt idx="141">
                  <c:v>1.76</c:v>
                </c:pt>
                <c:pt idx="142">
                  <c:v>0.82</c:v>
                </c:pt>
                <c:pt idx="143">
                  <c:v>2.4700000000000002</c:v>
                </c:pt>
                <c:pt idx="144">
                  <c:v>1.18</c:v>
                </c:pt>
                <c:pt idx="145">
                  <c:v>0.82</c:v>
                </c:pt>
                <c:pt idx="146">
                  <c:v>1.25</c:v>
                </c:pt>
                <c:pt idx="147">
                  <c:v>0.52</c:v>
                </c:pt>
                <c:pt idx="148">
                  <c:v>0.25</c:v>
                </c:pt>
                <c:pt idx="149">
                  <c:v>0.49</c:v>
                </c:pt>
                <c:pt idx="150">
                  <c:v>0.6</c:v>
                </c:pt>
                <c:pt idx="151">
                  <c:v>0.48</c:v>
                </c:pt>
                <c:pt idx="152">
                  <c:v>0.89</c:v>
                </c:pt>
                <c:pt idx="153">
                  <c:v>0.82</c:v>
                </c:pt>
                <c:pt idx="154">
                  <c:v>2.54</c:v>
                </c:pt>
                <c:pt idx="155">
                  <c:v>0.93</c:v>
                </c:pt>
                <c:pt idx="156">
                  <c:v>1.75</c:v>
                </c:pt>
                <c:pt idx="157">
                  <c:v>1.95</c:v>
                </c:pt>
                <c:pt idx="158">
                  <c:v>1.5</c:v>
                </c:pt>
                <c:pt idx="159">
                  <c:v>0.85</c:v>
                </c:pt>
                <c:pt idx="160">
                  <c:v>0.81</c:v>
                </c:pt>
                <c:pt idx="161">
                  <c:v>1.1499999999999999</c:v>
                </c:pt>
                <c:pt idx="162">
                  <c:v>1.3</c:v>
                </c:pt>
                <c:pt idx="163">
                  <c:v>0.79</c:v>
                </c:pt>
                <c:pt idx="164">
                  <c:v>1.22</c:v>
                </c:pt>
                <c:pt idx="165">
                  <c:v>0.45</c:v>
                </c:pt>
                <c:pt idx="166">
                  <c:v>0.28000000000000003</c:v>
                </c:pt>
                <c:pt idx="167">
                  <c:v>0.84</c:v>
                </c:pt>
                <c:pt idx="168" formatCode="General">
                  <c:v>0.88</c:v>
                </c:pt>
                <c:pt idx="169">
                  <c:v>0.51</c:v>
                </c:pt>
                <c:pt idx="170">
                  <c:v>0.38</c:v>
                </c:pt>
                <c:pt idx="171" formatCode="General">
                  <c:v>0.43</c:v>
                </c:pt>
                <c:pt idx="172" formatCode="General">
                  <c:v>1.03</c:v>
                </c:pt>
                <c:pt idx="173" formatCode="General">
                  <c:v>1.08</c:v>
                </c:pt>
                <c:pt idx="174" formatCode="General">
                  <c:v>0.84</c:v>
                </c:pt>
                <c:pt idx="175" formatCode="General">
                  <c:v>1.61</c:v>
                </c:pt>
                <c:pt idx="176" formatCode="General">
                  <c:v>2.64</c:v>
                </c:pt>
                <c:pt idx="177" formatCode="General">
                  <c:v>0.8</c:v>
                </c:pt>
                <c:pt idx="178" formatCode="General">
                  <c:v>1.1000000000000001</c:v>
                </c:pt>
                <c:pt idx="179">
                  <c:v>2.11</c:v>
                </c:pt>
                <c:pt idx="180">
                  <c:v>2.11</c:v>
                </c:pt>
                <c:pt idx="181" formatCode="General">
                  <c:v>2.97</c:v>
                </c:pt>
                <c:pt idx="182" formatCode="General">
                  <c:v>1.61</c:v>
                </c:pt>
                <c:pt idx="183" formatCode="General">
                  <c:v>0.5</c:v>
                </c:pt>
                <c:pt idx="184" formatCode="General">
                  <c:v>0.56999999999999995</c:v>
                </c:pt>
                <c:pt idx="185" formatCode="General">
                  <c:v>1.32</c:v>
                </c:pt>
                <c:pt idx="186" formatCode="General">
                  <c:v>1.76</c:v>
                </c:pt>
                <c:pt idx="187" formatCode="General">
                  <c:v>1.18</c:v>
                </c:pt>
                <c:pt idx="188" formatCode="General">
                  <c:v>0.38</c:v>
                </c:pt>
                <c:pt idx="189" formatCode="General">
                  <c:v>0.72</c:v>
                </c:pt>
                <c:pt idx="190" formatCode="General">
                  <c:v>0.56000000000000005</c:v>
                </c:pt>
                <c:pt idx="191" formatCode="General">
                  <c:v>1.1399999999999999</c:v>
                </c:pt>
                <c:pt idx="192" formatCode="General">
                  <c:v>1.7</c:v>
                </c:pt>
                <c:pt idx="193">
                  <c:v>2.2000000000000002</c:v>
                </c:pt>
                <c:pt idx="194">
                  <c:v>2.11</c:v>
                </c:pt>
                <c:pt idx="195">
                  <c:v>1.68</c:v>
                </c:pt>
                <c:pt idx="196">
                  <c:v>1.43</c:v>
                </c:pt>
                <c:pt idx="197">
                  <c:v>2.02</c:v>
                </c:pt>
                <c:pt idx="198">
                  <c:v>1.28</c:v>
                </c:pt>
                <c:pt idx="199">
                  <c:v>0.85</c:v>
                </c:pt>
                <c:pt idx="200" formatCode="General">
                  <c:v>1.08</c:v>
                </c:pt>
                <c:pt idx="201" formatCode="General">
                  <c:v>0.18</c:v>
                </c:pt>
                <c:pt idx="202">
                  <c:v>1.67</c:v>
                </c:pt>
                <c:pt idx="203">
                  <c:v>1.31</c:v>
                </c:pt>
                <c:pt idx="204">
                  <c:v>1.86</c:v>
                </c:pt>
                <c:pt idx="205">
                  <c:v>0.61</c:v>
                </c:pt>
                <c:pt idx="206">
                  <c:v>1.36</c:v>
                </c:pt>
                <c:pt idx="207">
                  <c:v>1.89</c:v>
                </c:pt>
                <c:pt idx="208">
                  <c:v>1.23</c:v>
                </c:pt>
                <c:pt idx="209">
                  <c:v>1.66</c:v>
                </c:pt>
                <c:pt idx="210">
                  <c:v>1.64</c:v>
                </c:pt>
                <c:pt idx="211" formatCode="General">
                  <c:v>0.6</c:v>
                </c:pt>
                <c:pt idx="212" formatCode="General">
                  <c:v>0.43</c:v>
                </c:pt>
                <c:pt idx="213" formatCode="General">
                  <c:v>0.76</c:v>
                </c:pt>
                <c:pt idx="214" formatCode="General">
                  <c:v>1.63</c:v>
                </c:pt>
                <c:pt idx="215" formatCode="General">
                  <c:v>2.3199999999999998</c:v>
                </c:pt>
                <c:pt idx="216" formatCode="General">
                  <c:v>1.21</c:v>
                </c:pt>
                <c:pt idx="217" formatCode="General">
                  <c:v>1.56</c:v>
                </c:pt>
                <c:pt idx="218" formatCode="General">
                  <c:v>1.21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D26-4104-857D-4EEDDF315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7422495"/>
        <c:axId val="1095364015"/>
      </c:scatterChart>
      <c:valAx>
        <c:axId val="997422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364015"/>
        <c:crosses val="autoZero"/>
        <c:crossBetween val="midCat"/>
      </c:valAx>
      <c:valAx>
        <c:axId val="1095364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422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</a:t>
            </a:r>
            <a:r>
              <a:rPr lang="en-US">
                <a:solidFill>
                  <a:srgbClr val="DD5A13"/>
                </a:solidFill>
              </a:rPr>
              <a:t>Ae</a:t>
            </a:r>
            <a:r>
              <a:rPr lang="en-US"/>
              <a:t> and Field: </a:t>
            </a:r>
            <a:r>
              <a:rPr lang="en-US">
                <a:solidFill>
                  <a:srgbClr val="DD5A13"/>
                </a:solidFill>
              </a:rPr>
              <a:t>An</a:t>
            </a:r>
            <a:r>
              <a:rPr lang="en-US"/>
              <a:t> appear highly correlated.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data!$O$1</c:f>
              <c:strCache>
                <c:ptCount val="1"/>
                <c:pt idx="0">
                  <c:v>A-N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ED7331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trendline>
            <c:spPr>
              <a:ln w="19050" cap="rnd">
                <a:solidFill>
                  <a:srgbClr val="ED733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data!$N$2:$N$220</c:f>
              <c:numCache>
                <c:formatCode>0.00</c:formatCode>
                <c:ptCount val="219"/>
                <c:pt idx="0">
                  <c:v>1.1499999999999999</c:v>
                </c:pt>
                <c:pt idx="1">
                  <c:v>1.61</c:v>
                </c:pt>
                <c:pt idx="2">
                  <c:v>0.51</c:v>
                </c:pt>
                <c:pt idx="3">
                  <c:v>0.99</c:v>
                </c:pt>
                <c:pt idx="4" formatCode="General">
                  <c:v>3.98</c:v>
                </c:pt>
                <c:pt idx="5" formatCode="General">
                  <c:v>1.1499999999999999</c:v>
                </c:pt>
                <c:pt idx="6">
                  <c:v>3</c:v>
                </c:pt>
                <c:pt idx="7">
                  <c:v>1.62</c:v>
                </c:pt>
                <c:pt idx="8">
                  <c:v>0.89</c:v>
                </c:pt>
                <c:pt idx="9" formatCode="General">
                  <c:v>1.33</c:v>
                </c:pt>
                <c:pt idx="10">
                  <c:v>1.77</c:v>
                </c:pt>
                <c:pt idx="11">
                  <c:v>3.06</c:v>
                </c:pt>
                <c:pt idx="12">
                  <c:v>1.73</c:v>
                </c:pt>
                <c:pt idx="13">
                  <c:v>4.08</c:v>
                </c:pt>
                <c:pt idx="14">
                  <c:v>2.19</c:v>
                </c:pt>
                <c:pt idx="15">
                  <c:v>0.57999999999999996</c:v>
                </c:pt>
                <c:pt idx="16">
                  <c:v>1.44</c:v>
                </c:pt>
                <c:pt idx="17">
                  <c:v>0.6</c:v>
                </c:pt>
                <c:pt idx="18">
                  <c:v>0.27</c:v>
                </c:pt>
                <c:pt idx="19">
                  <c:v>1.34</c:v>
                </c:pt>
                <c:pt idx="20">
                  <c:v>0.83</c:v>
                </c:pt>
                <c:pt idx="21">
                  <c:v>0.56000000000000005</c:v>
                </c:pt>
                <c:pt idx="22">
                  <c:v>2.71</c:v>
                </c:pt>
                <c:pt idx="23">
                  <c:v>1.32</c:v>
                </c:pt>
                <c:pt idx="24">
                  <c:v>2.1</c:v>
                </c:pt>
                <c:pt idx="25">
                  <c:v>2.2999999999999998</c:v>
                </c:pt>
                <c:pt idx="26">
                  <c:v>4.74</c:v>
                </c:pt>
                <c:pt idx="27">
                  <c:v>4.67</c:v>
                </c:pt>
                <c:pt idx="28">
                  <c:v>0.91</c:v>
                </c:pt>
                <c:pt idx="29">
                  <c:v>1.0900000000000001</c:v>
                </c:pt>
                <c:pt idx="30">
                  <c:v>1.23</c:v>
                </c:pt>
                <c:pt idx="31">
                  <c:v>0.89</c:v>
                </c:pt>
                <c:pt idx="32">
                  <c:v>2.64</c:v>
                </c:pt>
                <c:pt idx="33">
                  <c:v>2.96</c:v>
                </c:pt>
                <c:pt idx="34">
                  <c:v>1.38</c:v>
                </c:pt>
                <c:pt idx="35">
                  <c:v>2.25</c:v>
                </c:pt>
                <c:pt idx="36">
                  <c:v>2.99</c:v>
                </c:pt>
                <c:pt idx="37">
                  <c:v>1.59</c:v>
                </c:pt>
                <c:pt idx="38">
                  <c:v>5.0199999999999996</c:v>
                </c:pt>
                <c:pt idx="39">
                  <c:v>1.69</c:v>
                </c:pt>
                <c:pt idx="40" formatCode="General">
                  <c:v>3.17</c:v>
                </c:pt>
                <c:pt idx="41" formatCode="General">
                  <c:v>1.18</c:v>
                </c:pt>
                <c:pt idx="42">
                  <c:v>3.05</c:v>
                </c:pt>
                <c:pt idx="43">
                  <c:v>2.52</c:v>
                </c:pt>
                <c:pt idx="44" formatCode="General">
                  <c:v>2.89</c:v>
                </c:pt>
                <c:pt idx="45" formatCode="General">
                  <c:v>1.6</c:v>
                </c:pt>
                <c:pt idx="46">
                  <c:v>1.35</c:v>
                </c:pt>
                <c:pt idx="47">
                  <c:v>1.89</c:v>
                </c:pt>
                <c:pt idx="48">
                  <c:v>4.1500000000000004</c:v>
                </c:pt>
                <c:pt idx="49">
                  <c:v>4.28</c:v>
                </c:pt>
                <c:pt idx="50">
                  <c:v>0.98</c:v>
                </c:pt>
                <c:pt idx="51">
                  <c:v>2.69</c:v>
                </c:pt>
                <c:pt idx="52">
                  <c:v>3.36</c:v>
                </c:pt>
                <c:pt idx="53">
                  <c:v>3.12</c:v>
                </c:pt>
                <c:pt idx="54">
                  <c:v>2.61</c:v>
                </c:pt>
                <c:pt idx="55">
                  <c:v>1.75</c:v>
                </c:pt>
                <c:pt idx="56">
                  <c:v>5.44</c:v>
                </c:pt>
                <c:pt idx="57">
                  <c:v>3.72</c:v>
                </c:pt>
                <c:pt idx="58">
                  <c:v>1.48</c:v>
                </c:pt>
                <c:pt idx="59">
                  <c:v>2.4900000000000002</c:v>
                </c:pt>
                <c:pt idx="60">
                  <c:v>1.02</c:v>
                </c:pt>
                <c:pt idx="61">
                  <c:v>1.28</c:v>
                </c:pt>
                <c:pt idx="62">
                  <c:v>0.83</c:v>
                </c:pt>
                <c:pt idx="63">
                  <c:v>0.77</c:v>
                </c:pt>
                <c:pt idx="64">
                  <c:v>1.41</c:v>
                </c:pt>
                <c:pt idx="65">
                  <c:v>1.02</c:v>
                </c:pt>
                <c:pt idx="66" formatCode="General">
                  <c:v>1.1200000000000001</c:v>
                </c:pt>
                <c:pt idx="67" formatCode="General">
                  <c:v>0.63</c:v>
                </c:pt>
                <c:pt idx="68">
                  <c:v>0.69</c:v>
                </c:pt>
                <c:pt idx="69">
                  <c:v>0.7</c:v>
                </c:pt>
                <c:pt idx="70">
                  <c:v>0.59</c:v>
                </c:pt>
                <c:pt idx="71">
                  <c:v>3.71</c:v>
                </c:pt>
                <c:pt idx="72">
                  <c:v>0.4</c:v>
                </c:pt>
                <c:pt idx="73">
                  <c:v>0.74</c:v>
                </c:pt>
                <c:pt idx="74">
                  <c:v>0.79</c:v>
                </c:pt>
                <c:pt idx="75">
                  <c:v>1.5</c:v>
                </c:pt>
                <c:pt idx="76">
                  <c:v>1.1000000000000001</c:v>
                </c:pt>
                <c:pt idx="77">
                  <c:v>1.45</c:v>
                </c:pt>
                <c:pt idx="78" formatCode="General">
                  <c:v>1.68</c:v>
                </c:pt>
                <c:pt idx="79" formatCode="General">
                  <c:v>2.12</c:v>
                </c:pt>
                <c:pt idx="80">
                  <c:v>4.1900000000000004</c:v>
                </c:pt>
                <c:pt idx="81">
                  <c:v>4.91</c:v>
                </c:pt>
                <c:pt idx="82">
                  <c:v>3.69</c:v>
                </c:pt>
                <c:pt idx="83">
                  <c:v>3.42</c:v>
                </c:pt>
                <c:pt idx="84">
                  <c:v>0.37</c:v>
                </c:pt>
                <c:pt idx="85">
                  <c:v>0.3</c:v>
                </c:pt>
                <c:pt idx="86">
                  <c:v>0.09</c:v>
                </c:pt>
                <c:pt idx="87">
                  <c:v>0.2</c:v>
                </c:pt>
                <c:pt idx="88">
                  <c:v>0.47</c:v>
                </c:pt>
                <c:pt idx="89">
                  <c:v>1.01</c:v>
                </c:pt>
                <c:pt idx="90">
                  <c:v>0.35</c:v>
                </c:pt>
                <c:pt idx="91">
                  <c:v>0.33</c:v>
                </c:pt>
                <c:pt idx="92">
                  <c:v>0.35</c:v>
                </c:pt>
                <c:pt idx="93">
                  <c:v>0.98</c:v>
                </c:pt>
                <c:pt idx="94">
                  <c:v>2.73</c:v>
                </c:pt>
                <c:pt idx="95">
                  <c:v>2.1800000000000002</c:v>
                </c:pt>
                <c:pt idx="96">
                  <c:v>0.87</c:v>
                </c:pt>
                <c:pt idx="97">
                  <c:v>2.3199999999999998</c:v>
                </c:pt>
                <c:pt idx="98">
                  <c:v>2.2400000000000002</c:v>
                </c:pt>
                <c:pt idx="99">
                  <c:v>2.06</c:v>
                </c:pt>
                <c:pt idx="100">
                  <c:v>1.03</c:v>
                </c:pt>
                <c:pt idx="101">
                  <c:v>3.21</c:v>
                </c:pt>
                <c:pt idx="102">
                  <c:v>2.78</c:v>
                </c:pt>
                <c:pt idx="103">
                  <c:v>1.95</c:v>
                </c:pt>
                <c:pt idx="104">
                  <c:v>1.64</c:v>
                </c:pt>
                <c:pt idx="105">
                  <c:v>1.27</c:v>
                </c:pt>
                <c:pt idx="106">
                  <c:v>1.79</c:v>
                </c:pt>
                <c:pt idx="107">
                  <c:v>0.91</c:v>
                </c:pt>
                <c:pt idx="108">
                  <c:v>1.81</c:v>
                </c:pt>
                <c:pt idx="109">
                  <c:v>2.0299999999999998</c:v>
                </c:pt>
                <c:pt idx="110">
                  <c:v>1.1100000000000001</c:v>
                </c:pt>
                <c:pt idx="111">
                  <c:v>0.66</c:v>
                </c:pt>
                <c:pt idx="112">
                  <c:v>1.95</c:v>
                </c:pt>
                <c:pt idx="113">
                  <c:v>0.89</c:v>
                </c:pt>
                <c:pt idx="114">
                  <c:v>0.37</c:v>
                </c:pt>
                <c:pt idx="115">
                  <c:v>0.86</c:v>
                </c:pt>
                <c:pt idx="116">
                  <c:v>0.52</c:v>
                </c:pt>
                <c:pt idx="117">
                  <c:v>0.76</c:v>
                </c:pt>
                <c:pt idx="118">
                  <c:v>0.54</c:v>
                </c:pt>
                <c:pt idx="119" formatCode="General">
                  <c:v>0.55000000000000004</c:v>
                </c:pt>
                <c:pt idx="120" formatCode="General">
                  <c:v>0.83</c:v>
                </c:pt>
                <c:pt idx="121">
                  <c:v>0.6</c:v>
                </c:pt>
                <c:pt idx="122">
                  <c:v>1.08</c:v>
                </c:pt>
                <c:pt idx="123" formatCode="General">
                  <c:v>0.37</c:v>
                </c:pt>
                <c:pt idx="124" formatCode="General">
                  <c:v>0.54</c:v>
                </c:pt>
                <c:pt idx="125">
                  <c:v>0.9</c:v>
                </c:pt>
                <c:pt idx="126">
                  <c:v>0.45</c:v>
                </c:pt>
                <c:pt idx="127">
                  <c:v>1.1499999999999999</c:v>
                </c:pt>
                <c:pt idx="128">
                  <c:v>1.31</c:v>
                </c:pt>
                <c:pt idx="129">
                  <c:v>0.76</c:v>
                </c:pt>
                <c:pt idx="130">
                  <c:v>3.81</c:v>
                </c:pt>
                <c:pt idx="131">
                  <c:v>1.23</c:v>
                </c:pt>
                <c:pt idx="132">
                  <c:v>0.89</c:v>
                </c:pt>
                <c:pt idx="133">
                  <c:v>2.3199999999999998</c:v>
                </c:pt>
                <c:pt idx="134">
                  <c:v>1</c:v>
                </c:pt>
                <c:pt idx="135">
                  <c:v>2.72</c:v>
                </c:pt>
                <c:pt idx="136">
                  <c:v>2.5299999999999998</c:v>
                </c:pt>
                <c:pt idx="137">
                  <c:v>1.1399999999999999</c:v>
                </c:pt>
                <c:pt idx="138">
                  <c:v>2.41</c:v>
                </c:pt>
                <c:pt idx="139">
                  <c:v>0.47</c:v>
                </c:pt>
                <c:pt idx="140">
                  <c:v>1.4</c:v>
                </c:pt>
                <c:pt idx="141">
                  <c:v>2.19</c:v>
                </c:pt>
                <c:pt idx="142">
                  <c:v>0.93</c:v>
                </c:pt>
                <c:pt idx="143">
                  <c:v>2.72</c:v>
                </c:pt>
                <c:pt idx="144" formatCode="General">
                  <c:v>2.5299999999999998</c:v>
                </c:pt>
                <c:pt idx="145">
                  <c:v>0.93</c:v>
                </c:pt>
                <c:pt idx="146">
                  <c:v>1.82</c:v>
                </c:pt>
                <c:pt idx="147">
                  <c:v>0.76</c:v>
                </c:pt>
                <c:pt idx="148">
                  <c:v>0.66</c:v>
                </c:pt>
                <c:pt idx="149">
                  <c:v>0.46</c:v>
                </c:pt>
                <c:pt idx="150">
                  <c:v>1.46</c:v>
                </c:pt>
                <c:pt idx="151">
                  <c:v>0.32</c:v>
                </c:pt>
                <c:pt idx="152">
                  <c:v>1.1100000000000001</c:v>
                </c:pt>
                <c:pt idx="153">
                  <c:v>1.26</c:v>
                </c:pt>
                <c:pt idx="154">
                  <c:v>2.09</c:v>
                </c:pt>
                <c:pt idx="155">
                  <c:v>1.62</c:v>
                </c:pt>
                <c:pt idx="156">
                  <c:v>1.92</c:v>
                </c:pt>
                <c:pt idx="157">
                  <c:v>2.31</c:v>
                </c:pt>
                <c:pt idx="158">
                  <c:v>1.22</c:v>
                </c:pt>
                <c:pt idx="159">
                  <c:v>2.0299999999999998</c:v>
                </c:pt>
                <c:pt idx="160">
                  <c:v>1.1399999999999999</c:v>
                </c:pt>
                <c:pt idx="161">
                  <c:v>1.59</c:v>
                </c:pt>
                <c:pt idx="162">
                  <c:v>1.71</c:v>
                </c:pt>
                <c:pt idx="163">
                  <c:v>0.69</c:v>
                </c:pt>
                <c:pt idx="164">
                  <c:v>1.37</c:v>
                </c:pt>
                <c:pt idx="165">
                  <c:v>0.92</c:v>
                </c:pt>
                <c:pt idx="166">
                  <c:v>0.36</c:v>
                </c:pt>
                <c:pt idx="167">
                  <c:v>1.61</c:v>
                </c:pt>
                <c:pt idx="168" formatCode="General">
                  <c:v>0.86</c:v>
                </c:pt>
                <c:pt idx="169">
                  <c:v>0.53</c:v>
                </c:pt>
                <c:pt idx="170">
                  <c:v>0.51</c:v>
                </c:pt>
                <c:pt idx="171" formatCode="General">
                  <c:v>0.42</c:v>
                </c:pt>
                <c:pt idx="172" formatCode="General">
                  <c:v>0.56000000000000005</c:v>
                </c:pt>
                <c:pt idx="173" formatCode="General">
                  <c:v>1.18</c:v>
                </c:pt>
                <c:pt idx="174" formatCode="General">
                  <c:v>1.22</c:v>
                </c:pt>
                <c:pt idx="175" formatCode="General">
                  <c:v>1.68</c:v>
                </c:pt>
                <c:pt idx="176" formatCode="General">
                  <c:v>2.52</c:v>
                </c:pt>
                <c:pt idx="177" formatCode="General">
                  <c:v>0.74</c:v>
                </c:pt>
                <c:pt idx="178" formatCode="General">
                  <c:v>0.86</c:v>
                </c:pt>
                <c:pt idx="179" formatCode="General">
                  <c:v>2.21</c:v>
                </c:pt>
                <c:pt idx="180" formatCode="General">
                  <c:v>1.84</c:v>
                </c:pt>
                <c:pt idx="181" formatCode="General">
                  <c:v>5.31</c:v>
                </c:pt>
                <c:pt idx="182" formatCode="General">
                  <c:v>1.64</c:v>
                </c:pt>
                <c:pt idx="183" formatCode="General">
                  <c:v>1.1399999999999999</c:v>
                </c:pt>
                <c:pt idx="184" formatCode="General">
                  <c:v>0.5</c:v>
                </c:pt>
                <c:pt idx="185" formatCode="General">
                  <c:v>1.1499999999999999</c:v>
                </c:pt>
                <c:pt idx="186" formatCode="General">
                  <c:v>2.12</c:v>
                </c:pt>
                <c:pt idx="187" formatCode="General">
                  <c:v>1.94</c:v>
                </c:pt>
                <c:pt idx="188" formatCode="General">
                  <c:v>0.34</c:v>
                </c:pt>
                <c:pt idx="189" formatCode="General">
                  <c:v>0.42</c:v>
                </c:pt>
                <c:pt idx="190" formatCode="General">
                  <c:v>0.69</c:v>
                </c:pt>
                <c:pt idx="191" formatCode="General">
                  <c:v>1.97</c:v>
                </c:pt>
                <c:pt idx="192" formatCode="General">
                  <c:v>1.58</c:v>
                </c:pt>
                <c:pt idx="193" formatCode="General">
                  <c:v>2.86</c:v>
                </c:pt>
                <c:pt idx="194" formatCode="General">
                  <c:v>1.59</c:v>
                </c:pt>
                <c:pt idx="195" formatCode="General">
                  <c:v>3.74</c:v>
                </c:pt>
                <c:pt idx="196" formatCode="General">
                  <c:v>2.15</c:v>
                </c:pt>
                <c:pt idx="197" formatCode="General">
                  <c:v>2.31</c:v>
                </c:pt>
                <c:pt idx="198" formatCode="General">
                  <c:v>1.17</c:v>
                </c:pt>
                <c:pt idx="199" formatCode="General">
                  <c:v>1.56</c:v>
                </c:pt>
                <c:pt idx="200" formatCode="General">
                  <c:v>1.48</c:v>
                </c:pt>
                <c:pt idx="201" formatCode="General">
                  <c:v>0.3</c:v>
                </c:pt>
                <c:pt idx="202" formatCode="General">
                  <c:v>1.84</c:v>
                </c:pt>
                <c:pt idx="203" formatCode="General">
                  <c:v>2.42</c:v>
                </c:pt>
                <c:pt idx="204" formatCode="General">
                  <c:v>2.33</c:v>
                </c:pt>
                <c:pt idx="205" formatCode="General">
                  <c:v>0.76</c:v>
                </c:pt>
                <c:pt idx="206" formatCode="General">
                  <c:v>2.2200000000000002</c:v>
                </c:pt>
                <c:pt idx="207" formatCode="General">
                  <c:v>3.05</c:v>
                </c:pt>
                <c:pt idx="208" formatCode="General">
                  <c:v>1.58</c:v>
                </c:pt>
                <c:pt idx="209" formatCode="General">
                  <c:v>1.75</c:v>
                </c:pt>
                <c:pt idx="210" formatCode="General">
                  <c:v>2.23</c:v>
                </c:pt>
                <c:pt idx="211" formatCode="General">
                  <c:v>0.36</c:v>
                </c:pt>
                <c:pt idx="212" formatCode="General">
                  <c:v>0.7</c:v>
                </c:pt>
                <c:pt idx="213" formatCode="General">
                  <c:v>0.68</c:v>
                </c:pt>
                <c:pt idx="214" formatCode="General">
                  <c:v>1.1499999999999999</c:v>
                </c:pt>
                <c:pt idx="215" formatCode="General">
                  <c:v>1.81</c:v>
                </c:pt>
                <c:pt idx="216" formatCode="General">
                  <c:v>1.6</c:v>
                </c:pt>
                <c:pt idx="217" formatCode="General">
                  <c:v>2.36</c:v>
                </c:pt>
                <c:pt idx="218" formatCode="General">
                  <c:v>1.37</c:v>
                </c:pt>
              </c:numCache>
            </c:numRef>
          </c:xVal>
          <c:yVal>
            <c:numRef>
              <c:f>data!$O$2:$O$220</c:f>
              <c:numCache>
                <c:formatCode>0.00</c:formatCode>
                <c:ptCount val="219"/>
                <c:pt idx="0">
                  <c:v>1.1200000000000001</c:v>
                </c:pt>
                <c:pt idx="1">
                  <c:v>1.07</c:v>
                </c:pt>
                <c:pt idx="2">
                  <c:v>0.22</c:v>
                </c:pt>
                <c:pt idx="3">
                  <c:v>0.97</c:v>
                </c:pt>
                <c:pt idx="4">
                  <c:v>2.34</c:v>
                </c:pt>
                <c:pt idx="5">
                  <c:v>0.77</c:v>
                </c:pt>
                <c:pt idx="6">
                  <c:v>2.11</c:v>
                </c:pt>
                <c:pt idx="7">
                  <c:v>1.73</c:v>
                </c:pt>
                <c:pt idx="8">
                  <c:v>0.77</c:v>
                </c:pt>
                <c:pt idx="9">
                  <c:v>1.4</c:v>
                </c:pt>
                <c:pt idx="10">
                  <c:v>2.2000000000000002</c:v>
                </c:pt>
                <c:pt idx="11">
                  <c:v>2.71</c:v>
                </c:pt>
                <c:pt idx="12">
                  <c:v>1.8</c:v>
                </c:pt>
                <c:pt idx="13">
                  <c:v>3.01</c:v>
                </c:pt>
                <c:pt idx="14">
                  <c:v>1.87</c:v>
                </c:pt>
                <c:pt idx="15">
                  <c:v>0.57999999999999996</c:v>
                </c:pt>
                <c:pt idx="16">
                  <c:v>1.21</c:v>
                </c:pt>
                <c:pt idx="17">
                  <c:v>0.74</c:v>
                </c:pt>
                <c:pt idx="18">
                  <c:v>0.54</c:v>
                </c:pt>
                <c:pt idx="19">
                  <c:v>1.24</c:v>
                </c:pt>
                <c:pt idx="20">
                  <c:v>0.55000000000000004</c:v>
                </c:pt>
                <c:pt idx="21">
                  <c:v>0.46</c:v>
                </c:pt>
                <c:pt idx="22">
                  <c:v>3.41</c:v>
                </c:pt>
                <c:pt idx="23">
                  <c:v>1.34</c:v>
                </c:pt>
                <c:pt idx="24">
                  <c:v>2.5</c:v>
                </c:pt>
                <c:pt idx="25">
                  <c:v>2.5099999999999998</c:v>
                </c:pt>
                <c:pt idx="26">
                  <c:v>4.84</c:v>
                </c:pt>
                <c:pt idx="27">
                  <c:v>4.78</c:v>
                </c:pt>
                <c:pt idx="28">
                  <c:v>0.99</c:v>
                </c:pt>
                <c:pt idx="29">
                  <c:v>1.65</c:v>
                </c:pt>
                <c:pt idx="30">
                  <c:v>0.91</c:v>
                </c:pt>
                <c:pt idx="31">
                  <c:v>0.98</c:v>
                </c:pt>
                <c:pt idx="32">
                  <c:v>2.8</c:v>
                </c:pt>
                <c:pt idx="33">
                  <c:v>2.96</c:v>
                </c:pt>
                <c:pt idx="34">
                  <c:v>0.88</c:v>
                </c:pt>
                <c:pt idx="35">
                  <c:v>4.1500000000000004</c:v>
                </c:pt>
                <c:pt idx="36">
                  <c:v>3.09</c:v>
                </c:pt>
                <c:pt idx="37">
                  <c:v>3.37</c:v>
                </c:pt>
                <c:pt idx="38">
                  <c:v>3.93</c:v>
                </c:pt>
                <c:pt idx="39">
                  <c:v>3.31</c:v>
                </c:pt>
                <c:pt idx="40">
                  <c:v>3.05</c:v>
                </c:pt>
                <c:pt idx="41">
                  <c:v>1.97</c:v>
                </c:pt>
                <c:pt idx="42">
                  <c:v>1.89</c:v>
                </c:pt>
                <c:pt idx="43">
                  <c:v>2.59</c:v>
                </c:pt>
                <c:pt idx="44">
                  <c:v>1.72</c:v>
                </c:pt>
                <c:pt idx="45">
                  <c:v>1.25</c:v>
                </c:pt>
                <c:pt idx="46">
                  <c:v>1.61</c:v>
                </c:pt>
                <c:pt idx="47">
                  <c:v>1.0900000000000001</c:v>
                </c:pt>
                <c:pt idx="48">
                  <c:v>2.87</c:v>
                </c:pt>
                <c:pt idx="49">
                  <c:v>3.22</c:v>
                </c:pt>
                <c:pt idx="50">
                  <c:v>0.99</c:v>
                </c:pt>
                <c:pt idx="51">
                  <c:v>2.81</c:v>
                </c:pt>
                <c:pt idx="52">
                  <c:v>2.29</c:v>
                </c:pt>
                <c:pt idx="53">
                  <c:v>1.71</c:v>
                </c:pt>
                <c:pt idx="54">
                  <c:v>3.76</c:v>
                </c:pt>
                <c:pt idx="55">
                  <c:v>2.38</c:v>
                </c:pt>
                <c:pt idx="56">
                  <c:v>4.46</c:v>
                </c:pt>
                <c:pt idx="57">
                  <c:v>3.18</c:v>
                </c:pt>
                <c:pt idx="58">
                  <c:v>2.04</c:v>
                </c:pt>
                <c:pt idx="59">
                  <c:v>4</c:v>
                </c:pt>
                <c:pt idx="60">
                  <c:v>0.84</c:v>
                </c:pt>
                <c:pt idx="61">
                  <c:v>1.1200000000000001</c:v>
                </c:pt>
                <c:pt idx="62">
                  <c:v>0.9</c:v>
                </c:pt>
                <c:pt idx="63">
                  <c:v>0.82</c:v>
                </c:pt>
                <c:pt idx="64">
                  <c:v>1.44</c:v>
                </c:pt>
                <c:pt idx="65">
                  <c:v>1.0900000000000001</c:v>
                </c:pt>
                <c:pt idx="66">
                  <c:v>1.53</c:v>
                </c:pt>
                <c:pt idx="67">
                  <c:v>1.02</c:v>
                </c:pt>
                <c:pt idx="68">
                  <c:v>0.5</c:v>
                </c:pt>
                <c:pt idx="69">
                  <c:v>0.78</c:v>
                </c:pt>
                <c:pt idx="70">
                  <c:v>1.44</c:v>
                </c:pt>
                <c:pt idx="71">
                  <c:v>3.47</c:v>
                </c:pt>
                <c:pt idx="72">
                  <c:v>0.36</c:v>
                </c:pt>
                <c:pt idx="73">
                  <c:v>0.6</c:v>
                </c:pt>
                <c:pt idx="74">
                  <c:v>0.83</c:v>
                </c:pt>
                <c:pt idx="75">
                  <c:v>1.69</c:v>
                </c:pt>
                <c:pt idx="76">
                  <c:v>1.03</c:v>
                </c:pt>
                <c:pt idx="77">
                  <c:v>1.53</c:v>
                </c:pt>
                <c:pt idx="78" formatCode="General">
                  <c:v>2.89</c:v>
                </c:pt>
                <c:pt idx="79" formatCode="General">
                  <c:v>2.67</c:v>
                </c:pt>
                <c:pt idx="80">
                  <c:v>3.53</c:v>
                </c:pt>
                <c:pt idx="81">
                  <c:v>3.6</c:v>
                </c:pt>
                <c:pt idx="82">
                  <c:v>3.41</c:v>
                </c:pt>
                <c:pt idx="83">
                  <c:v>2.95</c:v>
                </c:pt>
                <c:pt idx="84">
                  <c:v>0.37</c:v>
                </c:pt>
                <c:pt idx="85">
                  <c:v>0.28999999999999998</c:v>
                </c:pt>
                <c:pt idx="86">
                  <c:v>7.0000000000000007E-2</c:v>
                </c:pt>
                <c:pt idx="87">
                  <c:v>0.12</c:v>
                </c:pt>
                <c:pt idx="88">
                  <c:v>0.65</c:v>
                </c:pt>
                <c:pt idx="89">
                  <c:v>1.01</c:v>
                </c:pt>
                <c:pt idx="90">
                  <c:v>0.33</c:v>
                </c:pt>
                <c:pt idx="91">
                  <c:v>0.25</c:v>
                </c:pt>
                <c:pt idx="92">
                  <c:v>0.45</c:v>
                </c:pt>
                <c:pt idx="93">
                  <c:v>0.82</c:v>
                </c:pt>
                <c:pt idx="94">
                  <c:v>2.99</c:v>
                </c:pt>
                <c:pt idx="95">
                  <c:v>2.11</c:v>
                </c:pt>
                <c:pt idx="96">
                  <c:v>1.34</c:v>
                </c:pt>
                <c:pt idx="97">
                  <c:v>2.35</c:v>
                </c:pt>
                <c:pt idx="98">
                  <c:v>3.02</c:v>
                </c:pt>
                <c:pt idx="99">
                  <c:v>2.67</c:v>
                </c:pt>
                <c:pt idx="100">
                  <c:v>1.35</c:v>
                </c:pt>
                <c:pt idx="101">
                  <c:v>2.31</c:v>
                </c:pt>
                <c:pt idx="102">
                  <c:v>1.65</c:v>
                </c:pt>
                <c:pt idx="103">
                  <c:v>2.0299999999999998</c:v>
                </c:pt>
                <c:pt idx="104">
                  <c:v>1.69</c:v>
                </c:pt>
                <c:pt idx="105">
                  <c:v>0.81</c:v>
                </c:pt>
                <c:pt idx="106">
                  <c:v>1.07</c:v>
                </c:pt>
                <c:pt idx="107">
                  <c:v>0.7</c:v>
                </c:pt>
                <c:pt idx="108">
                  <c:v>1.79</c:v>
                </c:pt>
                <c:pt idx="109">
                  <c:v>1.52</c:v>
                </c:pt>
                <c:pt idx="110">
                  <c:v>1.17</c:v>
                </c:pt>
                <c:pt idx="111">
                  <c:v>0.61</c:v>
                </c:pt>
                <c:pt idx="112">
                  <c:v>1.1599999999999999</c:v>
                </c:pt>
                <c:pt idx="113">
                  <c:v>1.34</c:v>
                </c:pt>
                <c:pt idx="114">
                  <c:v>0.39</c:v>
                </c:pt>
                <c:pt idx="115">
                  <c:v>0.72</c:v>
                </c:pt>
                <c:pt idx="116">
                  <c:v>0.42</c:v>
                </c:pt>
                <c:pt idx="117">
                  <c:v>1.05</c:v>
                </c:pt>
                <c:pt idx="118">
                  <c:v>0.78</c:v>
                </c:pt>
                <c:pt idx="119">
                  <c:v>0.59</c:v>
                </c:pt>
                <c:pt idx="120">
                  <c:v>0.96</c:v>
                </c:pt>
                <c:pt idx="121">
                  <c:v>0.74</c:v>
                </c:pt>
                <c:pt idx="122">
                  <c:v>1.21</c:v>
                </c:pt>
                <c:pt idx="123">
                  <c:v>0.54</c:v>
                </c:pt>
                <c:pt idx="124">
                  <c:v>0.73</c:v>
                </c:pt>
                <c:pt idx="125">
                  <c:v>0.83</c:v>
                </c:pt>
                <c:pt idx="126">
                  <c:v>0.41</c:v>
                </c:pt>
                <c:pt idx="127">
                  <c:v>1.54</c:v>
                </c:pt>
                <c:pt idx="128">
                  <c:v>1.75</c:v>
                </c:pt>
                <c:pt idx="129">
                  <c:v>0.87</c:v>
                </c:pt>
                <c:pt idx="130">
                  <c:v>4.22</c:v>
                </c:pt>
                <c:pt idx="131">
                  <c:v>1.48</c:v>
                </c:pt>
                <c:pt idx="132">
                  <c:v>1.04</c:v>
                </c:pt>
                <c:pt idx="133">
                  <c:v>2.3199999999999998</c:v>
                </c:pt>
                <c:pt idx="134">
                  <c:v>1.21</c:v>
                </c:pt>
                <c:pt idx="135">
                  <c:v>3.54</c:v>
                </c:pt>
                <c:pt idx="136">
                  <c:v>2</c:v>
                </c:pt>
                <c:pt idx="137">
                  <c:v>1.5</c:v>
                </c:pt>
                <c:pt idx="138">
                  <c:v>2.3199999999999998</c:v>
                </c:pt>
                <c:pt idx="139">
                  <c:v>0.66</c:v>
                </c:pt>
                <c:pt idx="140">
                  <c:v>1.37</c:v>
                </c:pt>
                <c:pt idx="141">
                  <c:v>1.64</c:v>
                </c:pt>
                <c:pt idx="142">
                  <c:v>0.93</c:v>
                </c:pt>
                <c:pt idx="143">
                  <c:v>3.54</c:v>
                </c:pt>
                <c:pt idx="144">
                  <c:v>2</c:v>
                </c:pt>
                <c:pt idx="145">
                  <c:v>1</c:v>
                </c:pt>
                <c:pt idx="146">
                  <c:v>1.53</c:v>
                </c:pt>
                <c:pt idx="147">
                  <c:v>0.72</c:v>
                </c:pt>
                <c:pt idx="148">
                  <c:v>0.44</c:v>
                </c:pt>
                <c:pt idx="149">
                  <c:v>0.39</c:v>
                </c:pt>
                <c:pt idx="150">
                  <c:v>1.36</c:v>
                </c:pt>
                <c:pt idx="151">
                  <c:v>0.48</c:v>
                </c:pt>
                <c:pt idx="152">
                  <c:v>1.1200000000000001</c:v>
                </c:pt>
                <c:pt idx="153">
                  <c:v>1.1399999999999999</c:v>
                </c:pt>
                <c:pt idx="154">
                  <c:v>3.04</c:v>
                </c:pt>
                <c:pt idx="155">
                  <c:v>1.58</c:v>
                </c:pt>
                <c:pt idx="156">
                  <c:v>2.08</c:v>
                </c:pt>
                <c:pt idx="157">
                  <c:v>2.5499999999999998</c:v>
                </c:pt>
                <c:pt idx="158">
                  <c:v>1.81</c:v>
                </c:pt>
                <c:pt idx="159">
                  <c:v>0.9</c:v>
                </c:pt>
                <c:pt idx="160">
                  <c:v>0.82</c:v>
                </c:pt>
                <c:pt idx="161">
                  <c:v>1.19</c:v>
                </c:pt>
                <c:pt idx="162">
                  <c:v>1.64</c:v>
                </c:pt>
                <c:pt idx="163">
                  <c:v>1.06</c:v>
                </c:pt>
                <c:pt idx="164">
                  <c:v>1.66</c:v>
                </c:pt>
                <c:pt idx="165">
                  <c:v>0.78</c:v>
                </c:pt>
                <c:pt idx="166">
                  <c:v>0.45</c:v>
                </c:pt>
                <c:pt idx="167">
                  <c:v>1.41</c:v>
                </c:pt>
                <c:pt idx="168" formatCode="General">
                  <c:v>0.81</c:v>
                </c:pt>
                <c:pt idx="169">
                  <c:v>0.69</c:v>
                </c:pt>
                <c:pt idx="170">
                  <c:v>0.48</c:v>
                </c:pt>
                <c:pt idx="171" formatCode="General">
                  <c:v>0.42</c:v>
                </c:pt>
                <c:pt idx="172" formatCode="General">
                  <c:v>0.99</c:v>
                </c:pt>
                <c:pt idx="173" formatCode="General">
                  <c:v>1.32</c:v>
                </c:pt>
                <c:pt idx="174" formatCode="General">
                  <c:v>1.23</c:v>
                </c:pt>
                <c:pt idx="175" formatCode="General">
                  <c:v>1.7</c:v>
                </c:pt>
                <c:pt idx="176" formatCode="General">
                  <c:v>2.8</c:v>
                </c:pt>
                <c:pt idx="177" formatCode="General">
                  <c:v>0.83</c:v>
                </c:pt>
                <c:pt idx="178" formatCode="General">
                  <c:v>1.08</c:v>
                </c:pt>
                <c:pt idx="179">
                  <c:v>2.21</c:v>
                </c:pt>
                <c:pt idx="180">
                  <c:v>2.37</c:v>
                </c:pt>
                <c:pt idx="181" formatCode="General">
                  <c:v>3.92</c:v>
                </c:pt>
                <c:pt idx="182" formatCode="General">
                  <c:v>2.0699999999999998</c:v>
                </c:pt>
                <c:pt idx="183" formatCode="General">
                  <c:v>0.99</c:v>
                </c:pt>
                <c:pt idx="184" formatCode="General">
                  <c:v>0.57999999999999996</c:v>
                </c:pt>
                <c:pt idx="185" formatCode="General">
                  <c:v>1.7</c:v>
                </c:pt>
                <c:pt idx="186" formatCode="General">
                  <c:v>2.39</c:v>
                </c:pt>
                <c:pt idx="187" formatCode="General">
                  <c:v>1.49</c:v>
                </c:pt>
                <c:pt idx="188" formatCode="General">
                  <c:v>0.53</c:v>
                </c:pt>
                <c:pt idx="189" formatCode="General">
                  <c:v>0.69</c:v>
                </c:pt>
                <c:pt idx="190" formatCode="General">
                  <c:v>0.7</c:v>
                </c:pt>
                <c:pt idx="191" formatCode="General">
                  <c:v>1.59</c:v>
                </c:pt>
                <c:pt idx="192" formatCode="General">
                  <c:v>1.81</c:v>
                </c:pt>
                <c:pt idx="193">
                  <c:v>2.97</c:v>
                </c:pt>
                <c:pt idx="194">
                  <c:v>1.67</c:v>
                </c:pt>
                <c:pt idx="195">
                  <c:v>2.31</c:v>
                </c:pt>
                <c:pt idx="196">
                  <c:v>2.09</c:v>
                </c:pt>
                <c:pt idx="197">
                  <c:v>2.33</c:v>
                </c:pt>
                <c:pt idx="198">
                  <c:v>1.61</c:v>
                </c:pt>
                <c:pt idx="199">
                  <c:v>1.39</c:v>
                </c:pt>
                <c:pt idx="200" formatCode="General">
                  <c:v>0.99</c:v>
                </c:pt>
                <c:pt idx="201" formatCode="General">
                  <c:v>0.21</c:v>
                </c:pt>
                <c:pt idx="202">
                  <c:v>0.65</c:v>
                </c:pt>
                <c:pt idx="203">
                  <c:v>1.76</c:v>
                </c:pt>
                <c:pt idx="204">
                  <c:v>2.1</c:v>
                </c:pt>
                <c:pt idx="205">
                  <c:v>0.63</c:v>
                </c:pt>
                <c:pt idx="206">
                  <c:v>2.2400000000000002</c:v>
                </c:pt>
                <c:pt idx="207">
                  <c:v>3.01</c:v>
                </c:pt>
                <c:pt idx="208">
                  <c:v>1.65</c:v>
                </c:pt>
                <c:pt idx="209">
                  <c:v>1.74</c:v>
                </c:pt>
                <c:pt idx="210">
                  <c:v>1.68</c:v>
                </c:pt>
                <c:pt idx="211" formatCode="General">
                  <c:v>0.52</c:v>
                </c:pt>
                <c:pt idx="212" formatCode="General">
                  <c:v>0.64</c:v>
                </c:pt>
                <c:pt idx="213" formatCode="General">
                  <c:v>0.77</c:v>
                </c:pt>
                <c:pt idx="214" formatCode="General">
                  <c:v>1.7</c:v>
                </c:pt>
                <c:pt idx="215" formatCode="General">
                  <c:v>2.35</c:v>
                </c:pt>
                <c:pt idx="216" formatCode="General">
                  <c:v>1.26</c:v>
                </c:pt>
                <c:pt idx="217" formatCode="General">
                  <c:v>1.92</c:v>
                </c:pt>
                <c:pt idx="218" formatCode="General">
                  <c:v>1.2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8F-4558-A115-6B5FF0F20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111839"/>
        <c:axId val="745398239"/>
      </c:scatterChart>
      <c:valAx>
        <c:axId val="998111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398239"/>
        <c:crosses val="autoZero"/>
        <c:crossBetween val="midCat"/>
      </c:valAx>
      <c:valAx>
        <c:axId val="74539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1118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</a:t>
            </a:r>
            <a:r>
              <a:rPr lang="en-US">
                <a:solidFill>
                  <a:srgbClr val="DD5A13"/>
                </a:solidFill>
              </a:rPr>
              <a:t>Ae</a:t>
            </a:r>
            <a:r>
              <a:rPr lang="en-US"/>
              <a:t> and Field: </a:t>
            </a:r>
            <a:r>
              <a:rPr lang="en-US">
                <a:solidFill>
                  <a:srgbClr val="DD5A13"/>
                </a:solidFill>
              </a:rPr>
              <a:t>Am</a:t>
            </a:r>
            <a:r>
              <a:rPr lang="en-US"/>
              <a:t> appear highly correlated.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data!$P$1</c:f>
              <c:strCache>
                <c:ptCount val="1"/>
                <c:pt idx="0">
                  <c:v>A-M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ED7331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trendline>
            <c:spPr>
              <a:ln w="19050" cap="rnd">
                <a:solidFill>
                  <a:srgbClr val="ED733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data!$N$2:$N$220</c:f>
              <c:numCache>
                <c:formatCode>0.00</c:formatCode>
                <c:ptCount val="219"/>
                <c:pt idx="0">
                  <c:v>1.1499999999999999</c:v>
                </c:pt>
                <c:pt idx="1">
                  <c:v>1.61</c:v>
                </c:pt>
                <c:pt idx="2">
                  <c:v>0.51</c:v>
                </c:pt>
                <c:pt idx="3">
                  <c:v>0.99</c:v>
                </c:pt>
                <c:pt idx="4" formatCode="General">
                  <c:v>3.98</c:v>
                </c:pt>
                <c:pt idx="5" formatCode="General">
                  <c:v>1.1499999999999999</c:v>
                </c:pt>
                <c:pt idx="6">
                  <c:v>3</c:v>
                </c:pt>
                <c:pt idx="7">
                  <c:v>1.62</c:v>
                </c:pt>
                <c:pt idx="8">
                  <c:v>0.89</c:v>
                </c:pt>
                <c:pt idx="9" formatCode="General">
                  <c:v>1.33</c:v>
                </c:pt>
                <c:pt idx="10">
                  <c:v>1.77</c:v>
                </c:pt>
                <c:pt idx="11">
                  <c:v>3.06</c:v>
                </c:pt>
                <c:pt idx="12">
                  <c:v>1.73</c:v>
                </c:pt>
                <c:pt idx="13">
                  <c:v>4.08</c:v>
                </c:pt>
                <c:pt idx="14">
                  <c:v>2.19</c:v>
                </c:pt>
                <c:pt idx="15">
                  <c:v>0.57999999999999996</c:v>
                </c:pt>
                <c:pt idx="16">
                  <c:v>1.44</c:v>
                </c:pt>
                <c:pt idx="17">
                  <c:v>0.6</c:v>
                </c:pt>
                <c:pt idx="18">
                  <c:v>0.27</c:v>
                </c:pt>
                <c:pt idx="19">
                  <c:v>1.34</c:v>
                </c:pt>
                <c:pt idx="20">
                  <c:v>0.83</c:v>
                </c:pt>
                <c:pt idx="21">
                  <c:v>0.56000000000000005</c:v>
                </c:pt>
                <c:pt idx="22">
                  <c:v>2.71</c:v>
                </c:pt>
                <c:pt idx="23">
                  <c:v>1.32</c:v>
                </c:pt>
                <c:pt idx="24">
                  <c:v>2.1</c:v>
                </c:pt>
                <c:pt idx="25">
                  <c:v>2.2999999999999998</c:v>
                </c:pt>
                <c:pt idx="26">
                  <c:v>4.74</c:v>
                </c:pt>
                <c:pt idx="27">
                  <c:v>4.67</c:v>
                </c:pt>
                <c:pt idx="28">
                  <c:v>0.91</c:v>
                </c:pt>
                <c:pt idx="29">
                  <c:v>1.0900000000000001</c:v>
                </c:pt>
                <c:pt idx="30">
                  <c:v>1.23</c:v>
                </c:pt>
                <c:pt idx="31">
                  <c:v>0.89</c:v>
                </c:pt>
                <c:pt idx="32">
                  <c:v>2.64</c:v>
                </c:pt>
                <c:pt idx="33">
                  <c:v>2.96</c:v>
                </c:pt>
                <c:pt idx="34">
                  <c:v>1.38</c:v>
                </c:pt>
                <c:pt idx="35">
                  <c:v>2.25</c:v>
                </c:pt>
                <c:pt idx="36">
                  <c:v>2.99</c:v>
                </c:pt>
                <c:pt idx="37">
                  <c:v>1.59</c:v>
                </c:pt>
                <c:pt idx="38">
                  <c:v>5.0199999999999996</c:v>
                </c:pt>
                <c:pt idx="39">
                  <c:v>1.69</c:v>
                </c:pt>
                <c:pt idx="40" formatCode="General">
                  <c:v>3.17</c:v>
                </c:pt>
                <c:pt idx="41" formatCode="General">
                  <c:v>1.18</c:v>
                </c:pt>
                <c:pt idx="42">
                  <c:v>3.05</c:v>
                </c:pt>
                <c:pt idx="43">
                  <c:v>2.52</c:v>
                </c:pt>
                <c:pt idx="44" formatCode="General">
                  <c:v>2.89</c:v>
                </c:pt>
                <c:pt idx="45" formatCode="General">
                  <c:v>1.6</c:v>
                </c:pt>
                <c:pt idx="46">
                  <c:v>1.35</c:v>
                </c:pt>
                <c:pt idx="47">
                  <c:v>1.89</c:v>
                </c:pt>
                <c:pt idx="48">
                  <c:v>4.1500000000000004</c:v>
                </c:pt>
                <c:pt idx="49">
                  <c:v>4.28</c:v>
                </c:pt>
                <c:pt idx="50">
                  <c:v>0.98</c:v>
                </c:pt>
                <c:pt idx="51">
                  <c:v>2.69</c:v>
                </c:pt>
                <c:pt idx="52">
                  <c:v>3.36</c:v>
                </c:pt>
                <c:pt idx="53">
                  <c:v>3.12</c:v>
                </c:pt>
                <c:pt idx="54">
                  <c:v>2.61</c:v>
                </c:pt>
                <c:pt idx="55">
                  <c:v>1.75</c:v>
                </c:pt>
                <c:pt idx="56">
                  <c:v>5.44</c:v>
                </c:pt>
                <c:pt idx="57">
                  <c:v>3.72</c:v>
                </c:pt>
                <c:pt idx="58">
                  <c:v>1.48</c:v>
                </c:pt>
                <c:pt idx="59">
                  <c:v>2.4900000000000002</c:v>
                </c:pt>
                <c:pt idx="60">
                  <c:v>1.02</c:v>
                </c:pt>
                <c:pt idx="61">
                  <c:v>1.28</c:v>
                </c:pt>
                <c:pt idx="62">
                  <c:v>0.83</c:v>
                </c:pt>
                <c:pt idx="63">
                  <c:v>0.77</c:v>
                </c:pt>
                <c:pt idx="64">
                  <c:v>1.41</c:v>
                </c:pt>
                <c:pt idx="65">
                  <c:v>1.02</c:v>
                </c:pt>
                <c:pt idx="66" formatCode="General">
                  <c:v>1.1200000000000001</c:v>
                </c:pt>
                <c:pt idx="67" formatCode="General">
                  <c:v>0.63</c:v>
                </c:pt>
                <c:pt idx="68">
                  <c:v>0.69</c:v>
                </c:pt>
                <c:pt idx="69">
                  <c:v>0.7</c:v>
                </c:pt>
                <c:pt idx="70">
                  <c:v>0.59</c:v>
                </c:pt>
                <c:pt idx="71">
                  <c:v>3.71</c:v>
                </c:pt>
                <c:pt idx="72">
                  <c:v>0.4</c:v>
                </c:pt>
                <c:pt idx="73">
                  <c:v>0.74</c:v>
                </c:pt>
                <c:pt idx="74">
                  <c:v>0.79</c:v>
                </c:pt>
                <c:pt idx="75">
                  <c:v>1.5</c:v>
                </c:pt>
                <c:pt idx="76">
                  <c:v>1.1000000000000001</c:v>
                </c:pt>
                <c:pt idx="77">
                  <c:v>1.45</c:v>
                </c:pt>
                <c:pt idx="78" formatCode="General">
                  <c:v>1.68</c:v>
                </c:pt>
                <c:pt idx="79" formatCode="General">
                  <c:v>2.12</c:v>
                </c:pt>
                <c:pt idx="80">
                  <c:v>4.1900000000000004</c:v>
                </c:pt>
                <c:pt idx="81">
                  <c:v>4.91</c:v>
                </c:pt>
                <c:pt idx="82">
                  <c:v>3.69</c:v>
                </c:pt>
                <c:pt idx="83">
                  <c:v>3.42</c:v>
                </c:pt>
                <c:pt idx="84">
                  <c:v>0.37</c:v>
                </c:pt>
                <c:pt idx="85">
                  <c:v>0.3</c:v>
                </c:pt>
                <c:pt idx="86">
                  <c:v>0.09</c:v>
                </c:pt>
                <c:pt idx="87">
                  <c:v>0.2</c:v>
                </c:pt>
                <c:pt idx="88">
                  <c:v>0.47</c:v>
                </c:pt>
                <c:pt idx="89">
                  <c:v>1.01</c:v>
                </c:pt>
                <c:pt idx="90">
                  <c:v>0.35</c:v>
                </c:pt>
                <c:pt idx="91">
                  <c:v>0.33</c:v>
                </c:pt>
                <c:pt idx="92">
                  <c:v>0.35</c:v>
                </c:pt>
                <c:pt idx="93">
                  <c:v>0.98</c:v>
                </c:pt>
                <c:pt idx="94">
                  <c:v>2.73</c:v>
                </c:pt>
                <c:pt idx="95">
                  <c:v>2.1800000000000002</c:v>
                </c:pt>
                <c:pt idx="96">
                  <c:v>0.87</c:v>
                </c:pt>
                <c:pt idx="97">
                  <c:v>2.3199999999999998</c:v>
                </c:pt>
                <c:pt idx="98">
                  <c:v>2.2400000000000002</c:v>
                </c:pt>
                <c:pt idx="99">
                  <c:v>2.06</c:v>
                </c:pt>
                <c:pt idx="100">
                  <c:v>1.03</c:v>
                </c:pt>
                <c:pt idx="101">
                  <c:v>3.21</c:v>
                </c:pt>
                <c:pt idx="102">
                  <c:v>2.78</c:v>
                </c:pt>
                <c:pt idx="103">
                  <c:v>1.95</c:v>
                </c:pt>
                <c:pt idx="104">
                  <c:v>1.64</c:v>
                </c:pt>
                <c:pt idx="105">
                  <c:v>1.27</c:v>
                </c:pt>
                <c:pt idx="106">
                  <c:v>1.79</c:v>
                </c:pt>
                <c:pt idx="107">
                  <c:v>0.91</c:v>
                </c:pt>
                <c:pt idx="108">
                  <c:v>1.81</c:v>
                </c:pt>
                <c:pt idx="109">
                  <c:v>2.0299999999999998</c:v>
                </c:pt>
                <c:pt idx="110">
                  <c:v>1.1100000000000001</c:v>
                </c:pt>
                <c:pt idx="111">
                  <c:v>0.66</c:v>
                </c:pt>
                <c:pt idx="112">
                  <c:v>1.95</c:v>
                </c:pt>
                <c:pt idx="113">
                  <c:v>0.89</c:v>
                </c:pt>
                <c:pt idx="114">
                  <c:v>0.37</c:v>
                </c:pt>
                <c:pt idx="115">
                  <c:v>0.86</c:v>
                </c:pt>
                <c:pt idx="116">
                  <c:v>0.52</c:v>
                </c:pt>
                <c:pt idx="117">
                  <c:v>0.76</c:v>
                </c:pt>
                <c:pt idx="118">
                  <c:v>0.54</c:v>
                </c:pt>
                <c:pt idx="119" formatCode="General">
                  <c:v>0.55000000000000004</c:v>
                </c:pt>
                <c:pt idx="120" formatCode="General">
                  <c:v>0.83</c:v>
                </c:pt>
                <c:pt idx="121">
                  <c:v>0.6</c:v>
                </c:pt>
                <c:pt idx="122">
                  <c:v>1.08</c:v>
                </c:pt>
                <c:pt idx="123" formatCode="General">
                  <c:v>0.37</c:v>
                </c:pt>
                <c:pt idx="124" formatCode="General">
                  <c:v>0.54</c:v>
                </c:pt>
                <c:pt idx="125">
                  <c:v>0.9</c:v>
                </c:pt>
                <c:pt idx="126">
                  <c:v>0.45</c:v>
                </c:pt>
                <c:pt idx="127">
                  <c:v>1.1499999999999999</c:v>
                </c:pt>
                <c:pt idx="128">
                  <c:v>1.31</c:v>
                </c:pt>
                <c:pt idx="129">
                  <c:v>0.76</c:v>
                </c:pt>
                <c:pt idx="130">
                  <c:v>3.81</c:v>
                </c:pt>
                <c:pt idx="131">
                  <c:v>1.23</c:v>
                </c:pt>
                <c:pt idx="132">
                  <c:v>0.89</c:v>
                </c:pt>
                <c:pt idx="133">
                  <c:v>2.3199999999999998</c:v>
                </c:pt>
                <c:pt idx="134">
                  <c:v>1</c:v>
                </c:pt>
                <c:pt idx="135">
                  <c:v>2.72</c:v>
                </c:pt>
                <c:pt idx="136">
                  <c:v>2.5299999999999998</c:v>
                </c:pt>
                <c:pt idx="137">
                  <c:v>1.1399999999999999</c:v>
                </c:pt>
                <c:pt idx="138">
                  <c:v>2.41</c:v>
                </c:pt>
                <c:pt idx="139">
                  <c:v>0.47</c:v>
                </c:pt>
                <c:pt idx="140">
                  <c:v>1.4</c:v>
                </c:pt>
                <c:pt idx="141">
                  <c:v>2.19</c:v>
                </c:pt>
                <c:pt idx="142">
                  <c:v>0.93</c:v>
                </c:pt>
                <c:pt idx="143">
                  <c:v>2.72</c:v>
                </c:pt>
                <c:pt idx="144" formatCode="General">
                  <c:v>2.5299999999999998</c:v>
                </c:pt>
                <c:pt idx="145">
                  <c:v>0.93</c:v>
                </c:pt>
                <c:pt idx="146">
                  <c:v>1.82</c:v>
                </c:pt>
                <c:pt idx="147">
                  <c:v>0.76</c:v>
                </c:pt>
                <c:pt idx="148">
                  <c:v>0.66</c:v>
                </c:pt>
                <c:pt idx="149">
                  <c:v>0.46</c:v>
                </c:pt>
                <c:pt idx="150">
                  <c:v>1.46</c:v>
                </c:pt>
                <c:pt idx="151">
                  <c:v>0.32</c:v>
                </c:pt>
                <c:pt idx="152">
                  <c:v>1.1100000000000001</c:v>
                </c:pt>
                <c:pt idx="153">
                  <c:v>1.26</c:v>
                </c:pt>
                <c:pt idx="154">
                  <c:v>2.09</c:v>
                </c:pt>
                <c:pt idx="155">
                  <c:v>1.62</c:v>
                </c:pt>
                <c:pt idx="156">
                  <c:v>1.92</c:v>
                </c:pt>
                <c:pt idx="157">
                  <c:v>2.31</c:v>
                </c:pt>
                <c:pt idx="158">
                  <c:v>1.22</c:v>
                </c:pt>
                <c:pt idx="159">
                  <c:v>2.0299999999999998</c:v>
                </c:pt>
                <c:pt idx="160">
                  <c:v>1.1399999999999999</c:v>
                </c:pt>
                <c:pt idx="161">
                  <c:v>1.59</c:v>
                </c:pt>
                <c:pt idx="162">
                  <c:v>1.71</c:v>
                </c:pt>
                <c:pt idx="163">
                  <c:v>0.69</c:v>
                </c:pt>
                <c:pt idx="164">
                  <c:v>1.37</c:v>
                </c:pt>
                <c:pt idx="165">
                  <c:v>0.92</c:v>
                </c:pt>
                <c:pt idx="166">
                  <c:v>0.36</c:v>
                </c:pt>
                <c:pt idx="167">
                  <c:v>1.61</c:v>
                </c:pt>
                <c:pt idx="168" formatCode="General">
                  <c:v>0.86</c:v>
                </c:pt>
                <c:pt idx="169">
                  <c:v>0.53</c:v>
                </c:pt>
                <c:pt idx="170">
                  <c:v>0.51</c:v>
                </c:pt>
                <c:pt idx="171" formatCode="General">
                  <c:v>0.42</c:v>
                </c:pt>
                <c:pt idx="172" formatCode="General">
                  <c:v>0.56000000000000005</c:v>
                </c:pt>
                <c:pt idx="173" formatCode="General">
                  <c:v>1.18</c:v>
                </c:pt>
                <c:pt idx="174" formatCode="General">
                  <c:v>1.22</c:v>
                </c:pt>
                <c:pt idx="175" formatCode="General">
                  <c:v>1.68</c:v>
                </c:pt>
                <c:pt idx="176" formatCode="General">
                  <c:v>2.52</c:v>
                </c:pt>
                <c:pt idx="177" formatCode="General">
                  <c:v>0.74</c:v>
                </c:pt>
                <c:pt idx="178" formatCode="General">
                  <c:v>0.86</c:v>
                </c:pt>
                <c:pt idx="179" formatCode="General">
                  <c:v>2.21</c:v>
                </c:pt>
                <c:pt idx="180" formatCode="General">
                  <c:v>1.84</c:v>
                </c:pt>
                <c:pt idx="181" formatCode="General">
                  <c:v>5.31</c:v>
                </c:pt>
                <c:pt idx="182" formatCode="General">
                  <c:v>1.64</c:v>
                </c:pt>
                <c:pt idx="183" formatCode="General">
                  <c:v>1.1399999999999999</c:v>
                </c:pt>
                <c:pt idx="184" formatCode="General">
                  <c:v>0.5</c:v>
                </c:pt>
                <c:pt idx="185" formatCode="General">
                  <c:v>1.1499999999999999</c:v>
                </c:pt>
                <c:pt idx="186" formatCode="General">
                  <c:v>2.12</c:v>
                </c:pt>
                <c:pt idx="187" formatCode="General">
                  <c:v>1.94</c:v>
                </c:pt>
                <c:pt idx="188" formatCode="General">
                  <c:v>0.34</c:v>
                </c:pt>
                <c:pt idx="189" formatCode="General">
                  <c:v>0.42</c:v>
                </c:pt>
                <c:pt idx="190" formatCode="General">
                  <c:v>0.69</c:v>
                </c:pt>
                <c:pt idx="191" formatCode="General">
                  <c:v>1.97</c:v>
                </c:pt>
                <c:pt idx="192" formatCode="General">
                  <c:v>1.58</c:v>
                </c:pt>
                <c:pt idx="193" formatCode="General">
                  <c:v>2.86</c:v>
                </c:pt>
                <c:pt idx="194" formatCode="General">
                  <c:v>1.59</c:v>
                </c:pt>
                <c:pt idx="195" formatCode="General">
                  <c:v>3.74</c:v>
                </c:pt>
                <c:pt idx="196" formatCode="General">
                  <c:v>2.15</c:v>
                </c:pt>
                <c:pt idx="197" formatCode="General">
                  <c:v>2.31</c:v>
                </c:pt>
                <c:pt idx="198" formatCode="General">
                  <c:v>1.17</c:v>
                </c:pt>
                <c:pt idx="199" formatCode="General">
                  <c:v>1.56</c:v>
                </c:pt>
                <c:pt idx="200" formatCode="General">
                  <c:v>1.48</c:v>
                </c:pt>
                <c:pt idx="201" formatCode="General">
                  <c:v>0.3</c:v>
                </c:pt>
                <c:pt idx="202" formatCode="General">
                  <c:v>1.84</c:v>
                </c:pt>
                <c:pt idx="203" formatCode="General">
                  <c:v>2.42</c:v>
                </c:pt>
                <c:pt idx="204" formatCode="General">
                  <c:v>2.33</c:v>
                </c:pt>
                <c:pt idx="205" formatCode="General">
                  <c:v>0.76</c:v>
                </c:pt>
                <c:pt idx="206" formatCode="General">
                  <c:v>2.2200000000000002</c:v>
                </c:pt>
                <c:pt idx="207" formatCode="General">
                  <c:v>3.05</c:v>
                </c:pt>
                <c:pt idx="208" formatCode="General">
                  <c:v>1.58</c:v>
                </c:pt>
                <c:pt idx="209" formatCode="General">
                  <c:v>1.75</c:v>
                </c:pt>
                <c:pt idx="210" formatCode="General">
                  <c:v>2.23</c:v>
                </c:pt>
                <c:pt idx="211" formatCode="General">
                  <c:v>0.36</c:v>
                </c:pt>
                <c:pt idx="212" formatCode="General">
                  <c:v>0.7</c:v>
                </c:pt>
                <c:pt idx="213" formatCode="General">
                  <c:v>0.68</c:v>
                </c:pt>
                <c:pt idx="214" formatCode="General">
                  <c:v>1.1499999999999999</c:v>
                </c:pt>
                <c:pt idx="215" formatCode="General">
                  <c:v>1.81</c:v>
                </c:pt>
                <c:pt idx="216" formatCode="General">
                  <c:v>1.6</c:v>
                </c:pt>
                <c:pt idx="217" formatCode="General">
                  <c:v>2.36</c:v>
                </c:pt>
                <c:pt idx="218" formatCode="General">
                  <c:v>1.37</c:v>
                </c:pt>
              </c:numCache>
            </c:numRef>
          </c:xVal>
          <c:yVal>
            <c:numRef>
              <c:f>data!$P$2:$P$220</c:f>
              <c:numCache>
                <c:formatCode>0.00</c:formatCode>
                <c:ptCount val="219"/>
                <c:pt idx="0">
                  <c:v>0.52</c:v>
                </c:pt>
                <c:pt idx="1">
                  <c:v>0.57999999999999996</c:v>
                </c:pt>
                <c:pt idx="2">
                  <c:v>0.13</c:v>
                </c:pt>
                <c:pt idx="3">
                  <c:v>0.38</c:v>
                </c:pt>
                <c:pt idx="4">
                  <c:v>1.49</c:v>
                </c:pt>
                <c:pt idx="5">
                  <c:v>0.63</c:v>
                </c:pt>
                <c:pt idx="6">
                  <c:v>1.5</c:v>
                </c:pt>
                <c:pt idx="7">
                  <c:v>1.72</c:v>
                </c:pt>
                <c:pt idx="8">
                  <c:v>1</c:v>
                </c:pt>
                <c:pt idx="9">
                  <c:v>1.59</c:v>
                </c:pt>
                <c:pt idx="10">
                  <c:v>1.79</c:v>
                </c:pt>
                <c:pt idx="11">
                  <c:v>1.72</c:v>
                </c:pt>
                <c:pt idx="12">
                  <c:v>1.44</c:v>
                </c:pt>
                <c:pt idx="13">
                  <c:v>2.19</c:v>
                </c:pt>
                <c:pt idx="14">
                  <c:v>1.04</c:v>
                </c:pt>
                <c:pt idx="15">
                  <c:v>0.39</c:v>
                </c:pt>
                <c:pt idx="16">
                  <c:v>0.84</c:v>
                </c:pt>
                <c:pt idx="17">
                  <c:v>0.57999999999999996</c:v>
                </c:pt>
                <c:pt idx="18">
                  <c:v>0.57999999999999996</c:v>
                </c:pt>
                <c:pt idx="19">
                  <c:v>0.87</c:v>
                </c:pt>
                <c:pt idx="20">
                  <c:v>0.65</c:v>
                </c:pt>
                <c:pt idx="21">
                  <c:v>0.41</c:v>
                </c:pt>
                <c:pt idx="22">
                  <c:v>2.0699999999999998</c:v>
                </c:pt>
                <c:pt idx="23">
                  <c:v>1</c:v>
                </c:pt>
                <c:pt idx="24">
                  <c:v>2.25</c:v>
                </c:pt>
                <c:pt idx="25">
                  <c:v>2.15</c:v>
                </c:pt>
                <c:pt idx="26">
                  <c:v>3.31</c:v>
                </c:pt>
                <c:pt idx="27">
                  <c:v>3.18</c:v>
                </c:pt>
                <c:pt idx="28">
                  <c:v>0.71</c:v>
                </c:pt>
                <c:pt idx="29">
                  <c:v>1.74</c:v>
                </c:pt>
                <c:pt idx="30">
                  <c:v>0.79</c:v>
                </c:pt>
                <c:pt idx="31">
                  <c:v>0.62</c:v>
                </c:pt>
                <c:pt idx="32">
                  <c:v>2.5099999999999998</c:v>
                </c:pt>
                <c:pt idx="33">
                  <c:v>2.5</c:v>
                </c:pt>
                <c:pt idx="34">
                  <c:v>0.8</c:v>
                </c:pt>
                <c:pt idx="35">
                  <c:v>3.33</c:v>
                </c:pt>
                <c:pt idx="36">
                  <c:v>3.07</c:v>
                </c:pt>
                <c:pt idx="37">
                  <c:v>3.05</c:v>
                </c:pt>
                <c:pt idx="38">
                  <c:v>4.03</c:v>
                </c:pt>
                <c:pt idx="39">
                  <c:v>3.31</c:v>
                </c:pt>
                <c:pt idx="40">
                  <c:v>2.86</c:v>
                </c:pt>
                <c:pt idx="41">
                  <c:v>2.1800000000000002</c:v>
                </c:pt>
                <c:pt idx="42">
                  <c:v>1.28</c:v>
                </c:pt>
                <c:pt idx="43">
                  <c:v>1.74</c:v>
                </c:pt>
                <c:pt idx="44">
                  <c:v>1.25</c:v>
                </c:pt>
                <c:pt idx="45">
                  <c:v>0.82</c:v>
                </c:pt>
                <c:pt idx="46">
                  <c:v>1.1100000000000001</c:v>
                </c:pt>
                <c:pt idx="47">
                  <c:v>0.97</c:v>
                </c:pt>
                <c:pt idx="48">
                  <c:v>2.4500000000000002</c:v>
                </c:pt>
                <c:pt idx="49">
                  <c:v>3.03</c:v>
                </c:pt>
                <c:pt idx="50">
                  <c:v>1.01</c:v>
                </c:pt>
                <c:pt idx="51">
                  <c:v>3.08</c:v>
                </c:pt>
                <c:pt idx="52">
                  <c:v>1.83</c:v>
                </c:pt>
                <c:pt idx="53">
                  <c:v>1.49</c:v>
                </c:pt>
                <c:pt idx="54">
                  <c:v>2.59</c:v>
                </c:pt>
                <c:pt idx="55">
                  <c:v>1.73</c:v>
                </c:pt>
                <c:pt idx="56">
                  <c:v>2.2200000000000002</c:v>
                </c:pt>
                <c:pt idx="57">
                  <c:v>2.04</c:v>
                </c:pt>
                <c:pt idx="58">
                  <c:v>1.4</c:v>
                </c:pt>
                <c:pt idx="59">
                  <c:v>2.52</c:v>
                </c:pt>
                <c:pt idx="60">
                  <c:v>0.65</c:v>
                </c:pt>
                <c:pt idx="61">
                  <c:v>0.76</c:v>
                </c:pt>
                <c:pt idx="62">
                  <c:v>0.96</c:v>
                </c:pt>
                <c:pt idx="63">
                  <c:v>0.77</c:v>
                </c:pt>
                <c:pt idx="64">
                  <c:v>1.1200000000000001</c:v>
                </c:pt>
                <c:pt idx="65">
                  <c:v>0.82</c:v>
                </c:pt>
                <c:pt idx="66">
                  <c:v>1.41</c:v>
                </c:pt>
                <c:pt idx="67">
                  <c:v>0.85</c:v>
                </c:pt>
                <c:pt idx="68">
                  <c:v>0.49</c:v>
                </c:pt>
                <c:pt idx="69">
                  <c:v>0.75</c:v>
                </c:pt>
                <c:pt idx="70">
                  <c:v>1.44</c:v>
                </c:pt>
                <c:pt idx="71">
                  <c:v>2.23</c:v>
                </c:pt>
                <c:pt idx="72">
                  <c:v>0.41</c:v>
                </c:pt>
                <c:pt idx="73">
                  <c:v>0.51</c:v>
                </c:pt>
                <c:pt idx="74">
                  <c:v>0.55000000000000004</c:v>
                </c:pt>
                <c:pt idx="75">
                  <c:v>1.27</c:v>
                </c:pt>
                <c:pt idx="76">
                  <c:v>0.62</c:v>
                </c:pt>
                <c:pt idx="77">
                  <c:v>1.03</c:v>
                </c:pt>
                <c:pt idx="78" formatCode="General">
                  <c:v>1.62</c:v>
                </c:pt>
                <c:pt idx="79" formatCode="General">
                  <c:v>1.73</c:v>
                </c:pt>
                <c:pt idx="80">
                  <c:v>2.9</c:v>
                </c:pt>
                <c:pt idx="81">
                  <c:v>2.08</c:v>
                </c:pt>
                <c:pt idx="82">
                  <c:v>3.45</c:v>
                </c:pt>
                <c:pt idx="83">
                  <c:v>2.4</c:v>
                </c:pt>
                <c:pt idx="84">
                  <c:v>0.32</c:v>
                </c:pt>
                <c:pt idx="85">
                  <c:v>0.22</c:v>
                </c:pt>
                <c:pt idx="86">
                  <c:v>0.09</c:v>
                </c:pt>
                <c:pt idx="87">
                  <c:v>0.1</c:v>
                </c:pt>
                <c:pt idx="88">
                  <c:v>0.61</c:v>
                </c:pt>
                <c:pt idx="89">
                  <c:v>0.59</c:v>
                </c:pt>
                <c:pt idx="90">
                  <c:v>0.45</c:v>
                </c:pt>
                <c:pt idx="91">
                  <c:v>0.18</c:v>
                </c:pt>
                <c:pt idx="92">
                  <c:v>0.62</c:v>
                </c:pt>
                <c:pt idx="93">
                  <c:v>0.71</c:v>
                </c:pt>
                <c:pt idx="94">
                  <c:v>1.94</c:v>
                </c:pt>
                <c:pt idx="95">
                  <c:v>1.73</c:v>
                </c:pt>
                <c:pt idx="96">
                  <c:v>1.25</c:v>
                </c:pt>
                <c:pt idx="97">
                  <c:v>1.49</c:v>
                </c:pt>
                <c:pt idx="98">
                  <c:v>2.5499999999999998</c:v>
                </c:pt>
                <c:pt idx="99">
                  <c:v>2.2599999999999998</c:v>
                </c:pt>
                <c:pt idx="100">
                  <c:v>1.39</c:v>
                </c:pt>
                <c:pt idx="101">
                  <c:v>2.54</c:v>
                </c:pt>
                <c:pt idx="102">
                  <c:v>1.71</c:v>
                </c:pt>
                <c:pt idx="103">
                  <c:v>2.25</c:v>
                </c:pt>
                <c:pt idx="104">
                  <c:v>1.54</c:v>
                </c:pt>
                <c:pt idx="105">
                  <c:v>0.71</c:v>
                </c:pt>
                <c:pt idx="106">
                  <c:v>0.85</c:v>
                </c:pt>
                <c:pt idx="107">
                  <c:v>0.55000000000000004</c:v>
                </c:pt>
                <c:pt idx="108">
                  <c:v>2.15</c:v>
                </c:pt>
                <c:pt idx="109">
                  <c:v>1.25</c:v>
                </c:pt>
                <c:pt idx="110">
                  <c:v>1.07</c:v>
                </c:pt>
                <c:pt idx="111">
                  <c:v>0.82</c:v>
                </c:pt>
                <c:pt idx="112">
                  <c:v>0.75</c:v>
                </c:pt>
                <c:pt idx="113">
                  <c:v>1.05</c:v>
                </c:pt>
                <c:pt idx="114">
                  <c:v>0.39</c:v>
                </c:pt>
                <c:pt idx="115">
                  <c:v>0.45</c:v>
                </c:pt>
                <c:pt idx="116">
                  <c:v>0.3</c:v>
                </c:pt>
                <c:pt idx="117">
                  <c:v>1.05</c:v>
                </c:pt>
                <c:pt idx="118">
                  <c:v>0.68</c:v>
                </c:pt>
                <c:pt idx="119">
                  <c:v>0.64</c:v>
                </c:pt>
                <c:pt idx="120">
                  <c:v>0.98</c:v>
                </c:pt>
                <c:pt idx="121">
                  <c:v>0.69</c:v>
                </c:pt>
                <c:pt idx="122">
                  <c:v>1.05</c:v>
                </c:pt>
                <c:pt idx="123">
                  <c:v>0.48</c:v>
                </c:pt>
                <c:pt idx="124">
                  <c:v>0.76</c:v>
                </c:pt>
                <c:pt idx="125">
                  <c:v>0.74</c:v>
                </c:pt>
                <c:pt idx="126">
                  <c:v>0.38</c:v>
                </c:pt>
                <c:pt idx="127">
                  <c:v>1.18</c:v>
                </c:pt>
                <c:pt idx="128">
                  <c:v>1.27</c:v>
                </c:pt>
                <c:pt idx="129">
                  <c:v>0.88</c:v>
                </c:pt>
                <c:pt idx="130">
                  <c:v>3.06</c:v>
                </c:pt>
                <c:pt idx="131">
                  <c:v>1.27</c:v>
                </c:pt>
                <c:pt idx="132">
                  <c:v>0.98</c:v>
                </c:pt>
                <c:pt idx="133">
                  <c:v>1.67</c:v>
                </c:pt>
                <c:pt idx="134">
                  <c:v>1.1399999999999999</c:v>
                </c:pt>
                <c:pt idx="135">
                  <c:v>2.4700000000000002</c:v>
                </c:pt>
                <c:pt idx="136">
                  <c:v>1.18</c:v>
                </c:pt>
                <c:pt idx="137">
                  <c:v>1.59</c:v>
                </c:pt>
                <c:pt idx="138">
                  <c:v>1.28</c:v>
                </c:pt>
                <c:pt idx="139">
                  <c:v>0.59</c:v>
                </c:pt>
                <c:pt idx="140">
                  <c:v>0.91</c:v>
                </c:pt>
                <c:pt idx="141">
                  <c:v>1.76</c:v>
                </c:pt>
                <c:pt idx="142">
                  <c:v>0.82</c:v>
                </c:pt>
                <c:pt idx="143">
                  <c:v>2.4700000000000002</c:v>
                </c:pt>
                <c:pt idx="144">
                  <c:v>1.18</c:v>
                </c:pt>
                <c:pt idx="145">
                  <c:v>0.82</c:v>
                </c:pt>
                <c:pt idx="146">
                  <c:v>1.25</c:v>
                </c:pt>
                <c:pt idx="147">
                  <c:v>0.52</c:v>
                </c:pt>
                <c:pt idx="148">
                  <c:v>0.25</c:v>
                </c:pt>
                <c:pt idx="149">
                  <c:v>0.49</c:v>
                </c:pt>
                <c:pt idx="150">
                  <c:v>0.6</c:v>
                </c:pt>
                <c:pt idx="151">
                  <c:v>0.48</c:v>
                </c:pt>
                <c:pt idx="152">
                  <c:v>0.89</c:v>
                </c:pt>
                <c:pt idx="153">
                  <c:v>0.82</c:v>
                </c:pt>
                <c:pt idx="154">
                  <c:v>2.54</c:v>
                </c:pt>
                <c:pt idx="155">
                  <c:v>0.93</c:v>
                </c:pt>
                <c:pt idx="156">
                  <c:v>1.75</c:v>
                </c:pt>
                <c:pt idx="157">
                  <c:v>1.95</c:v>
                </c:pt>
                <c:pt idx="158">
                  <c:v>1.5</c:v>
                </c:pt>
                <c:pt idx="159">
                  <c:v>0.85</c:v>
                </c:pt>
                <c:pt idx="160">
                  <c:v>0.81</c:v>
                </c:pt>
                <c:pt idx="161">
                  <c:v>1.1499999999999999</c:v>
                </c:pt>
                <c:pt idx="162">
                  <c:v>1.3</c:v>
                </c:pt>
                <c:pt idx="163">
                  <c:v>0.79</c:v>
                </c:pt>
                <c:pt idx="164">
                  <c:v>1.22</c:v>
                </c:pt>
                <c:pt idx="165">
                  <c:v>0.45</c:v>
                </c:pt>
                <c:pt idx="166">
                  <c:v>0.28000000000000003</c:v>
                </c:pt>
                <c:pt idx="167">
                  <c:v>0.84</c:v>
                </c:pt>
                <c:pt idx="168" formatCode="General">
                  <c:v>0.88</c:v>
                </c:pt>
                <c:pt idx="169">
                  <c:v>0.51</c:v>
                </c:pt>
                <c:pt idx="170">
                  <c:v>0.38</c:v>
                </c:pt>
                <c:pt idx="171" formatCode="General">
                  <c:v>0.43</c:v>
                </c:pt>
                <c:pt idx="172" formatCode="General">
                  <c:v>1.03</c:v>
                </c:pt>
                <c:pt idx="173" formatCode="General">
                  <c:v>1.08</c:v>
                </c:pt>
                <c:pt idx="174" formatCode="General">
                  <c:v>0.84</c:v>
                </c:pt>
                <c:pt idx="175" formatCode="General">
                  <c:v>1.61</c:v>
                </c:pt>
                <c:pt idx="176" formatCode="General">
                  <c:v>2.64</c:v>
                </c:pt>
                <c:pt idx="177" formatCode="General">
                  <c:v>0.8</c:v>
                </c:pt>
                <c:pt idx="178" formatCode="General">
                  <c:v>1.1000000000000001</c:v>
                </c:pt>
                <c:pt idx="179">
                  <c:v>2.11</c:v>
                </c:pt>
                <c:pt idx="180">
                  <c:v>2.11</c:v>
                </c:pt>
                <c:pt idx="181" formatCode="General">
                  <c:v>2.97</c:v>
                </c:pt>
                <c:pt idx="182" formatCode="General">
                  <c:v>1.61</c:v>
                </c:pt>
                <c:pt idx="183" formatCode="General">
                  <c:v>0.5</c:v>
                </c:pt>
                <c:pt idx="184" formatCode="General">
                  <c:v>0.56999999999999995</c:v>
                </c:pt>
                <c:pt idx="185" formatCode="General">
                  <c:v>1.32</c:v>
                </c:pt>
                <c:pt idx="186" formatCode="General">
                  <c:v>1.76</c:v>
                </c:pt>
                <c:pt idx="187" formatCode="General">
                  <c:v>1.18</c:v>
                </c:pt>
                <c:pt idx="188" formatCode="General">
                  <c:v>0.38</c:v>
                </c:pt>
                <c:pt idx="189" formatCode="General">
                  <c:v>0.72</c:v>
                </c:pt>
                <c:pt idx="190" formatCode="General">
                  <c:v>0.56000000000000005</c:v>
                </c:pt>
                <c:pt idx="191" formatCode="General">
                  <c:v>1.1399999999999999</c:v>
                </c:pt>
                <c:pt idx="192" formatCode="General">
                  <c:v>1.7</c:v>
                </c:pt>
                <c:pt idx="193">
                  <c:v>2.2000000000000002</c:v>
                </c:pt>
                <c:pt idx="194">
                  <c:v>2.11</c:v>
                </c:pt>
                <c:pt idx="195">
                  <c:v>1.68</c:v>
                </c:pt>
                <c:pt idx="196">
                  <c:v>1.43</c:v>
                </c:pt>
                <c:pt idx="197">
                  <c:v>2.02</c:v>
                </c:pt>
                <c:pt idx="198">
                  <c:v>1.28</c:v>
                </c:pt>
                <c:pt idx="199">
                  <c:v>0.85</c:v>
                </c:pt>
                <c:pt idx="200" formatCode="General">
                  <c:v>1.08</c:v>
                </c:pt>
                <c:pt idx="201" formatCode="General">
                  <c:v>0.18</c:v>
                </c:pt>
                <c:pt idx="202">
                  <c:v>1.67</c:v>
                </c:pt>
                <c:pt idx="203">
                  <c:v>1.31</c:v>
                </c:pt>
                <c:pt idx="204">
                  <c:v>1.86</c:v>
                </c:pt>
                <c:pt idx="205">
                  <c:v>0.61</c:v>
                </c:pt>
                <c:pt idx="206">
                  <c:v>1.36</c:v>
                </c:pt>
                <c:pt idx="207">
                  <c:v>1.89</c:v>
                </c:pt>
                <c:pt idx="208">
                  <c:v>1.23</c:v>
                </c:pt>
                <c:pt idx="209">
                  <c:v>1.66</c:v>
                </c:pt>
                <c:pt idx="210">
                  <c:v>1.64</c:v>
                </c:pt>
                <c:pt idx="211" formatCode="General">
                  <c:v>0.6</c:v>
                </c:pt>
                <c:pt idx="212" formatCode="General">
                  <c:v>0.43</c:v>
                </c:pt>
                <c:pt idx="213" formatCode="General">
                  <c:v>0.76</c:v>
                </c:pt>
                <c:pt idx="214" formatCode="General">
                  <c:v>1.63</c:v>
                </c:pt>
                <c:pt idx="215" formatCode="General">
                  <c:v>2.3199999999999998</c:v>
                </c:pt>
                <c:pt idx="216" formatCode="General">
                  <c:v>1.21</c:v>
                </c:pt>
                <c:pt idx="217" formatCode="General">
                  <c:v>1.56</c:v>
                </c:pt>
                <c:pt idx="218" formatCode="General">
                  <c:v>1.21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F1-4DEC-86AF-C647888584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857391"/>
        <c:axId val="1095364015"/>
      </c:scatterChart>
      <c:valAx>
        <c:axId val="13258573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364015"/>
        <c:crosses val="autoZero"/>
        <c:crossBetween val="midCat"/>
      </c:valAx>
      <c:valAx>
        <c:axId val="1095364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8573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'M' by 'T'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data!$I$2:$I$220</c:f>
              <c:numCache>
                <c:formatCode>0.00</c:formatCode>
                <c:ptCount val="219"/>
                <c:pt idx="0">
                  <c:v>32.01</c:v>
                </c:pt>
                <c:pt idx="1">
                  <c:v>32.14</c:v>
                </c:pt>
                <c:pt idx="2">
                  <c:v>24.44</c:v>
                </c:pt>
                <c:pt idx="3">
                  <c:v>24.6</c:v>
                </c:pt>
                <c:pt idx="4" formatCode="General">
                  <c:v>30.52</c:v>
                </c:pt>
                <c:pt idx="5" formatCode="General">
                  <c:v>32.479999999999997</c:v>
                </c:pt>
                <c:pt idx="6">
                  <c:v>30.35</c:v>
                </c:pt>
                <c:pt idx="7">
                  <c:v>32.549999999999997</c:v>
                </c:pt>
                <c:pt idx="8">
                  <c:v>34.65</c:v>
                </c:pt>
                <c:pt idx="9" formatCode="General">
                  <c:v>35.47</c:v>
                </c:pt>
                <c:pt idx="10">
                  <c:v>30.58</c:v>
                </c:pt>
                <c:pt idx="11">
                  <c:v>31.21</c:v>
                </c:pt>
                <c:pt idx="12">
                  <c:v>33.07</c:v>
                </c:pt>
                <c:pt idx="13">
                  <c:v>33.81</c:v>
                </c:pt>
                <c:pt idx="14">
                  <c:v>32.15</c:v>
                </c:pt>
                <c:pt idx="15">
                  <c:v>33.14</c:v>
                </c:pt>
                <c:pt idx="16">
                  <c:v>33.200000000000003</c:v>
                </c:pt>
                <c:pt idx="17">
                  <c:v>33.270000000000003</c:v>
                </c:pt>
                <c:pt idx="18">
                  <c:v>32.340000000000003</c:v>
                </c:pt>
                <c:pt idx="19">
                  <c:v>32.99</c:v>
                </c:pt>
                <c:pt idx="20">
                  <c:v>34.72</c:v>
                </c:pt>
                <c:pt idx="21">
                  <c:v>34.9</c:v>
                </c:pt>
                <c:pt idx="22">
                  <c:v>34.14</c:v>
                </c:pt>
                <c:pt idx="23">
                  <c:v>34.270000000000003</c:v>
                </c:pt>
                <c:pt idx="24">
                  <c:v>33.39</c:v>
                </c:pt>
                <c:pt idx="25">
                  <c:v>33.5</c:v>
                </c:pt>
                <c:pt idx="26">
                  <c:v>34.68</c:v>
                </c:pt>
                <c:pt idx="27">
                  <c:v>34.909999999999997</c:v>
                </c:pt>
                <c:pt idx="28">
                  <c:v>35.04</c:v>
                </c:pt>
                <c:pt idx="29">
                  <c:v>35.08</c:v>
                </c:pt>
                <c:pt idx="30">
                  <c:v>32.26</c:v>
                </c:pt>
                <c:pt idx="31">
                  <c:v>32.68</c:v>
                </c:pt>
                <c:pt idx="32">
                  <c:v>30.93</c:v>
                </c:pt>
                <c:pt idx="33">
                  <c:v>31.76</c:v>
                </c:pt>
                <c:pt idx="34">
                  <c:v>33.86</c:v>
                </c:pt>
                <c:pt idx="35">
                  <c:v>34.159999999999997</c:v>
                </c:pt>
                <c:pt idx="36">
                  <c:v>34.21</c:v>
                </c:pt>
                <c:pt idx="37">
                  <c:v>34.5</c:v>
                </c:pt>
                <c:pt idx="38">
                  <c:v>34.56</c:v>
                </c:pt>
                <c:pt idx="39">
                  <c:v>35.909999999999997</c:v>
                </c:pt>
                <c:pt idx="40" formatCode="General">
                  <c:v>34.200000000000003</c:v>
                </c:pt>
                <c:pt idx="41" formatCode="General">
                  <c:v>34.200000000000003</c:v>
                </c:pt>
                <c:pt idx="42">
                  <c:v>32.51</c:v>
                </c:pt>
                <c:pt idx="43">
                  <c:v>32.97</c:v>
                </c:pt>
                <c:pt idx="44" formatCode="General">
                  <c:v>31.3</c:v>
                </c:pt>
                <c:pt idx="45" formatCode="General">
                  <c:v>30.55</c:v>
                </c:pt>
                <c:pt idx="46">
                  <c:v>32.26</c:v>
                </c:pt>
                <c:pt idx="47">
                  <c:v>33.19</c:v>
                </c:pt>
                <c:pt idx="48">
                  <c:v>31.21</c:v>
                </c:pt>
                <c:pt idx="49">
                  <c:v>31.52</c:v>
                </c:pt>
                <c:pt idx="50">
                  <c:v>34.39</c:v>
                </c:pt>
                <c:pt idx="51">
                  <c:v>34.58</c:v>
                </c:pt>
                <c:pt idx="52">
                  <c:v>32.090000000000003</c:v>
                </c:pt>
                <c:pt idx="53">
                  <c:v>32.229999999999997</c:v>
                </c:pt>
                <c:pt idx="54">
                  <c:v>33.32</c:v>
                </c:pt>
                <c:pt idx="55">
                  <c:v>33.36</c:v>
                </c:pt>
                <c:pt idx="56">
                  <c:v>35.14</c:v>
                </c:pt>
                <c:pt idx="57">
                  <c:v>35.21</c:v>
                </c:pt>
                <c:pt idx="58">
                  <c:v>33.479999999999997</c:v>
                </c:pt>
                <c:pt idx="59">
                  <c:v>33.9</c:v>
                </c:pt>
                <c:pt idx="60">
                  <c:v>35.72</c:v>
                </c:pt>
                <c:pt idx="61">
                  <c:v>35.85</c:v>
                </c:pt>
                <c:pt idx="62">
                  <c:v>32.53</c:v>
                </c:pt>
                <c:pt idx="63">
                  <c:v>33.130000000000003</c:v>
                </c:pt>
                <c:pt idx="64">
                  <c:v>31.13</c:v>
                </c:pt>
                <c:pt idx="65">
                  <c:v>33.08</c:v>
                </c:pt>
                <c:pt idx="66" formatCode="General">
                  <c:v>30.42</c:v>
                </c:pt>
                <c:pt idx="67" formatCode="General">
                  <c:v>33.020000000000003</c:v>
                </c:pt>
                <c:pt idx="68">
                  <c:v>25.75</c:v>
                </c:pt>
                <c:pt idx="69">
                  <c:v>26.51</c:v>
                </c:pt>
                <c:pt idx="70">
                  <c:v>32.58</c:v>
                </c:pt>
                <c:pt idx="71">
                  <c:v>33.130000000000003</c:v>
                </c:pt>
                <c:pt idx="72">
                  <c:v>35.68</c:v>
                </c:pt>
                <c:pt idx="73">
                  <c:v>35.869999999999997</c:v>
                </c:pt>
                <c:pt idx="74">
                  <c:v>34.31</c:v>
                </c:pt>
                <c:pt idx="75">
                  <c:v>34.380000000000003</c:v>
                </c:pt>
                <c:pt idx="76">
                  <c:v>35.020000000000003</c:v>
                </c:pt>
                <c:pt idx="77">
                  <c:v>35.26</c:v>
                </c:pt>
                <c:pt idx="78" formatCode="General">
                  <c:v>35.1</c:v>
                </c:pt>
                <c:pt idx="79" formatCode="General">
                  <c:v>32.74</c:v>
                </c:pt>
                <c:pt idx="80">
                  <c:v>29.97</c:v>
                </c:pt>
                <c:pt idx="81">
                  <c:v>29.99</c:v>
                </c:pt>
                <c:pt idx="82">
                  <c:v>34.6</c:v>
                </c:pt>
                <c:pt idx="83">
                  <c:v>34.909999999999997</c:v>
                </c:pt>
                <c:pt idx="84">
                  <c:v>23.74</c:v>
                </c:pt>
                <c:pt idx="85">
                  <c:v>23.82</c:v>
                </c:pt>
                <c:pt idx="86">
                  <c:v>21.63</c:v>
                </c:pt>
                <c:pt idx="87">
                  <c:v>21.64</c:v>
                </c:pt>
                <c:pt idx="88">
                  <c:v>31.86</c:v>
                </c:pt>
                <c:pt idx="89">
                  <c:v>32.35</c:v>
                </c:pt>
                <c:pt idx="90">
                  <c:v>22.44</c:v>
                </c:pt>
                <c:pt idx="91">
                  <c:v>22.54</c:v>
                </c:pt>
                <c:pt idx="92">
                  <c:v>31.84</c:v>
                </c:pt>
                <c:pt idx="93">
                  <c:v>32.65</c:v>
                </c:pt>
                <c:pt idx="94">
                  <c:v>30.43</c:v>
                </c:pt>
                <c:pt idx="95">
                  <c:v>32.44</c:v>
                </c:pt>
                <c:pt idx="96">
                  <c:v>34.21</c:v>
                </c:pt>
                <c:pt idx="97">
                  <c:v>34.869999999999997</c:v>
                </c:pt>
                <c:pt idx="98">
                  <c:v>35.08</c:v>
                </c:pt>
                <c:pt idx="99">
                  <c:v>36.4</c:v>
                </c:pt>
                <c:pt idx="100">
                  <c:v>36.75</c:v>
                </c:pt>
                <c:pt idx="101">
                  <c:v>29.46</c:v>
                </c:pt>
                <c:pt idx="102">
                  <c:v>30.43</c:v>
                </c:pt>
                <c:pt idx="103">
                  <c:v>31.49</c:v>
                </c:pt>
                <c:pt idx="104">
                  <c:v>32.380000000000003</c:v>
                </c:pt>
                <c:pt idx="105">
                  <c:v>24.25</c:v>
                </c:pt>
                <c:pt idx="106">
                  <c:v>24.77</c:v>
                </c:pt>
                <c:pt idx="107">
                  <c:v>28.36</c:v>
                </c:pt>
                <c:pt idx="108">
                  <c:v>29.48</c:v>
                </c:pt>
                <c:pt idx="109">
                  <c:v>29.13</c:v>
                </c:pt>
                <c:pt idx="110">
                  <c:v>30.22</c:v>
                </c:pt>
                <c:pt idx="111">
                  <c:v>34.270000000000003</c:v>
                </c:pt>
                <c:pt idx="112">
                  <c:v>34.67</c:v>
                </c:pt>
                <c:pt idx="113">
                  <c:v>33.08</c:v>
                </c:pt>
                <c:pt idx="114">
                  <c:v>33.42</c:v>
                </c:pt>
                <c:pt idx="115">
                  <c:v>25.6</c:v>
                </c:pt>
                <c:pt idx="116">
                  <c:v>27.06</c:v>
                </c:pt>
                <c:pt idx="117">
                  <c:v>34.54</c:v>
                </c:pt>
                <c:pt idx="118">
                  <c:v>35.630000000000003</c:v>
                </c:pt>
                <c:pt idx="119" formatCode="General">
                  <c:v>35.17</c:v>
                </c:pt>
                <c:pt idx="120" formatCode="General">
                  <c:v>35.450000000000003</c:v>
                </c:pt>
                <c:pt idx="121">
                  <c:v>34.049999999999997</c:v>
                </c:pt>
                <c:pt idx="122">
                  <c:v>35.17</c:v>
                </c:pt>
                <c:pt idx="123" formatCode="General">
                  <c:v>34.479999999999997</c:v>
                </c:pt>
                <c:pt idx="124" formatCode="General">
                  <c:v>34.83</c:v>
                </c:pt>
                <c:pt idx="125">
                  <c:v>33.840000000000003</c:v>
                </c:pt>
                <c:pt idx="126">
                  <c:v>34.69</c:v>
                </c:pt>
                <c:pt idx="127">
                  <c:v>29.94</c:v>
                </c:pt>
                <c:pt idx="128">
                  <c:v>31.19</c:v>
                </c:pt>
                <c:pt idx="129">
                  <c:v>24.72</c:v>
                </c:pt>
                <c:pt idx="130">
                  <c:v>33.770000000000003</c:v>
                </c:pt>
                <c:pt idx="131">
                  <c:v>35.92</c:v>
                </c:pt>
                <c:pt idx="132">
                  <c:v>36.24</c:v>
                </c:pt>
                <c:pt idx="133">
                  <c:v>34.97</c:v>
                </c:pt>
                <c:pt idx="134">
                  <c:v>35.19</c:v>
                </c:pt>
                <c:pt idx="135">
                  <c:v>31.55</c:v>
                </c:pt>
                <c:pt idx="136">
                  <c:v>31.95</c:v>
                </c:pt>
                <c:pt idx="137">
                  <c:v>32.71</c:v>
                </c:pt>
                <c:pt idx="138">
                  <c:v>33.51</c:v>
                </c:pt>
                <c:pt idx="139">
                  <c:v>33.549999999999997</c:v>
                </c:pt>
                <c:pt idx="140">
                  <c:v>34</c:v>
                </c:pt>
                <c:pt idx="141">
                  <c:v>34.9</c:v>
                </c:pt>
                <c:pt idx="142">
                  <c:v>35.06</c:v>
                </c:pt>
                <c:pt idx="143" formatCode="General">
                  <c:v>31.55</c:v>
                </c:pt>
                <c:pt idx="144" formatCode="General">
                  <c:v>31.95</c:v>
                </c:pt>
                <c:pt idx="145">
                  <c:v>31.69</c:v>
                </c:pt>
                <c:pt idx="146">
                  <c:v>31.7</c:v>
                </c:pt>
                <c:pt idx="147">
                  <c:v>24.15</c:v>
                </c:pt>
                <c:pt idx="148">
                  <c:v>24.43</c:v>
                </c:pt>
                <c:pt idx="149">
                  <c:v>28.14</c:v>
                </c:pt>
                <c:pt idx="150">
                  <c:v>28.31</c:v>
                </c:pt>
                <c:pt idx="151">
                  <c:v>35.68</c:v>
                </c:pt>
                <c:pt idx="152">
                  <c:v>35.729999999999997</c:v>
                </c:pt>
                <c:pt idx="153">
                  <c:v>33.130000000000003</c:v>
                </c:pt>
                <c:pt idx="154">
                  <c:v>34.369999999999997</c:v>
                </c:pt>
                <c:pt idx="155">
                  <c:v>29.49</c:v>
                </c:pt>
                <c:pt idx="156">
                  <c:v>30.18</c:v>
                </c:pt>
                <c:pt idx="157">
                  <c:v>32.76</c:v>
                </c:pt>
                <c:pt idx="158">
                  <c:v>32.76</c:v>
                </c:pt>
                <c:pt idx="159">
                  <c:v>34.65</c:v>
                </c:pt>
                <c:pt idx="160">
                  <c:v>34.72</c:v>
                </c:pt>
                <c:pt idx="161">
                  <c:v>35.92</c:v>
                </c:pt>
                <c:pt idx="162">
                  <c:v>35.97</c:v>
                </c:pt>
                <c:pt idx="163">
                  <c:v>29.1</c:v>
                </c:pt>
                <c:pt idx="164">
                  <c:v>29.41</c:v>
                </c:pt>
                <c:pt idx="165">
                  <c:v>24.75</c:v>
                </c:pt>
                <c:pt idx="166">
                  <c:v>25.11</c:v>
                </c:pt>
                <c:pt idx="167">
                  <c:v>25.39</c:v>
                </c:pt>
                <c:pt idx="168" formatCode="General">
                  <c:v>30.03</c:v>
                </c:pt>
                <c:pt idx="169">
                  <c:v>24.27</c:v>
                </c:pt>
                <c:pt idx="170">
                  <c:v>25.12</c:v>
                </c:pt>
                <c:pt idx="171" formatCode="General">
                  <c:v>26.02</c:v>
                </c:pt>
                <c:pt idx="172" formatCode="General">
                  <c:v>26.09</c:v>
                </c:pt>
                <c:pt idx="173" formatCode="General">
                  <c:v>29.39</c:v>
                </c:pt>
                <c:pt idx="174" formatCode="General">
                  <c:v>29.19</c:v>
                </c:pt>
                <c:pt idx="175" formatCode="General">
                  <c:v>34.68</c:v>
                </c:pt>
                <c:pt idx="176" formatCode="General">
                  <c:v>34.24</c:v>
                </c:pt>
                <c:pt idx="177" formatCode="General">
                  <c:v>32.04</c:v>
                </c:pt>
                <c:pt idx="178" formatCode="General">
                  <c:v>32.94</c:v>
                </c:pt>
                <c:pt idx="179" formatCode="General">
                  <c:v>31.36</c:v>
                </c:pt>
                <c:pt idx="180" formatCode="General">
                  <c:v>32.28</c:v>
                </c:pt>
                <c:pt idx="181" formatCode="General">
                  <c:v>30.28</c:v>
                </c:pt>
                <c:pt idx="182" formatCode="General">
                  <c:v>29.1</c:v>
                </c:pt>
                <c:pt idx="183" formatCode="General">
                  <c:v>34.22</c:v>
                </c:pt>
                <c:pt idx="184" formatCode="General">
                  <c:v>34.450000000000003</c:v>
                </c:pt>
                <c:pt idx="185" formatCode="General">
                  <c:v>33</c:v>
                </c:pt>
                <c:pt idx="186" formatCode="General">
                  <c:v>32.770000000000003</c:v>
                </c:pt>
                <c:pt idx="187" formatCode="General">
                  <c:v>21.61</c:v>
                </c:pt>
                <c:pt idx="188" formatCode="General">
                  <c:v>24.34</c:v>
                </c:pt>
                <c:pt idx="189" formatCode="General">
                  <c:v>25.14</c:v>
                </c:pt>
                <c:pt idx="190" formatCode="General">
                  <c:v>24.33</c:v>
                </c:pt>
                <c:pt idx="191" formatCode="General">
                  <c:v>23.47</c:v>
                </c:pt>
                <c:pt idx="192" formatCode="General">
                  <c:v>24.27</c:v>
                </c:pt>
                <c:pt idx="193" formatCode="General">
                  <c:v>30.8</c:v>
                </c:pt>
                <c:pt idx="194" formatCode="General">
                  <c:v>34.07</c:v>
                </c:pt>
                <c:pt idx="195" formatCode="General">
                  <c:v>31.08</c:v>
                </c:pt>
                <c:pt idx="196" formatCode="General">
                  <c:v>34.86</c:v>
                </c:pt>
                <c:pt idx="197" formatCode="General">
                  <c:v>34.74</c:v>
                </c:pt>
                <c:pt idx="198" formatCode="General">
                  <c:v>30.85</c:v>
                </c:pt>
                <c:pt idx="199" formatCode="General">
                  <c:v>30.36</c:v>
                </c:pt>
                <c:pt idx="200" formatCode="General">
                  <c:v>24.31</c:v>
                </c:pt>
                <c:pt idx="201" formatCode="General">
                  <c:v>21.7</c:v>
                </c:pt>
                <c:pt idx="202" formatCode="General">
                  <c:v>34.99</c:v>
                </c:pt>
                <c:pt idx="203" formatCode="General">
                  <c:v>31.47</c:v>
                </c:pt>
                <c:pt idx="204" formatCode="General">
                  <c:v>31.12</c:v>
                </c:pt>
                <c:pt idx="205" formatCode="General">
                  <c:v>31.71</c:v>
                </c:pt>
                <c:pt idx="206" formatCode="General">
                  <c:v>30.14</c:v>
                </c:pt>
                <c:pt idx="207" formatCode="General">
                  <c:v>29.82</c:v>
                </c:pt>
                <c:pt idx="208" formatCode="General">
                  <c:v>32.200000000000003</c:v>
                </c:pt>
                <c:pt idx="209" formatCode="General">
                  <c:v>31.17</c:v>
                </c:pt>
                <c:pt idx="210" formatCode="General">
                  <c:v>32.82</c:v>
                </c:pt>
                <c:pt idx="211" formatCode="General">
                  <c:v>25.47</c:v>
                </c:pt>
                <c:pt idx="212" formatCode="General">
                  <c:v>24.73</c:v>
                </c:pt>
                <c:pt idx="213" formatCode="General">
                  <c:v>26.91</c:v>
                </c:pt>
                <c:pt idx="214" formatCode="General">
                  <c:v>27.24</c:v>
                </c:pt>
                <c:pt idx="215" formatCode="General">
                  <c:v>29.3</c:v>
                </c:pt>
                <c:pt idx="216" formatCode="General">
                  <c:v>30.69</c:v>
                </c:pt>
                <c:pt idx="217" formatCode="General">
                  <c:v>33.549999999999997</c:v>
                </c:pt>
                <c:pt idx="218" formatCode="General">
                  <c:v>34.36</c:v>
                </c:pt>
              </c:numCache>
            </c:numRef>
          </c:xVal>
          <c:yVal>
            <c:numRef>
              <c:f>data!$G$2:$G$220</c:f>
              <c:numCache>
                <c:formatCode>0.00</c:formatCode>
                <c:ptCount val="219"/>
                <c:pt idx="0">
                  <c:v>22.5</c:v>
                </c:pt>
                <c:pt idx="1">
                  <c:v>22.55</c:v>
                </c:pt>
                <c:pt idx="2">
                  <c:v>4.3899999999999997</c:v>
                </c:pt>
                <c:pt idx="3">
                  <c:v>2.87</c:v>
                </c:pt>
                <c:pt idx="4">
                  <c:v>20.55</c:v>
                </c:pt>
                <c:pt idx="5">
                  <c:v>25.94</c:v>
                </c:pt>
                <c:pt idx="6">
                  <c:v>25.95</c:v>
                </c:pt>
                <c:pt idx="7">
                  <c:v>38.299999999999997</c:v>
                </c:pt>
                <c:pt idx="8">
                  <c:v>22.36</c:v>
                </c:pt>
                <c:pt idx="9">
                  <c:v>22.76</c:v>
                </c:pt>
                <c:pt idx="10">
                  <c:v>29.5</c:v>
                </c:pt>
                <c:pt idx="11">
                  <c:v>23.66</c:v>
                </c:pt>
                <c:pt idx="12">
                  <c:v>25.74</c:v>
                </c:pt>
                <c:pt idx="13">
                  <c:v>26.42</c:v>
                </c:pt>
                <c:pt idx="14">
                  <c:v>25.47</c:v>
                </c:pt>
                <c:pt idx="15">
                  <c:v>22.86</c:v>
                </c:pt>
                <c:pt idx="16">
                  <c:v>25.84</c:v>
                </c:pt>
                <c:pt idx="17">
                  <c:v>25.98</c:v>
                </c:pt>
                <c:pt idx="18">
                  <c:v>25.6</c:v>
                </c:pt>
                <c:pt idx="19">
                  <c:v>24.59</c:v>
                </c:pt>
                <c:pt idx="20">
                  <c:v>31.04</c:v>
                </c:pt>
                <c:pt idx="21">
                  <c:v>29.92</c:v>
                </c:pt>
                <c:pt idx="22">
                  <c:v>34.35</c:v>
                </c:pt>
                <c:pt idx="23">
                  <c:v>30.29</c:v>
                </c:pt>
                <c:pt idx="24">
                  <c:v>28.47</c:v>
                </c:pt>
                <c:pt idx="25">
                  <c:v>23.66</c:v>
                </c:pt>
                <c:pt idx="26">
                  <c:v>26.59</c:v>
                </c:pt>
                <c:pt idx="27">
                  <c:v>23.37</c:v>
                </c:pt>
                <c:pt idx="28">
                  <c:v>28.17</c:v>
                </c:pt>
                <c:pt idx="29">
                  <c:v>38.35</c:v>
                </c:pt>
                <c:pt idx="30">
                  <c:v>32.24</c:v>
                </c:pt>
                <c:pt idx="31">
                  <c:v>36</c:v>
                </c:pt>
                <c:pt idx="32">
                  <c:v>26.21</c:v>
                </c:pt>
                <c:pt idx="33">
                  <c:v>21.35</c:v>
                </c:pt>
                <c:pt idx="34">
                  <c:v>14.26</c:v>
                </c:pt>
                <c:pt idx="35">
                  <c:v>32.020000000000003</c:v>
                </c:pt>
                <c:pt idx="36">
                  <c:v>27.13</c:v>
                </c:pt>
                <c:pt idx="37">
                  <c:v>32.380000000000003</c:v>
                </c:pt>
                <c:pt idx="38">
                  <c:v>18.149999999999999</c:v>
                </c:pt>
                <c:pt idx="39">
                  <c:v>33.86</c:v>
                </c:pt>
                <c:pt idx="40">
                  <c:v>23.29</c:v>
                </c:pt>
                <c:pt idx="41">
                  <c:v>26.02</c:v>
                </c:pt>
                <c:pt idx="42">
                  <c:v>21.91</c:v>
                </c:pt>
                <c:pt idx="43">
                  <c:v>31.48</c:v>
                </c:pt>
                <c:pt idx="44">
                  <c:v>15.31</c:v>
                </c:pt>
                <c:pt idx="45">
                  <c:v>12.63</c:v>
                </c:pt>
                <c:pt idx="46">
                  <c:v>26.93</c:v>
                </c:pt>
                <c:pt idx="47">
                  <c:v>27.26</c:v>
                </c:pt>
                <c:pt idx="48">
                  <c:v>30.43</c:v>
                </c:pt>
                <c:pt idx="49">
                  <c:v>43.02</c:v>
                </c:pt>
                <c:pt idx="50">
                  <c:v>31.1</c:v>
                </c:pt>
                <c:pt idx="51">
                  <c:v>44.92</c:v>
                </c:pt>
                <c:pt idx="52">
                  <c:v>28.96</c:v>
                </c:pt>
                <c:pt idx="53">
                  <c:v>25.81</c:v>
                </c:pt>
                <c:pt idx="54">
                  <c:v>20.05</c:v>
                </c:pt>
                <c:pt idx="55">
                  <c:v>20.85</c:v>
                </c:pt>
                <c:pt idx="56">
                  <c:v>32.229999999999997</c:v>
                </c:pt>
                <c:pt idx="57">
                  <c:v>32.58</c:v>
                </c:pt>
                <c:pt idx="58">
                  <c:v>35.369999999999997</c:v>
                </c:pt>
                <c:pt idx="59">
                  <c:v>35.5</c:v>
                </c:pt>
                <c:pt idx="60">
                  <c:v>25.64</c:v>
                </c:pt>
                <c:pt idx="61">
                  <c:v>31.45</c:v>
                </c:pt>
                <c:pt idx="62">
                  <c:v>38.369999999999997</c:v>
                </c:pt>
                <c:pt idx="63">
                  <c:v>37.85</c:v>
                </c:pt>
                <c:pt idx="64">
                  <c:v>23.21</c:v>
                </c:pt>
                <c:pt idx="65">
                  <c:v>30.58</c:v>
                </c:pt>
                <c:pt idx="66">
                  <c:v>27.17</c:v>
                </c:pt>
                <c:pt idx="67">
                  <c:v>13.27</c:v>
                </c:pt>
                <c:pt idx="68">
                  <c:v>28.94</c:v>
                </c:pt>
                <c:pt idx="69">
                  <c:v>29.95</c:v>
                </c:pt>
                <c:pt idx="70">
                  <c:v>34.130000000000003</c:v>
                </c:pt>
                <c:pt idx="71">
                  <c:v>39.51</c:v>
                </c:pt>
                <c:pt idx="72">
                  <c:v>32.159999999999997</c:v>
                </c:pt>
                <c:pt idx="73">
                  <c:v>27.55</c:v>
                </c:pt>
                <c:pt idx="74">
                  <c:v>29.9</c:v>
                </c:pt>
                <c:pt idx="75">
                  <c:v>28.32</c:v>
                </c:pt>
                <c:pt idx="76">
                  <c:v>20.47</c:v>
                </c:pt>
                <c:pt idx="77">
                  <c:v>28.4</c:v>
                </c:pt>
                <c:pt idx="78" formatCode="General">
                  <c:v>23.3</c:v>
                </c:pt>
                <c:pt idx="79">
                  <c:v>16</c:v>
                </c:pt>
                <c:pt idx="80">
                  <c:v>21.63</c:v>
                </c:pt>
                <c:pt idx="81">
                  <c:v>19.420000000000002</c:v>
                </c:pt>
                <c:pt idx="82">
                  <c:v>25.49</c:v>
                </c:pt>
                <c:pt idx="83">
                  <c:v>31.07</c:v>
                </c:pt>
                <c:pt idx="84">
                  <c:v>11.04</c:v>
                </c:pt>
                <c:pt idx="85">
                  <c:v>5.35</c:v>
                </c:pt>
                <c:pt idx="86">
                  <c:v>3.27</c:v>
                </c:pt>
                <c:pt idx="87">
                  <c:v>3.94</c:v>
                </c:pt>
                <c:pt idx="88">
                  <c:v>29.53</c:v>
                </c:pt>
                <c:pt idx="89">
                  <c:v>26.58</c:v>
                </c:pt>
                <c:pt idx="90">
                  <c:v>6.59</c:v>
                </c:pt>
                <c:pt idx="91">
                  <c:v>6.76</c:v>
                </c:pt>
                <c:pt idx="92">
                  <c:v>28.75</c:v>
                </c:pt>
                <c:pt idx="93">
                  <c:v>21.84</c:v>
                </c:pt>
                <c:pt idx="94">
                  <c:v>16.68</c:v>
                </c:pt>
                <c:pt idx="95">
                  <c:v>26.6</c:v>
                </c:pt>
                <c:pt idx="96">
                  <c:v>25.06</c:v>
                </c:pt>
                <c:pt idx="97">
                  <c:v>27.17</c:v>
                </c:pt>
                <c:pt idx="98">
                  <c:v>31.21</c:v>
                </c:pt>
                <c:pt idx="99">
                  <c:v>32.18</c:v>
                </c:pt>
                <c:pt idx="100">
                  <c:v>31.21</c:v>
                </c:pt>
                <c:pt idx="101">
                  <c:v>21.12</c:v>
                </c:pt>
                <c:pt idx="102">
                  <c:v>19.22</c:v>
                </c:pt>
                <c:pt idx="103">
                  <c:v>26.41</c:v>
                </c:pt>
                <c:pt idx="104">
                  <c:v>22.88</c:v>
                </c:pt>
                <c:pt idx="105">
                  <c:v>7.97</c:v>
                </c:pt>
                <c:pt idx="106">
                  <c:v>9.26</c:v>
                </c:pt>
                <c:pt idx="107">
                  <c:v>15.12</c:v>
                </c:pt>
                <c:pt idx="108">
                  <c:v>13.69</c:v>
                </c:pt>
                <c:pt idx="109">
                  <c:v>9.59</c:v>
                </c:pt>
                <c:pt idx="110">
                  <c:v>8.32</c:v>
                </c:pt>
                <c:pt idx="111">
                  <c:v>31.21</c:v>
                </c:pt>
                <c:pt idx="112">
                  <c:v>31.7</c:v>
                </c:pt>
                <c:pt idx="113">
                  <c:v>27.38</c:v>
                </c:pt>
                <c:pt idx="114">
                  <c:v>27.51</c:v>
                </c:pt>
                <c:pt idx="115">
                  <c:v>16.11</c:v>
                </c:pt>
                <c:pt idx="116">
                  <c:v>14.07</c:v>
                </c:pt>
                <c:pt idx="117">
                  <c:v>36.89</c:v>
                </c:pt>
                <c:pt idx="118">
                  <c:v>36.159999999999997</c:v>
                </c:pt>
                <c:pt idx="119">
                  <c:v>40.869999999999997</c:v>
                </c:pt>
                <c:pt idx="120">
                  <c:v>34.979999999999997</c:v>
                </c:pt>
                <c:pt idx="121">
                  <c:v>22.79</c:v>
                </c:pt>
                <c:pt idx="122">
                  <c:v>35.08</c:v>
                </c:pt>
                <c:pt idx="123">
                  <c:v>35.020000000000003</c:v>
                </c:pt>
                <c:pt idx="124">
                  <c:v>28.87</c:v>
                </c:pt>
                <c:pt idx="125">
                  <c:v>29.81</c:v>
                </c:pt>
                <c:pt idx="126">
                  <c:v>28.76</c:v>
                </c:pt>
                <c:pt idx="127">
                  <c:v>18.09</c:v>
                </c:pt>
                <c:pt idx="128">
                  <c:v>11.08</c:v>
                </c:pt>
                <c:pt idx="129">
                  <c:v>26.94</c:v>
                </c:pt>
                <c:pt idx="130">
                  <c:v>27.34</c:v>
                </c:pt>
                <c:pt idx="131">
                  <c:v>29.48</c:v>
                </c:pt>
                <c:pt idx="132">
                  <c:v>25.43</c:v>
                </c:pt>
                <c:pt idx="133">
                  <c:v>31.34</c:v>
                </c:pt>
                <c:pt idx="134">
                  <c:v>27.44</c:v>
                </c:pt>
                <c:pt idx="135">
                  <c:v>35.07</c:v>
                </c:pt>
                <c:pt idx="136">
                  <c:v>23.29</c:v>
                </c:pt>
                <c:pt idx="137">
                  <c:v>33.950000000000003</c:v>
                </c:pt>
                <c:pt idx="138">
                  <c:v>18.809999999999999</c:v>
                </c:pt>
                <c:pt idx="139">
                  <c:v>31.75</c:v>
                </c:pt>
                <c:pt idx="140">
                  <c:v>16.05</c:v>
                </c:pt>
                <c:pt idx="141">
                  <c:v>29.73</c:v>
                </c:pt>
                <c:pt idx="142">
                  <c:v>29.4</c:v>
                </c:pt>
                <c:pt idx="143">
                  <c:v>35.07</c:v>
                </c:pt>
                <c:pt idx="144">
                  <c:v>23.29</c:v>
                </c:pt>
                <c:pt idx="145">
                  <c:v>24.57</c:v>
                </c:pt>
                <c:pt idx="146">
                  <c:v>30.11</c:v>
                </c:pt>
                <c:pt idx="147">
                  <c:v>5.76</c:v>
                </c:pt>
                <c:pt idx="148">
                  <c:v>4.42</c:v>
                </c:pt>
                <c:pt idx="149">
                  <c:v>6.39</c:v>
                </c:pt>
                <c:pt idx="150">
                  <c:v>8.2100000000000009</c:v>
                </c:pt>
                <c:pt idx="151">
                  <c:v>24.97</c:v>
                </c:pt>
                <c:pt idx="152">
                  <c:v>35.090000000000003</c:v>
                </c:pt>
                <c:pt idx="153">
                  <c:v>26.64</c:v>
                </c:pt>
                <c:pt idx="154">
                  <c:v>21.66</c:v>
                </c:pt>
                <c:pt idx="155">
                  <c:v>28.45</c:v>
                </c:pt>
                <c:pt idx="156">
                  <c:v>36.96</c:v>
                </c:pt>
                <c:pt idx="157">
                  <c:v>16.170000000000002</c:v>
                </c:pt>
                <c:pt idx="158">
                  <c:v>27.81</c:v>
                </c:pt>
                <c:pt idx="159">
                  <c:v>26.49</c:v>
                </c:pt>
                <c:pt idx="160">
                  <c:v>25.89</c:v>
                </c:pt>
                <c:pt idx="161">
                  <c:v>27.83</c:v>
                </c:pt>
                <c:pt idx="162">
                  <c:v>25.19</c:v>
                </c:pt>
                <c:pt idx="163">
                  <c:v>4.7</c:v>
                </c:pt>
                <c:pt idx="164">
                  <c:v>8.2100000000000009</c:v>
                </c:pt>
                <c:pt idx="165">
                  <c:v>14.65</c:v>
                </c:pt>
                <c:pt idx="166">
                  <c:v>6.35</c:v>
                </c:pt>
                <c:pt idx="167">
                  <c:v>16.420000000000002</c:v>
                </c:pt>
                <c:pt idx="168" formatCode="General">
                  <c:v>26.99</c:v>
                </c:pt>
                <c:pt idx="169">
                  <c:v>15.32</c:v>
                </c:pt>
                <c:pt idx="170">
                  <c:v>6.38</c:v>
                </c:pt>
                <c:pt idx="171">
                  <c:v>6.04</c:v>
                </c:pt>
                <c:pt idx="172">
                  <c:v>4.8</c:v>
                </c:pt>
                <c:pt idx="173">
                  <c:v>23.64</c:v>
                </c:pt>
                <c:pt idx="174">
                  <c:v>14.87</c:v>
                </c:pt>
                <c:pt idx="175">
                  <c:v>37.43</c:v>
                </c:pt>
                <c:pt idx="176">
                  <c:v>20.010000000000002</c:v>
                </c:pt>
                <c:pt idx="177">
                  <c:v>20.47</c:v>
                </c:pt>
                <c:pt idx="178">
                  <c:v>41.77</c:v>
                </c:pt>
                <c:pt idx="179">
                  <c:v>20.74</c:v>
                </c:pt>
                <c:pt idx="180">
                  <c:v>24.41</c:v>
                </c:pt>
                <c:pt idx="181">
                  <c:v>30.75</c:v>
                </c:pt>
                <c:pt idx="182">
                  <c:v>16.28</c:v>
                </c:pt>
                <c:pt idx="183">
                  <c:v>25.7</c:v>
                </c:pt>
                <c:pt idx="184">
                  <c:v>27.85</c:v>
                </c:pt>
                <c:pt idx="185">
                  <c:v>23.23</c:v>
                </c:pt>
                <c:pt idx="186">
                  <c:v>22.42</c:v>
                </c:pt>
                <c:pt idx="187">
                  <c:v>5.27</c:v>
                </c:pt>
                <c:pt idx="188">
                  <c:v>4.1900000000000004</c:v>
                </c:pt>
                <c:pt idx="189">
                  <c:v>3.87</c:v>
                </c:pt>
                <c:pt idx="190">
                  <c:v>5.59</c:v>
                </c:pt>
                <c:pt idx="191" formatCode="General">
                  <c:v>8.11</c:v>
                </c:pt>
                <c:pt idx="192" formatCode="General">
                  <c:v>6.94</c:v>
                </c:pt>
                <c:pt idx="193">
                  <c:v>22.27</c:v>
                </c:pt>
                <c:pt idx="194">
                  <c:v>18.64</c:v>
                </c:pt>
                <c:pt idx="195">
                  <c:v>18.920000000000002</c:v>
                </c:pt>
                <c:pt idx="196">
                  <c:v>28.36</c:v>
                </c:pt>
                <c:pt idx="197">
                  <c:v>29.85</c:v>
                </c:pt>
                <c:pt idx="198">
                  <c:v>10.5</c:v>
                </c:pt>
                <c:pt idx="199">
                  <c:v>12.68</c:v>
                </c:pt>
                <c:pt idx="200" formatCode="General">
                  <c:v>5.72</c:v>
                </c:pt>
                <c:pt idx="201" formatCode="General">
                  <c:v>4.74</c:v>
                </c:pt>
                <c:pt idx="202">
                  <c:v>28.13</c:v>
                </c:pt>
                <c:pt idx="203">
                  <c:v>13.36</c:v>
                </c:pt>
                <c:pt idx="204">
                  <c:v>30.03</c:v>
                </c:pt>
                <c:pt idx="205">
                  <c:v>29.17</c:v>
                </c:pt>
                <c:pt idx="206">
                  <c:v>9.1999999999999993</c:v>
                </c:pt>
                <c:pt idx="207">
                  <c:v>14.35</c:v>
                </c:pt>
                <c:pt idx="208">
                  <c:v>5.91</c:v>
                </c:pt>
                <c:pt idx="209">
                  <c:v>8.1</c:v>
                </c:pt>
                <c:pt idx="210">
                  <c:v>18.07</c:v>
                </c:pt>
                <c:pt idx="211" formatCode="General">
                  <c:v>4.63</c:v>
                </c:pt>
                <c:pt idx="212" formatCode="General">
                  <c:v>6.03</c:v>
                </c:pt>
                <c:pt idx="213" formatCode="General">
                  <c:v>5.52</c:v>
                </c:pt>
                <c:pt idx="214" formatCode="General">
                  <c:v>7.8</c:v>
                </c:pt>
                <c:pt idx="215" formatCode="General">
                  <c:v>30.51</c:v>
                </c:pt>
                <c:pt idx="216" formatCode="General">
                  <c:v>24.4</c:v>
                </c:pt>
                <c:pt idx="217" formatCode="General">
                  <c:v>22.94</c:v>
                </c:pt>
                <c:pt idx="218" formatCode="General">
                  <c:v>23.87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00-4792-8707-D52F88B34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1203231"/>
        <c:axId val="1330866095"/>
      </c:scatterChart>
      <c:valAx>
        <c:axId val="13312032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866095"/>
        <c:crosses val="autoZero"/>
        <c:crossBetween val="midCat"/>
      </c:valAx>
      <c:valAx>
        <c:axId val="133086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203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'δ' </a:t>
            </a:r>
            <a:r>
              <a:rPr lang="en-US"/>
              <a:t>and 'Ae' appear to form a cluster with </a:t>
            </a:r>
            <a:r>
              <a:rPr lang="en-US">
                <a:solidFill>
                  <a:srgbClr val="DD5A13"/>
                </a:solidFill>
              </a:rPr>
              <a:t>2</a:t>
            </a:r>
            <a:r>
              <a:rPr lang="en-US"/>
              <a:t> outliers.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data!$N$1</c:f>
              <c:strCache>
                <c:ptCount val="1"/>
                <c:pt idx="0">
                  <c:v>A-E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D2D2D2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dPt>
            <c:idx val="42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A4DF-4F0D-82C3-8BC34765536F}"/>
              </c:ext>
            </c:extLst>
          </c:dPt>
          <c:dPt>
            <c:idx val="176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A4DF-4F0D-82C3-8BC34765536F}"/>
              </c:ext>
            </c:extLst>
          </c:dPt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data!$H$2:$H$220</c:f>
              <c:numCache>
                <c:formatCode>0.00</c:formatCode>
                <c:ptCount val="219"/>
                <c:pt idx="0">
                  <c:v>2.9</c:v>
                </c:pt>
                <c:pt idx="1">
                  <c:v>5.0199999999999996</c:v>
                </c:pt>
                <c:pt idx="2">
                  <c:v>0.91</c:v>
                </c:pt>
                <c:pt idx="3">
                  <c:v>2.04</c:v>
                </c:pt>
                <c:pt idx="4" formatCode="0.000">
                  <c:v>6.06</c:v>
                </c:pt>
                <c:pt idx="5" formatCode="0.000">
                  <c:v>2.2400000000000002</c:v>
                </c:pt>
                <c:pt idx="6">
                  <c:v>6.27</c:v>
                </c:pt>
                <c:pt idx="7">
                  <c:v>4.08</c:v>
                </c:pt>
                <c:pt idx="8">
                  <c:v>3.33</c:v>
                </c:pt>
                <c:pt idx="9" formatCode="0.000">
                  <c:v>4.8099999999999996</c:v>
                </c:pt>
                <c:pt idx="10">
                  <c:v>4.5999999999999996</c:v>
                </c:pt>
                <c:pt idx="11">
                  <c:v>7.81</c:v>
                </c:pt>
                <c:pt idx="12">
                  <c:v>4.79</c:v>
                </c:pt>
                <c:pt idx="13">
                  <c:v>7.92</c:v>
                </c:pt>
                <c:pt idx="14">
                  <c:v>2.79</c:v>
                </c:pt>
                <c:pt idx="15">
                  <c:v>1.75</c:v>
                </c:pt>
                <c:pt idx="16">
                  <c:v>2.66</c:v>
                </c:pt>
                <c:pt idx="17">
                  <c:v>2.06</c:v>
                </c:pt>
                <c:pt idx="18">
                  <c:v>1.76</c:v>
                </c:pt>
                <c:pt idx="19">
                  <c:v>3.68</c:v>
                </c:pt>
                <c:pt idx="20">
                  <c:v>2.38</c:v>
                </c:pt>
                <c:pt idx="21">
                  <c:v>2.27</c:v>
                </c:pt>
                <c:pt idx="22">
                  <c:v>6.44</c:v>
                </c:pt>
                <c:pt idx="23">
                  <c:v>3.01</c:v>
                </c:pt>
                <c:pt idx="24">
                  <c:v>4.42</c:v>
                </c:pt>
                <c:pt idx="25">
                  <c:v>4.57</c:v>
                </c:pt>
                <c:pt idx="26" formatCode="General">
                  <c:v>8.49</c:v>
                </c:pt>
                <c:pt idx="27" formatCode="General">
                  <c:v>8.89</c:v>
                </c:pt>
                <c:pt idx="28">
                  <c:v>2.33</c:v>
                </c:pt>
                <c:pt idx="29">
                  <c:v>3.32</c:v>
                </c:pt>
                <c:pt idx="30">
                  <c:v>4.16</c:v>
                </c:pt>
                <c:pt idx="31">
                  <c:v>3.96</c:v>
                </c:pt>
                <c:pt idx="32">
                  <c:v>5.84</c:v>
                </c:pt>
                <c:pt idx="33">
                  <c:v>6.21</c:v>
                </c:pt>
                <c:pt idx="34" formatCode="0.000">
                  <c:v>9.31</c:v>
                </c:pt>
                <c:pt idx="35" formatCode="0.000">
                  <c:v>6.59</c:v>
                </c:pt>
                <c:pt idx="36" formatCode="0.000">
                  <c:v>8.5</c:v>
                </c:pt>
                <c:pt idx="37" formatCode="0.000">
                  <c:v>5.35</c:v>
                </c:pt>
                <c:pt idx="38" formatCode="0.000">
                  <c:v>9.18</c:v>
                </c:pt>
                <c:pt idx="39" formatCode="0.000">
                  <c:v>5.7</c:v>
                </c:pt>
                <c:pt idx="40" formatCode="0.000">
                  <c:v>7.11</c:v>
                </c:pt>
                <c:pt idx="41" formatCode="0.000">
                  <c:v>4.57</c:v>
                </c:pt>
                <c:pt idx="42">
                  <c:v>0.55000000000000004</c:v>
                </c:pt>
                <c:pt idx="43">
                  <c:v>7.61</c:v>
                </c:pt>
                <c:pt idx="44" formatCode="0.000">
                  <c:v>2.88</c:v>
                </c:pt>
                <c:pt idx="45" formatCode="0.000">
                  <c:v>3.86</c:v>
                </c:pt>
                <c:pt idx="46">
                  <c:v>3.71</c:v>
                </c:pt>
                <c:pt idx="47">
                  <c:v>2.13</c:v>
                </c:pt>
                <c:pt idx="48">
                  <c:v>4.37</c:v>
                </c:pt>
                <c:pt idx="49">
                  <c:v>7</c:v>
                </c:pt>
                <c:pt idx="50">
                  <c:v>2.68</c:v>
                </c:pt>
                <c:pt idx="51">
                  <c:v>6.88</c:v>
                </c:pt>
                <c:pt idx="52">
                  <c:v>6.21</c:v>
                </c:pt>
                <c:pt idx="53">
                  <c:v>5.66</c:v>
                </c:pt>
                <c:pt idx="54" formatCode="General">
                  <c:v>6.87</c:v>
                </c:pt>
                <c:pt idx="55" formatCode="General">
                  <c:v>4.1900000000000004</c:v>
                </c:pt>
                <c:pt idx="56" formatCode="General">
                  <c:v>7.57</c:v>
                </c:pt>
                <c:pt idx="57" formatCode="General">
                  <c:v>5.64</c:v>
                </c:pt>
                <c:pt idx="58">
                  <c:v>4.83</c:v>
                </c:pt>
                <c:pt idx="59">
                  <c:v>9.94</c:v>
                </c:pt>
                <c:pt idx="60">
                  <c:v>2.54</c:v>
                </c:pt>
                <c:pt idx="61">
                  <c:v>2.4300000000000002</c:v>
                </c:pt>
                <c:pt idx="62">
                  <c:v>6.18</c:v>
                </c:pt>
                <c:pt idx="63">
                  <c:v>5.01</c:v>
                </c:pt>
                <c:pt idx="64" formatCode="General">
                  <c:v>4.26</c:v>
                </c:pt>
                <c:pt idx="65" formatCode="General">
                  <c:v>3.57</c:v>
                </c:pt>
                <c:pt idx="66" formatCode="0.000">
                  <c:v>8.09</c:v>
                </c:pt>
                <c:pt idx="67" formatCode="0.000">
                  <c:v>5.77</c:v>
                </c:pt>
                <c:pt idx="68">
                  <c:v>3.89</c:v>
                </c:pt>
                <c:pt idx="69">
                  <c:v>7.62</c:v>
                </c:pt>
                <c:pt idx="70" formatCode="General">
                  <c:v>3.12</c:v>
                </c:pt>
                <c:pt idx="71">
                  <c:v>3.93</c:v>
                </c:pt>
                <c:pt idx="72">
                  <c:v>2.15</c:v>
                </c:pt>
                <c:pt idx="73">
                  <c:v>2.2799999999999998</c:v>
                </c:pt>
                <c:pt idx="74">
                  <c:v>3.01</c:v>
                </c:pt>
                <c:pt idx="75">
                  <c:v>2.71</c:v>
                </c:pt>
                <c:pt idx="76" formatCode="General">
                  <c:v>2.27</c:v>
                </c:pt>
                <c:pt idx="77" formatCode="General">
                  <c:v>4.1500000000000004</c:v>
                </c:pt>
                <c:pt idx="78" formatCode="0.000">
                  <c:v>4.93</c:v>
                </c:pt>
                <c:pt idx="79" formatCode="0.000">
                  <c:v>6.38</c:v>
                </c:pt>
                <c:pt idx="80" formatCode="General">
                  <c:v>9.7899999999999991</c:v>
                </c:pt>
                <c:pt idx="81" formatCode="General">
                  <c:v>11.05</c:v>
                </c:pt>
                <c:pt idx="82" formatCode="General">
                  <c:v>8.59</c:v>
                </c:pt>
                <c:pt idx="83" formatCode="General">
                  <c:v>7.5</c:v>
                </c:pt>
                <c:pt idx="84">
                  <c:v>0.94</c:v>
                </c:pt>
                <c:pt idx="85">
                  <c:v>0.69</c:v>
                </c:pt>
                <c:pt idx="86">
                  <c:v>0.32</c:v>
                </c:pt>
                <c:pt idx="87">
                  <c:v>0.53</c:v>
                </c:pt>
                <c:pt idx="88">
                  <c:v>2.39</c:v>
                </c:pt>
                <c:pt idx="89">
                  <c:v>2.63</c:v>
                </c:pt>
                <c:pt idx="90">
                  <c:v>1.38</c:v>
                </c:pt>
                <c:pt idx="91">
                  <c:v>1.0900000000000001</c:v>
                </c:pt>
                <c:pt idx="92">
                  <c:v>1.76</c:v>
                </c:pt>
                <c:pt idx="93">
                  <c:v>2.8</c:v>
                </c:pt>
                <c:pt idx="94">
                  <c:v>7.98</c:v>
                </c:pt>
                <c:pt idx="95">
                  <c:v>5.48</c:v>
                </c:pt>
                <c:pt idx="96" formatCode="0.000">
                  <c:v>3.27</c:v>
                </c:pt>
                <c:pt idx="97">
                  <c:v>4.08</c:v>
                </c:pt>
                <c:pt idx="98">
                  <c:v>4.6100000000000003</c:v>
                </c:pt>
                <c:pt idx="99">
                  <c:v>4.26</c:v>
                </c:pt>
                <c:pt idx="100">
                  <c:v>3.1</c:v>
                </c:pt>
                <c:pt idx="101">
                  <c:v>7.02</c:v>
                </c:pt>
                <c:pt idx="102">
                  <c:v>6.3</c:v>
                </c:pt>
                <c:pt idx="103">
                  <c:v>6.69</c:v>
                </c:pt>
                <c:pt idx="104">
                  <c:v>5.78</c:v>
                </c:pt>
                <c:pt idx="105">
                  <c:v>3.24</c:v>
                </c:pt>
                <c:pt idx="106">
                  <c:v>4.3</c:v>
                </c:pt>
                <c:pt idx="107">
                  <c:v>4.57</c:v>
                </c:pt>
                <c:pt idx="108">
                  <c:v>8.1300000000000008</c:v>
                </c:pt>
                <c:pt idx="109">
                  <c:v>2.99</c:v>
                </c:pt>
                <c:pt idx="110">
                  <c:v>2.5</c:v>
                </c:pt>
                <c:pt idx="111">
                  <c:v>2.0099999999999998</c:v>
                </c:pt>
                <c:pt idx="112">
                  <c:v>4.21</c:v>
                </c:pt>
                <c:pt idx="113">
                  <c:v>2.42</c:v>
                </c:pt>
                <c:pt idx="114">
                  <c:v>1.33</c:v>
                </c:pt>
                <c:pt idx="115">
                  <c:v>3.03</c:v>
                </c:pt>
                <c:pt idx="116">
                  <c:v>1.88</c:v>
                </c:pt>
                <c:pt idx="117">
                  <c:v>2.4</c:v>
                </c:pt>
                <c:pt idx="118">
                  <c:v>2.08</c:v>
                </c:pt>
                <c:pt idx="119" formatCode="0.000">
                  <c:v>2.81</c:v>
                </c:pt>
                <c:pt idx="120" formatCode="0.000">
                  <c:v>2.5499999999999998</c:v>
                </c:pt>
                <c:pt idx="121">
                  <c:v>4.07</c:v>
                </c:pt>
                <c:pt idx="122">
                  <c:v>2.73</c:v>
                </c:pt>
                <c:pt idx="123" formatCode="0.000">
                  <c:v>2.0699999999999998</c:v>
                </c:pt>
                <c:pt idx="124" formatCode="0.000">
                  <c:v>2.17</c:v>
                </c:pt>
                <c:pt idx="125">
                  <c:v>2.78</c:v>
                </c:pt>
                <c:pt idx="126">
                  <c:v>1.5</c:v>
                </c:pt>
                <c:pt idx="127">
                  <c:v>2.5499999999999998</c:v>
                </c:pt>
                <c:pt idx="128">
                  <c:v>3.32</c:v>
                </c:pt>
                <c:pt idx="129">
                  <c:v>2.17</c:v>
                </c:pt>
                <c:pt idx="130">
                  <c:v>4.95</c:v>
                </c:pt>
                <c:pt idx="131">
                  <c:v>2.96</c:v>
                </c:pt>
                <c:pt idx="132">
                  <c:v>2.29</c:v>
                </c:pt>
                <c:pt idx="133">
                  <c:v>3.54</c:v>
                </c:pt>
                <c:pt idx="134">
                  <c:v>3.46</c:v>
                </c:pt>
                <c:pt idx="135" formatCode="0.000">
                  <c:v>5.1100000000000003</c:v>
                </c:pt>
                <c:pt idx="136" formatCode="0.000">
                  <c:v>2.75</c:v>
                </c:pt>
                <c:pt idx="137">
                  <c:v>4.9000000000000004</c:v>
                </c:pt>
                <c:pt idx="138" formatCode="0.000">
                  <c:v>5.52</c:v>
                </c:pt>
                <c:pt idx="139">
                  <c:v>3.31</c:v>
                </c:pt>
                <c:pt idx="140" formatCode="0.000">
                  <c:v>2.97</c:v>
                </c:pt>
                <c:pt idx="141" formatCode="0.000">
                  <c:v>4.7</c:v>
                </c:pt>
                <c:pt idx="142" formatCode="0.000">
                  <c:v>5.58</c:v>
                </c:pt>
                <c:pt idx="143" formatCode="General">
                  <c:v>5.1100000000000003</c:v>
                </c:pt>
                <c:pt idx="144" formatCode="0.000">
                  <c:v>2.75</c:v>
                </c:pt>
                <c:pt idx="145">
                  <c:v>4.51</c:v>
                </c:pt>
                <c:pt idx="146">
                  <c:v>5.96</c:v>
                </c:pt>
                <c:pt idx="147">
                  <c:v>2.0099999999999998</c:v>
                </c:pt>
                <c:pt idx="148">
                  <c:v>1.44</c:v>
                </c:pt>
                <c:pt idx="149">
                  <c:v>1.48</c:v>
                </c:pt>
                <c:pt idx="150">
                  <c:v>2.41</c:v>
                </c:pt>
                <c:pt idx="151">
                  <c:v>1.79</c:v>
                </c:pt>
                <c:pt idx="152">
                  <c:v>3.57</c:v>
                </c:pt>
                <c:pt idx="153">
                  <c:v>2.72</c:v>
                </c:pt>
                <c:pt idx="154">
                  <c:v>6.11</c:v>
                </c:pt>
                <c:pt idx="155">
                  <c:v>6.86</c:v>
                </c:pt>
                <c:pt idx="156">
                  <c:v>5.55</c:v>
                </c:pt>
                <c:pt idx="157">
                  <c:v>7.16</c:v>
                </c:pt>
                <c:pt idx="158">
                  <c:v>4.6399999999999997</c:v>
                </c:pt>
                <c:pt idx="159">
                  <c:v>2.98</c:v>
                </c:pt>
                <c:pt idx="160">
                  <c:v>2.79</c:v>
                </c:pt>
                <c:pt idx="161" formatCode="General">
                  <c:v>3.38</c:v>
                </c:pt>
                <c:pt idx="162" formatCode="General">
                  <c:v>3.97</c:v>
                </c:pt>
                <c:pt idx="163" formatCode="0.000">
                  <c:v>2.15</c:v>
                </c:pt>
                <c:pt idx="164" formatCode="0.000">
                  <c:v>4.04</c:v>
                </c:pt>
                <c:pt idx="165" formatCode="0.000">
                  <c:v>2.4500000000000002</c:v>
                </c:pt>
                <c:pt idx="166" formatCode="0.000">
                  <c:v>1.65</c:v>
                </c:pt>
                <c:pt idx="167" formatCode="0.000">
                  <c:v>6.57</c:v>
                </c:pt>
                <c:pt idx="168" formatCode="0.000">
                  <c:v>3.56</c:v>
                </c:pt>
                <c:pt idx="169" formatCode="0.000">
                  <c:v>2.02</c:v>
                </c:pt>
                <c:pt idx="170" formatCode="0.000">
                  <c:v>1.25</c:v>
                </c:pt>
                <c:pt idx="171" formatCode="0.000">
                  <c:v>1.3</c:v>
                </c:pt>
                <c:pt idx="172" formatCode="0.000">
                  <c:v>2.2400000000000002</c:v>
                </c:pt>
                <c:pt idx="173" formatCode="0.000">
                  <c:v>5.3</c:v>
                </c:pt>
                <c:pt idx="174" formatCode="0.000">
                  <c:v>5.32</c:v>
                </c:pt>
                <c:pt idx="175" formatCode="0.000">
                  <c:v>3.56</c:v>
                </c:pt>
                <c:pt idx="176" formatCode="0.000">
                  <c:v>13.74</c:v>
                </c:pt>
                <c:pt idx="177" formatCode="0.000">
                  <c:v>3.53</c:v>
                </c:pt>
                <c:pt idx="178" formatCode="0.000">
                  <c:v>7.24</c:v>
                </c:pt>
                <c:pt idx="179" formatCode="0.000">
                  <c:v>6.06</c:v>
                </c:pt>
                <c:pt idx="180" formatCode="0.000">
                  <c:v>5.6</c:v>
                </c:pt>
                <c:pt idx="181" formatCode="0.000">
                  <c:v>6.22</c:v>
                </c:pt>
                <c:pt idx="182" formatCode="0.000">
                  <c:v>7.88</c:v>
                </c:pt>
                <c:pt idx="183" formatCode="0.000">
                  <c:v>2.42</c:v>
                </c:pt>
                <c:pt idx="184" formatCode="0.000">
                  <c:v>1.63</c:v>
                </c:pt>
                <c:pt idx="185" formatCode="0.000">
                  <c:v>3.07</c:v>
                </c:pt>
                <c:pt idx="186" formatCode="0.000">
                  <c:v>4.71</c:v>
                </c:pt>
                <c:pt idx="187" formatCode="0.000">
                  <c:v>4.2</c:v>
                </c:pt>
                <c:pt idx="188" formatCode="0.000">
                  <c:v>1.23</c:v>
                </c:pt>
                <c:pt idx="189" formatCode="0.000">
                  <c:v>1.79</c:v>
                </c:pt>
                <c:pt idx="190" formatCode="0.000">
                  <c:v>1.76</c:v>
                </c:pt>
                <c:pt idx="191" formatCode="0.000">
                  <c:v>6.21</c:v>
                </c:pt>
                <c:pt idx="192" formatCode="0.000">
                  <c:v>5.83</c:v>
                </c:pt>
                <c:pt idx="193" formatCode="0.000">
                  <c:v>9.4499999999999993</c:v>
                </c:pt>
                <c:pt idx="194" formatCode="0.000">
                  <c:v>5.63</c:v>
                </c:pt>
                <c:pt idx="195" formatCode="0.000">
                  <c:v>5.51</c:v>
                </c:pt>
                <c:pt idx="196" formatCode="0.000">
                  <c:v>5.15</c:v>
                </c:pt>
                <c:pt idx="197" formatCode="0.000">
                  <c:v>6.43</c:v>
                </c:pt>
                <c:pt idx="198" formatCode="0.000">
                  <c:v>3.97</c:v>
                </c:pt>
                <c:pt idx="199" formatCode="0.000">
                  <c:v>2.86</c:v>
                </c:pt>
                <c:pt idx="200" formatCode="0.000">
                  <c:v>3.04</c:v>
                </c:pt>
                <c:pt idx="201" formatCode="0.000">
                  <c:v>1.28</c:v>
                </c:pt>
                <c:pt idx="202" formatCode="0.000">
                  <c:v>5.35</c:v>
                </c:pt>
                <c:pt idx="203" formatCode="0.000">
                  <c:v>4.41</c:v>
                </c:pt>
                <c:pt idx="204" formatCode="0.000">
                  <c:v>8.15</c:v>
                </c:pt>
                <c:pt idx="205" formatCode="0.000">
                  <c:v>5.51</c:v>
                </c:pt>
                <c:pt idx="206" formatCode="0.000">
                  <c:v>4.5599999999999996</c:v>
                </c:pt>
                <c:pt idx="207" formatCode="0.000">
                  <c:v>7.19</c:v>
                </c:pt>
                <c:pt idx="208" formatCode="0.000">
                  <c:v>3.42</c:v>
                </c:pt>
                <c:pt idx="209" formatCode="0.000">
                  <c:v>4.43</c:v>
                </c:pt>
                <c:pt idx="210" formatCode="0.000">
                  <c:v>5.59</c:v>
                </c:pt>
                <c:pt idx="211" formatCode="0.000">
                  <c:v>1.63</c:v>
                </c:pt>
                <c:pt idx="212" formatCode="0.000">
                  <c:v>1.52</c:v>
                </c:pt>
                <c:pt idx="213" formatCode="0.000">
                  <c:v>1.96</c:v>
                </c:pt>
                <c:pt idx="214" formatCode="0.000">
                  <c:v>5.03</c:v>
                </c:pt>
                <c:pt idx="215" formatCode="0.000">
                  <c:v>7.65</c:v>
                </c:pt>
                <c:pt idx="216" formatCode="0.000">
                  <c:v>3.77</c:v>
                </c:pt>
                <c:pt idx="217" formatCode="0.000">
                  <c:v>5.55</c:v>
                </c:pt>
                <c:pt idx="218" formatCode="0.000">
                  <c:v>4.08</c:v>
                </c:pt>
              </c:numCache>
            </c:numRef>
          </c:xVal>
          <c:yVal>
            <c:numRef>
              <c:f>data!$N$2:$N$220</c:f>
              <c:numCache>
                <c:formatCode>0.00</c:formatCode>
                <c:ptCount val="219"/>
                <c:pt idx="0">
                  <c:v>1.1499999999999999</c:v>
                </c:pt>
                <c:pt idx="1">
                  <c:v>1.61</c:v>
                </c:pt>
                <c:pt idx="2">
                  <c:v>0.51</c:v>
                </c:pt>
                <c:pt idx="3">
                  <c:v>0.99</c:v>
                </c:pt>
                <c:pt idx="4" formatCode="General">
                  <c:v>3.98</c:v>
                </c:pt>
                <c:pt idx="5" formatCode="General">
                  <c:v>1.1499999999999999</c:v>
                </c:pt>
                <c:pt idx="6">
                  <c:v>3</c:v>
                </c:pt>
                <c:pt idx="7">
                  <c:v>1.62</c:v>
                </c:pt>
                <c:pt idx="8">
                  <c:v>0.89</c:v>
                </c:pt>
                <c:pt idx="9" formatCode="General">
                  <c:v>1.33</c:v>
                </c:pt>
                <c:pt idx="10">
                  <c:v>1.77</c:v>
                </c:pt>
                <c:pt idx="11">
                  <c:v>3.06</c:v>
                </c:pt>
                <c:pt idx="12">
                  <c:v>1.73</c:v>
                </c:pt>
                <c:pt idx="13">
                  <c:v>4.08</c:v>
                </c:pt>
                <c:pt idx="14">
                  <c:v>2.19</c:v>
                </c:pt>
                <c:pt idx="15">
                  <c:v>0.57999999999999996</c:v>
                </c:pt>
                <c:pt idx="16">
                  <c:v>1.44</c:v>
                </c:pt>
                <c:pt idx="17">
                  <c:v>0.6</c:v>
                </c:pt>
                <c:pt idx="18">
                  <c:v>0.27</c:v>
                </c:pt>
                <c:pt idx="19">
                  <c:v>1.34</c:v>
                </c:pt>
                <c:pt idx="20">
                  <c:v>0.83</c:v>
                </c:pt>
                <c:pt idx="21">
                  <c:v>0.56000000000000005</c:v>
                </c:pt>
                <c:pt idx="22">
                  <c:v>2.71</c:v>
                </c:pt>
                <c:pt idx="23">
                  <c:v>1.32</c:v>
                </c:pt>
                <c:pt idx="24">
                  <c:v>2.1</c:v>
                </c:pt>
                <c:pt idx="25">
                  <c:v>2.2999999999999998</c:v>
                </c:pt>
                <c:pt idx="26">
                  <c:v>4.74</c:v>
                </c:pt>
                <c:pt idx="27">
                  <c:v>4.67</c:v>
                </c:pt>
                <c:pt idx="28">
                  <c:v>0.91</c:v>
                </c:pt>
                <c:pt idx="29">
                  <c:v>1.0900000000000001</c:v>
                </c:pt>
                <c:pt idx="30">
                  <c:v>1.23</c:v>
                </c:pt>
                <c:pt idx="31">
                  <c:v>0.89</c:v>
                </c:pt>
                <c:pt idx="32">
                  <c:v>2.64</c:v>
                </c:pt>
                <c:pt idx="33">
                  <c:v>2.96</c:v>
                </c:pt>
                <c:pt idx="34">
                  <c:v>1.38</c:v>
                </c:pt>
                <c:pt idx="35">
                  <c:v>2.25</c:v>
                </c:pt>
                <c:pt idx="36">
                  <c:v>2.99</c:v>
                </c:pt>
                <c:pt idx="37">
                  <c:v>1.59</c:v>
                </c:pt>
                <c:pt idx="38">
                  <c:v>5.0199999999999996</c:v>
                </c:pt>
                <c:pt idx="39">
                  <c:v>1.69</c:v>
                </c:pt>
                <c:pt idx="40" formatCode="General">
                  <c:v>3.17</c:v>
                </c:pt>
                <c:pt idx="41" formatCode="General">
                  <c:v>1.18</c:v>
                </c:pt>
                <c:pt idx="42">
                  <c:v>3.05</c:v>
                </c:pt>
                <c:pt idx="43">
                  <c:v>2.52</c:v>
                </c:pt>
                <c:pt idx="44" formatCode="General">
                  <c:v>2.89</c:v>
                </c:pt>
                <c:pt idx="45" formatCode="General">
                  <c:v>1.6</c:v>
                </c:pt>
                <c:pt idx="46">
                  <c:v>1.35</c:v>
                </c:pt>
                <c:pt idx="47">
                  <c:v>1.89</c:v>
                </c:pt>
                <c:pt idx="48">
                  <c:v>4.1500000000000004</c:v>
                </c:pt>
                <c:pt idx="49">
                  <c:v>4.28</c:v>
                </c:pt>
                <c:pt idx="50">
                  <c:v>0.98</c:v>
                </c:pt>
                <c:pt idx="51">
                  <c:v>2.69</c:v>
                </c:pt>
                <c:pt idx="52">
                  <c:v>3.36</c:v>
                </c:pt>
                <c:pt idx="53">
                  <c:v>3.12</c:v>
                </c:pt>
                <c:pt idx="54">
                  <c:v>2.61</c:v>
                </c:pt>
                <c:pt idx="55">
                  <c:v>1.75</c:v>
                </c:pt>
                <c:pt idx="56">
                  <c:v>5.44</c:v>
                </c:pt>
                <c:pt idx="57">
                  <c:v>3.72</c:v>
                </c:pt>
                <c:pt idx="58">
                  <c:v>1.48</c:v>
                </c:pt>
                <c:pt idx="59">
                  <c:v>2.4900000000000002</c:v>
                </c:pt>
                <c:pt idx="60">
                  <c:v>1.02</c:v>
                </c:pt>
                <c:pt idx="61">
                  <c:v>1.28</c:v>
                </c:pt>
                <c:pt idx="62">
                  <c:v>0.83</c:v>
                </c:pt>
                <c:pt idx="63">
                  <c:v>0.77</c:v>
                </c:pt>
                <c:pt idx="64">
                  <c:v>1.41</c:v>
                </c:pt>
                <c:pt idx="65">
                  <c:v>1.02</c:v>
                </c:pt>
                <c:pt idx="66" formatCode="General">
                  <c:v>1.1200000000000001</c:v>
                </c:pt>
                <c:pt idx="67" formatCode="General">
                  <c:v>0.63</c:v>
                </c:pt>
                <c:pt idx="68">
                  <c:v>0.69</c:v>
                </c:pt>
                <c:pt idx="69">
                  <c:v>0.7</c:v>
                </c:pt>
                <c:pt idx="70">
                  <c:v>0.59</c:v>
                </c:pt>
                <c:pt idx="71">
                  <c:v>3.71</c:v>
                </c:pt>
                <c:pt idx="72">
                  <c:v>0.4</c:v>
                </c:pt>
                <c:pt idx="73">
                  <c:v>0.74</c:v>
                </c:pt>
                <c:pt idx="74">
                  <c:v>0.79</c:v>
                </c:pt>
                <c:pt idx="75">
                  <c:v>1.5</c:v>
                </c:pt>
                <c:pt idx="76">
                  <c:v>1.1000000000000001</c:v>
                </c:pt>
                <c:pt idx="77">
                  <c:v>1.45</c:v>
                </c:pt>
                <c:pt idx="78" formatCode="General">
                  <c:v>1.68</c:v>
                </c:pt>
                <c:pt idx="79" formatCode="General">
                  <c:v>2.12</c:v>
                </c:pt>
                <c:pt idx="80">
                  <c:v>4.1900000000000004</c:v>
                </c:pt>
                <c:pt idx="81">
                  <c:v>4.91</c:v>
                </c:pt>
                <c:pt idx="82">
                  <c:v>3.69</c:v>
                </c:pt>
                <c:pt idx="83">
                  <c:v>3.42</c:v>
                </c:pt>
                <c:pt idx="84">
                  <c:v>0.37</c:v>
                </c:pt>
                <c:pt idx="85">
                  <c:v>0.3</c:v>
                </c:pt>
                <c:pt idx="86">
                  <c:v>0.09</c:v>
                </c:pt>
                <c:pt idx="87">
                  <c:v>0.2</c:v>
                </c:pt>
                <c:pt idx="88">
                  <c:v>0.47</c:v>
                </c:pt>
                <c:pt idx="89">
                  <c:v>1.01</c:v>
                </c:pt>
                <c:pt idx="90">
                  <c:v>0.35</c:v>
                </c:pt>
                <c:pt idx="91">
                  <c:v>0.33</c:v>
                </c:pt>
                <c:pt idx="92">
                  <c:v>0.35</c:v>
                </c:pt>
                <c:pt idx="93">
                  <c:v>0.98</c:v>
                </c:pt>
                <c:pt idx="94">
                  <c:v>2.73</c:v>
                </c:pt>
                <c:pt idx="95">
                  <c:v>2.1800000000000002</c:v>
                </c:pt>
                <c:pt idx="96">
                  <c:v>0.87</c:v>
                </c:pt>
                <c:pt idx="97">
                  <c:v>2.3199999999999998</c:v>
                </c:pt>
                <c:pt idx="98">
                  <c:v>2.2400000000000002</c:v>
                </c:pt>
                <c:pt idx="99">
                  <c:v>2.06</c:v>
                </c:pt>
                <c:pt idx="100">
                  <c:v>1.03</c:v>
                </c:pt>
                <c:pt idx="101">
                  <c:v>3.21</c:v>
                </c:pt>
                <c:pt idx="102">
                  <c:v>2.78</c:v>
                </c:pt>
                <c:pt idx="103">
                  <c:v>1.95</c:v>
                </c:pt>
                <c:pt idx="104">
                  <c:v>1.64</c:v>
                </c:pt>
                <c:pt idx="105">
                  <c:v>1.27</c:v>
                </c:pt>
                <c:pt idx="106">
                  <c:v>1.79</c:v>
                </c:pt>
                <c:pt idx="107">
                  <c:v>0.91</c:v>
                </c:pt>
                <c:pt idx="108">
                  <c:v>1.81</c:v>
                </c:pt>
                <c:pt idx="109">
                  <c:v>2.0299999999999998</c:v>
                </c:pt>
                <c:pt idx="110">
                  <c:v>1.1100000000000001</c:v>
                </c:pt>
                <c:pt idx="111">
                  <c:v>0.66</c:v>
                </c:pt>
                <c:pt idx="112">
                  <c:v>1.95</c:v>
                </c:pt>
                <c:pt idx="113">
                  <c:v>0.89</c:v>
                </c:pt>
                <c:pt idx="114">
                  <c:v>0.37</c:v>
                </c:pt>
                <c:pt idx="115">
                  <c:v>0.86</c:v>
                </c:pt>
                <c:pt idx="116">
                  <c:v>0.52</c:v>
                </c:pt>
                <c:pt idx="117">
                  <c:v>0.76</c:v>
                </c:pt>
                <c:pt idx="118">
                  <c:v>0.54</c:v>
                </c:pt>
                <c:pt idx="119" formatCode="General">
                  <c:v>0.55000000000000004</c:v>
                </c:pt>
                <c:pt idx="120" formatCode="General">
                  <c:v>0.83</c:v>
                </c:pt>
                <c:pt idx="121">
                  <c:v>0.6</c:v>
                </c:pt>
                <c:pt idx="122">
                  <c:v>1.08</c:v>
                </c:pt>
                <c:pt idx="123" formatCode="General">
                  <c:v>0.37</c:v>
                </c:pt>
                <c:pt idx="124" formatCode="General">
                  <c:v>0.54</c:v>
                </c:pt>
                <c:pt idx="125">
                  <c:v>0.9</c:v>
                </c:pt>
                <c:pt idx="126">
                  <c:v>0.45</c:v>
                </c:pt>
                <c:pt idx="127">
                  <c:v>1.1499999999999999</c:v>
                </c:pt>
                <c:pt idx="128">
                  <c:v>1.31</c:v>
                </c:pt>
                <c:pt idx="129">
                  <c:v>0.76</c:v>
                </c:pt>
                <c:pt idx="130">
                  <c:v>3.81</c:v>
                </c:pt>
                <c:pt idx="131">
                  <c:v>1.23</c:v>
                </c:pt>
                <c:pt idx="132">
                  <c:v>0.89</c:v>
                </c:pt>
                <c:pt idx="133">
                  <c:v>2.3199999999999998</c:v>
                </c:pt>
                <c:pt idx="134">
                  <c:v>1</c:v>
                </c:pt>
                <c:pt idx="135">
                  <c:v>2.72</c:v>
                </c:pt>
                <c:pt idx="136">
                  <c:v>2.5299999999999998</c:v>
                </c:pt>
                <c:pt idx="137">
                  <c:v>1.1399999999999999</c:v>
                </c:pt>
                <c:pt idx="138">
                  <c:v>2.41</c:v>
                </c:pt>
                <c:pt idx="139">
                  <c:v>0.47</c:v>
                </c:pt>
                <c:pt idx="140">
                  <c:v>1.4</c:v>
                </c:pt>
                <c:pt idx="141">
                  <c:v>2.19</c:v>
                </c:pt>
                <c:pt idx="142">
                  <c:v>0.93</c:v>
                </c:pt>
                <c:pt idx="143">
                  <c:v>2.72</c:v>
                </c:pt>
                <c:pt idx="144" formatCode="General">
                  <c:v>2.5299999999999998</c:v>
                </c:pt>
                <c:pt idx="145">
                  <c:v>0.93</c:v>
                </c:pt>
                <c:pt idx="146">
                  <c:v>1.82</c:v>
                </c:pt>
                <c:pt idx="147">
                  <c:v>0.76</c:v>
                </c:pt>
                <c:pt idx="148">
                  <c:v>0.66</c:v>
                </c:pt>
                <c:pt idx="149">
                  <c:v>0.46</c:v>
                </c:pt>
                <c:pt idx="150">
                  <c:v>1.46</c:v>
                </c:pt>
                <c:pt idx="151">
                  <c:v>0.32</c:v>
                </c:pt>
                <c:pt idx="152">
                  <c:v>1.1100000000000001</c:v>
                </c:pt>
                <c:pt idx="153">
                  <c:v>1.26</c:v>
                </c:pt>
                <c:pt idx="154">
                  <c:v>2.09</c:v>
                </c:pt>
                <c:pt idx="155">
                  <c:v>1.62</c:v>
                </c:pt>
                <c:pt idx="156">
                  <c:v>1.92</c:v>
                </c:pt>
                <c:pt idx="157">
                  <c:v>2.31</c:v>
                </c:pt>
                <c:pt idx="158">
                  <c:v>1.22</c:v>
                </c:pt>
                <c:pt idx="159">
                  <c:v>2.0299999999999998</c:v>
                </c:pt>
                <c:pt idx="160">
                  <c:v>1.1399999999999999</c:v>
                </c:pt>
                <c:pt idx="161">
                  <c:v>1.59</c:v>
                </c:pt>
                <c:pt idx="162">
                  <c:v>1.71</c:v>
                </c:pt>
                <c:pt idx="163">
                  <c:v>0.69</c:v>
                </c:pt>
                <c:pt idx="164">
                  <c:v>1.37</c:v>
                </c:pt>
                <c:pt idx="165">
                  <c:v>0.92</c:v>
                </c:pt>
                <c:pt idx="166">
                  <c:v>0.36</c:v>
                </c:pt>
                <c:pt idx="167">
                  <c:v>1.61</c:v>
                </c:pt>
                <c:pt idx="168" formatCode="General">
                  <c:v>0.86</c:v>
                </c:pt>
                <c:pt idx="169">
                  <c:v>0.53</c:v>
                </c:pt>
                <c:pt idx="170">
                  <c:v>0.51</c:v>
                </c:pt>
                <c:pt idx="171" formatCode="General">
                  <c:v>0.42</c:v>
                </c:pt>
                <c:pt idx="172" formatCode="General">
                  <c:v>0.56000000000000005</c:v>
                </c:pt>
                <c:pt idx="173" formatCode="General">
                  <c:v>1.18</c:v>
                </c:pt>
                <c:pt idx="174" formatCode="General">
                  <c:v>1.22</c:v>
                </c:pt>
                <c:pt idx="175" formatCode="General">
                  <c:v>1.68</c:v>
                </c:pt>
                <c:pt idx="176" formatCode="General">
                  <c:v>2.52</c:v>
                </c:pt>
                <c:pt idx="177" formatCode="General">
                  <c:v>0.74</c:v>
                </c:pt>
                <c:pt idx="178" formatCode="General">
                  <c:v>0.86</c:v>
                </c:pt>
                <c:pt idx="179" formatCode="General">
                  <c:v>2.21</c:v>
                </c:pt>
                <c:pt idx="180" formatCode="General">
                  <c:v>1.84</c:v>
                </c:pt>
                <c:pt idx="181" formatCode="General">
                  <c:v>5.31</c:v>
                </c:pt>
                <c:pt idx="182" formatCode="General">
                  <c:v>1.64</c:v>
                </c:pt>
                <c:pt idx="183" formatCode="General">
                  <c:v>1.1399999999999999</c:v>
                </c:pt>
                <c:pt idx="184" formatCode="General">
                  <c:v>0.5</c:v>
                </c:pt>
                <c:pt idx="185" formatCode="General">
                  <c:v>1.1499999999999999</c:v>
                </c:pt>
                <c:pt idx="186" formatCode="General">
                  <c:v>2.12</c:v>
                </c:pt>
                <c:pt idx="187" formatCode="General">
                  <c:v>1.94</c:v>
                </c:pt>
                <c:pt idx="188" formatCode="General">
                  <c:v>0.34</c:v>
                </c:pt>
                <c:pt idx="189" formatCode="General">
                  <c:v>0.42</c:v>
                </c:pt>
                <c:pt idx="190" formatCode="General">
                  <c:v>0.69</c:v>
                </c:pt>
                <c:pt idx="191" formatCode="General">
                  <c:v>1.97</c:v>
                </c:pt>
                <c:pt idx="192" formatCode="General">
                  <c:v>1.58</c:v>
                </c:pt>
                <c:pt idx="193" formatCode="General">
                  <c:v>2.86</c:v>
                </c:pt>
                <c:pt idx="194" formatCode="General">
                  <c:v>1.59</c:v>
                </c:pt>
                <c:pt idx="195" formatCode="General">
                  <c:v>3.74</c:v>
                </c:pt>
                <c:pt idx="196" formatCode="General">
                  <c:v>2.15</c:v>
                </c:pt>
                <c:pt idx="197" formatCode="General">
                  <c:v>2.31</c:v>
                </c:pt>
                <c:pt idx="198" formatCode="General">
                  <c:v>1.17</c:v>
                </c:pt>
                <c:pt idx="199" formatCode="General">
                  <c:v>1.56</c:v>
                </c:pt>
                <c:pt idx="200" formatCode="General">
                  <c:v>1.48</c:v>
                </c:pt>
                <c:pt idx="201" formatCode="General">
                  <c:v>0.3</c:v>
                </c:pt>
                <c:pt idx="202" formatCode="General">
                  <c:v>1.84</c:v>
                </c:pt>
                <c:pt idx="203" formatCode="General">
                  <c:v>2.42</c:v>
                </c:pt>
                <c:pt idx="204" formatCode="General">
                  <c:v>2.33</c:v>
                </c:pt>
                <c:pt idx="205" formatCode="General">
                  <c:v>0.76</c:v>
                </c:pt>
                <c:pt idx="206" formatCode="General">
                  <c:v>2.2200000000000002</c:v>
                </c:pt>
                <c:pt idx="207" formatCode="General">
                  <c:v>3.05</c:v>
                </c:pt>
                <c:pt idx="208" formatCode="General">
                  <c:v>1.58</c:v>
                </c:pt>
                <c:pt idx="209" formatCode="General">
                  <c:v>1.75</c:v>
                </c:pt>
                <c:pt idx="210" formatCode="General">
                  <c:v>2.23</c:v>
                </c:pt>
                <c:pt idx="211" formatCode="General">
                  <c:v>0.36</c:v>
                </c:pt>
                <c:pt idx="212" formatCode="General">
                  <c:v>0.7</c:v>
                </c:pt>
                <c:pt idx="213" formatCode="General">
                  <c:v>0.68</c:v>
                </c:pt>
                <c:pt idx="214" formatCode="General">
                  <c:v>1.1499999999999999</c:v>
                </c:pt>
                <c:pt idx="215" formatCode="General">
                  <c:v>1.81</c:v>
                </c:pt>
                <c:pt idx="216" formatCode="General">
                  <c:v>1.6</c:v>
                </c:pt>
                <c:pt idx="217" formatCode="General">
                  <c:v>2.36</c:v>
                </c:pt>
                <c:pt idx="218" formatCode="General">
                  <c:v>1.37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4DF-4F0D-82C3-8BC347655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1210431"/>
        <c:axId val="1330869567"/>
      </c:scatterChart>
      <c:valAx>
        <c:axId val="13312104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δ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869567"/>
        <c:crosses val="autoZero"/>
        <c:crossBetween val="midCat"/>
      </c:valAx>
      <c:valAx>
        <c:axId val="133086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210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'M' and 'Ac' appear to form a cluster with </a:t>
            </a:r>
            <a:r>
              <a:rPr lang="en-US">
                <a:solidFill>
                  <a:srgbClr val="DD5A13"/>
                </a:solidFill>
              </a:rPr>
              <a:t>4</a:t>
            </a:r>
            <a:r>
              <a:rPr lang="en-US"/>
              <a:t> outliers.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data!$R$1</c:f>
              <c:strCache>
                <c:ptCount val="1"/>
                <c:pt idx="0">
                  <c:v>A-C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D2D2D2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dPt>
            <c:idx val="49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861D-4038-B424-E1BD519E9C8D}"/>
              </c:ext>
            </c:extLst>
          </c:dPt>
          <c:dPt>
            <c:idx val="51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861D-4038-B424-E1BD519E9C8D}"/>
              </c:ext>
            </c:extLst>
          </c:dPt>
          <c:dPt>
            <c:idx val="79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861D-4038-B424-E1BD519E9C8D}"/>
              </c:ext>
            </c:extLst>
          </c:dPt>
          <c:dPt>
            <c:idx val="182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861D-4038-B424-E1BD519E9C8D}"/>
              </c:ext>
            </c:extLst>
          </c:dPt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data!$G$2:$G$220</c:f>
              <c:numCache>
                <c:formatCode>0.00</c:formatCode>
                <c:ptCount val="219"/>
                <c:pt idx="0">
                  <c:v>22.5</c:v>
                </c:pt>
                <c:pt idx="1">
                  <c:v>22.55</c:v>
                </c:pt>
                <c:pt idx="2">
                  <c:v>4.3899999999999997</c:v>
                </c:pt>
                <c:pt idx="3">
                  <c:v>2.87</c:v>
                </c:pt>
                <c:pt idx="4">
                  <c:v>20.55</c:v>
                </c:pt>
                <c:pt idx="5">
                  <c:v>25.94</c:v>
                </c:pt>
                <c:pt idx="6">
                  <c:v>25.95</c:v>
                </c:pt>
                <c:pt idx="7">
                  <c:v>38.299999999999997</c:v>
                </c:pt>
                <c:pt idx="8">
                  <c:v>22.36</c:v>
                </c:pt>
                <c:pt idx="9">
                  <c:v>22.76</c:v>
                </c:pt>
                <c:pt idx="10">
                  <c:v>29.5</c:v>
                </c:pt>
                <c:pt idx="11">
                  <c:v>23.66</c:v>
                </c:pt>
                <c:pt idx="12">
                  <c:v>25.74</c:v>
                </c:pt>
                <c:pt idx="13">
                  <c:v>26.42</c:v>
                </c:pt>
                <c:pt idx="14">
                  <c:v>25.47</c:v>
                </c:pt>
                <c:pt idx="15">
                  <c:v>22.86</c:v>
                </c:pt>
                <c:pt idx="16">
                  <c:v>25.84</c:v>
                </c:pt>
                <c:pt idx="17">
                  <c:v>25.98</c:v>
                </c:pt>
                <c:pt idx="18">
                  <c:v>25.6</c:v>
                </c:pt>
                <c:pt idx="19">
                  <c:v>24.59</c:v>
                </c:pt>
                <c:pt idx="20">
                  <c:v>31.04</c:v>
                </c:pt>
                <c:pt idx="21">
                  <c:v>29.92</c:v>
                </c:pt>
                <c:pt idx="22">
                  <c:v>34.35</c:v>
                </c:pt>
                <c:pt idx="23">
                  <c:v>30.29</c:v>
                </c:pt>
                <c:pt idx="24">
                  <c:v>28.47</c:v>
                </c:pt>
                <c:pt idx="25">
                  <c:v>23.66</c:v>
                </c:pt>
                <c:pt idx="26">
                  <c:v>26.59</c:v>
                </c:pt>
                <c:pt idx="27">
                  <c:v>23.37</c:v>
                </c:pt>
                <c:pt idx="28">
                  <c:v>28.17</c:v>
                </c:pt>
                <c:pt idx="29">
                  <c:v>38.35</c:v>
                </c:pt>
                <c:pt idx="30">
                  <c:v>32.24</c:v>
                </c:pt>
                <c:pt idx="31">
                  <c:v>36</c:v>
                </c:pt>
                <c:pt idx="32">
                  <c:v>26.21</c:v>
                </c:pt>
                <c:pt idx="33">
                  <c:v>21.35</c:v>
                </c:pt>
                <c:pt idx="34">
                  <c:v>14.26</c:v>
                </c:pt>
                <c:pt idx="35">
                  <c:v>32.020000000000003</c:v>
                </c:pt>
                <c:pt idx="36">
                  <c:v>27.13</c:v>
                </c:pt>
                <c:pt idx="37">
                  <c:v>32.380000000000003</c:v>
                </c:pt>
                <c:pt idx="38">
                  <c:v>18.149999999999999</c:v>
                </c:pt>
                <c:pt idx="39">
                  <c:v>33.86</c:v>
                </c:pt>
                <c:pt idx="40">
                  <c:v>23.29</c:v>
                </c:pt>
                <c:pt idx="41">
                  <c:v>26.02</c:v>
                </c:pt>
                <c:pt idx="42">
                  <c:v>21.91</c:v>
                </c:pt>
                <c:pt idx="43">
                  <c:v>31.48</c:v>
                </c:pt>
                <c:pt idx="44">
                  <c:v>15.31</c:v>
                </c:pt>
                <c:pt idx="45">
                  <c:v>12.63</c:v>
                </c:pt>
                <c:pt idx="46">
                  <c:v>26.93</c:v>
                </c:pt>
                <c:pt idx="47">
                  <c:v>27.26</c:v>
                </c:pt>
                <c:pt idx="48">
                  <c:v>30.43</c:v>
                </c:pt>
                <c:pt idx="49">
                  <c:v>43.02</c:v>
                </c:pt>
                <c:pt idx="50">
                  <c:v>31.1</c:v>
                </c:pt>
                <c:pt idx="51">
                  <c:v>44.92</c:v>
                </c:pt>
                <c:pt idx="52">
                  <c:v>28.96</c:v>
                </c:pt>
                <c:pt idx="53">
                  <c:v>25.81</c:v>
                </c:pt>
                <c:pt idx="54">
                  <c:v>20.05</c:v>
                </c:pt>
                <c:pt idx="55">
                  <c:v>20.85</c:v>
                </c:pt>
                <c:pt idx="56">
                  <c:v>32.229999999999997</c:v>
                </c:pt>
                <c:pt idx="57">
                  <c:v>32.58</c:v>
                </c:pt>
                <c:pt idx="58">
                  <c:v>35.369999999999997</c:v>
                </c:pt>
                <c:pt idx="59">
                  <c:v>35.5</c:v>
                </c:pt>
                <c:pt idx="60">
                  <c:v>25.64</c:v>
                </c:pt>
                <c:pt idx="61">
                  <c:v>31.45</c:v>
                </c:pt>
                <c:pt idx="62">
                  <c:v>38.369999999999997</c:v>
                </c:pt>
                <c:pt idx="63">
                  <c:v>37.85</c:v>
                </c:pt>
                <c:pt idx="64">
                  <c:v>23.21</c:v>
                </c:pt>
                <c:pt idx="65">
                  <c:v>30.58</c:v>
                </c:pt>
                <c:pt idx="66">
                  <c:v>27.17</c:v>
                </c:pt>
                <c:pt idx="67">
                  <c:v>13.27</c:v>
                </c:pt>
                <c:pt idx="68">
                  <c:v>28.94</c:v>
                </c:pt>
                <c:pt idx="69">
                  <c:v>29.95</c:v>
                </c:pt>
                <c:pt idx="70">
                  <c:v>34.130000000000003</c:v>
                </c:pt>
                <c:pt idx="71">
                  <c:v>39.51</c:v>
                </c:pt>
                <c:pt idx="72">
                  <c:v>32.159999999999997</c:v>
                </c:pt>
                <c:pt idx="73">
                  <c:v>27.55</c:v>
                </c:pt>
                <c:pt idx="74">
                  <c:v>29.9</c:v>
                </c:pt>
                <c:pt idx="75">
                  <c:v>28.32</c:v>
                </c:pt>
                <c:pt idx="76">
                  <c:v>20.47</c:v>
                </c:pt>
                <c:pt idx="77">
                  <c:v>28.4</c:v>
                </c:pt>
                <c:pt idx="78" formatCode="General">
                  <c:v>23.3</c:v>
                </c:pt>
                <c:pt idx="79">
                  <c:v>16</c:v>
                </c:pt>
                <c:pt idx="80">
                  <c:v>21.63</c:v>
                </c:pt>
                <c:pt idx="81">
                  <c:v>19.420000000000002</c:v>
                </c:pt>
                <c:pt idx="82">
                  <c:v>25.49</c:v>
                </c:pt>
                <c:pt idx="83">
                  <c:v>31.07</c:v>
                </c:pt>
                <c:pt idx="84">
                  <c:v>11.04</c:v>
                </c:pt>
                <c:pt idx="85">
                  <c:v>5.35</c:v>
                </c:pt>
                <c:pt idx="86">
                  <c:v>3.27</c:v>
                </c:pt>
                <c:pt idx="87">
                  <c:v>3.94</c:v>
                </c:pt>
                <c:pt idx="88">
                  <c:v>29.53</c:v>
                </c:pt>
                <c:pt idx="89">
                  <c:v>26.58</c:v>
                </c:pt>
                <c:pt idx="90">
                  <c:v>6.59</c:v>
                </c:pt>
                <c:pt idx="91">
                  <c:v>6.76</c:v>
                </c:pt>
                <c:pt idx="92">
                  <c:v>28.75</c:v>
                </c:pt>
                <c:pt idx="93">
                  <c:v>21.84</c:v>
                </c:pt>
                <c:pt idx="94">
                  <c:v>16.68</c:v>
                </c:pt>
                <c:pt idx="95">
                  <c:v>26.6</c:v>
                </c:pt>
                <c:pt idx="96">
                  <c:v>25.06</c:v>
                </c:pt>
                <c:pt idx="97">
                  <c:v>27.17</c:v>
                </c:pt>
                <c:pt idx="98">
                  <c:v>31.21</c:v>
                </c:pt>
                <c:pt idx="99">
                  <c:v>32.18</c:v>
                </c:pt>
                <c:pt idx="100">
                  <c:v>31.21</c:v>
                </c:pt>
                <c:pt idx="101">
                  <c:v>21.12</c:v>
                </c:pt>
                <c:pt idx="102">
                  <c:v>19.22</c:v>
                </c:pt>
                <c:pt idx="103">
                  <c:v>26.41</c:v>
                </c:pt>
                <c:pt idx="104">
                  <c:v>22.88</c:v>
                </c:pt>
                <c:pt idx="105">
                  <c:v>7.97</c:v>
                </c:pt>
                <c:pt idx="106">
                  <c:v>9.26</c:v>
                </c:pt>
                <c:pt idx="107">
                  <c:v>15.12</c:v>
                </c:pt>
                <c:pt idx="108">
                  <c:v>13.69</c:v>
                </c:pt>
                <c:pt idx="109">
                  <c:v>9.59</c:v>
                </c:pt>
                <c:pt idx="110">
                  <c:v>8.32</c:v>
                </c:pt>
                <c:pt idx="111">
                  <c:v>31.21</c:v>
                </c:pt>
                <c:pt idx="112">
                  <c:v>31.7</c:v>
                </c:pt>
                <c:pt idx="113">
                  <c:v>27.38</c:v>
                </c:pt>
                <c:pt idx="114">
                  <c:v>27.51</c:v>
                </c:pt>
                <c:pt idx="115">
                  <c:v>16.11</c:v>
                </c:pt>
                <c:pt idx="116">
                  <c:v>14.07</c:v>
                </c:pt>
                <c:pt idx="117">
                  <c:v>36.89</c:v>
                </c:pt>
                <c:pt idx="118">
                  <c:v>36.159999999999997</c:v>
                </c:pt>
                <c:pt idx="119">
                  <c:v>40.869999999999997</c:v>
                </c:pt>
                <c:pt idx="120">
                  <c:v>34.979999999999997</c:v>
                </c:pt>
                <c:pt idx="121">
                  <c:v>22.79</c:v>
                </c:pt>
                <c:pt idx="122">
                  <c:v>35.08</c:v>
                </c:pt>
                <c:pt idx="123">
                  <c:v>35.020000000000003</c:v>
                </c:pt>
                <c:pt idx="124">
                  <c:v>28.87</c:v>
                </c:pt>
                <c:pt idx="125">
                  <c:v>29.81</c:v>
                </c:pt>
                <c:pt idx="126">
                  <c:v>28.76</c:v>
                </c:pt>
                <c:pt idx="127">
                  <c:v>18.09</c:v>
                </c:pt>
                <c:pt idx="128">
                  <c:v>11.08</c:v>
                </c:pt>
                <c:pt idx="129">
                  <c:v>26.94</c:v>
                </c:pt>
                <c:pt idx="130">
                  <c:v>27.34</c:v>
                </c:pt>
                <c:pt idx="131">
                  <c:v>29.48</c:v>
                </c:pt>
                <c:pt idx="132">
                  <c:v>25.43</c:v>
                </c:pt>
                <c:pt idx="133">
                  <c:v>31.34</c:v>
                </c:pt>
                <c:pt idx="134">
                  <c:v>27.44</c:v>
                </c:pt>
                <c:pt idx="135">
                  <c:v>35.07</c:v>
                </c:pt>
                <c:pt idx="136">
                  <c:v>23.29</c:v>
                </c:pt>
                <c:pt idx="137">
                  <c:v>33.950000000000003</c:v>
                </c:pt>
                <c:pt idx="138">
                  <c:v>18.809999999999999</c:v>
                </c:pt>
                <c:pt idx="139">
                  <c:v>31.75</c:v>
                </c:pt>
                <c:pt idx="140">
                  <c:v>16.05</c:v>
                </c:pt>
                <c:pt idx="141">
                  <c:v>29.73</c:v>
                </c:pt>
                <c:pt idx="142">
                  <c:v>29.4</c:v>
                </c:pt>
                <c:pt idx="143">
                  <c:v>35.07</c:v>
                </c:pt>
                <c:pt idx="144">
                  <c:v>23.29</c:v>
                </c:pt>
                <c:pt idx="145">
                  <c:v>24.57</c:v>
                </c:pt>
                <c:pt idx="146">
                  <c:v>30.11</c:v>
                </c:pt>
                <c:pt idx="147">
                  <c:v>5.76</c:v>
                </c:pt>
                <c:pt idx="148">
                  <c:v>4.42</c:v>
                </c:pt>
                <c:pt idx="149">
                  <c:v>6.39</c:v>
                </c:pt>
                <c:pt idx="150">
                  <c:v>8.2100000000000009</c:v>
                </c:pt>
                <c:pt idx="151">
                  <c:v>24.97</c:v>
                </c:pt>
                <c:pt idx="152">
                  <c:v>35.090000000000003</c:v>
                </c:pt>
                <c:pt idx="153">
                  <c:v>26.64</c:v>
                </c:pt>
                <c:pt idx="154">
                  <c:v>21.66</c:v>
                </c:pt>
                <c:pt idx="155">
                  <c:v>28.45</c:v>
                </c:pt>
                <c:pt idx="156">
                  <c:v>36.96</c:v>
                </c:pt>
                <c:pt idx="157">
                  <c:v>16.170000000000002</c:v>
                </c:pt>
                <c:pt idx="158">
                  <c:v>27.81</c:v>
                </c:pt>
                <c:pt idx="159">
                  <c:v>26.49</c:v>
                </c:pt>
                <c:pt idx="160">
                  <c:v>25.89</c:v>
                </c:pt>
                <c:pt idx="161">
                  <c:v>27.83</c:v>
                </c:pt>
                <c:pt idx="162">
                  <c:v>25.19</c:v>
                </c:pt>
                <c:pt idx="163">
                  <c:v>4.7</c:v>
                </c:pt>
                <c:pt idx="164">
                  <c:v>8.2100000000000009</c:v>
                </c:pt>
                <c:pt idx="165">
                  <c:v>14.65</c:v>
                </c:pt>
                <c:pt idx="166">
                  <c:v>6.35</c:v>
                </c:pt>
                <c:pt idx="167">
                  <c:v>16.420000000000002</c:v>
                </c:pt>
                <c:pt idx="168" formatCode="General">
                  <c:v>26.99</c:v>
                </c:pt>
                <c:pt idx="169">
                  <c:v>15.32</c:v>
                </c:pt>
                <c:pt idx="170">
                  <c:v>6.38</c:v>
                </c:pt>
                <c:pt idx="171">
                  <c:v>6.04</c:v>
                </c:pt>
                <c:pt idx="172">
                  <c:v>4.8</c:v>
                </c:pt>
                <c:pt idx="173">
                  <c:v>23.64</c:v>
                </c:pt>
                <c:pt idx="174">
                  <c:v>14.87</c:v>
                </c:pt>
                <c:pt idx="175">
                  <c:v>37.43</c:v>
                </c:pt>
                <c:pt idx="176">
                  <c:v>20.010000000000002</c:v>
                </c:pt>
                <c:pt idx="177">
                  <c:v>20.47</c:v>
                </c:pt>
                <c:pt idx="178">
                  <c:v>41.77</c:v>
                </c:pt>
                <c:pt idx="179">
                  <c:v>20.74</c:v>
                </c:pt>
                <c:pt idx="180">
                  <c:v>24.41</c:v>
                </c:pt>
                <c:pt idx="181">
                  <c:v>30.75</c:v>
                </c:pt>
                <c:pt idx="182">
                  <c:v>16.28</c:v>
                </c:pt>
                <c:pt idx="183">
                  <c:v>25.7</c:v>
                </c:pt>
                <c:pt idx="184">
                  <c:v>27.85</c:v>
                </c:pt>
                <c:pt idx="185">
                  <c:v>23.23</c:v>
                </c:pt>
                <c:pt idx="186">
                  <c:v>22.42</c:v>
                </c:pt>
                <c:pt idx="187">
                  <c:v>5.27</c:v>
                </c:pt>
                <c:pt idx="188">
                  <c:v>4.1900000000000004</c:v>
                </c:pt>
                <c:pt idx="189">
                  <c:v>3.87</c:v>
                </c:pt>
                <c:pt idx="190">
                  <c:v>5.59</c:v>
                </c:pt>
                <c:pt idx="191" formatCode="General">
                  <c:v>8.11</c:v>
                </c:pt>
                <c:pt idx="192" formatCode="General">
                  <c:v>6.94</c:v>
                </c:pt>
                <c:pt idx="193">
                  <c:v>22.27</c:v>
                </c:pt>
                <c:pt idx="194">
                  <c:v>18.64</c:v>
                </c:pt>
                <c:pt idx="195">
                  <c:v>18.920000000000002</c:v>
                </c:pt>
                <c:pt idx="196">
                  <c:v>28.36</c:v>
                </c:pt>
                <c:pt idx="197">
                  <c:v>29.85</c:v>
                </c:pt>
                <c:pt idx="198">
                  <c:v>10.5</c:v>
                </c:pt>
                <c:pt idx="199">
                  <c:v>12.68</c:v>
                </c:pt>
                <c:pt idx="200" formatCode="General">
                  <c:v>5.72</c:v>
                </c:pt>
                <c:pt idx="201" formatCode="General">
                  <c:v>4.74</c:v>
                </c:pt>
                <c:pt idx="202">
                  <c:v>28.13</c:v>
                </c:pt>
                <c:pt idx="203">
                  <c:v>13.36</c:v>
                </c:pt>
                <c:pt idx="204">
                  <c:v>30.03</c:v>
                </c:pt>
                <c:pt idx="205">
                  <c:v>29.17</c:v>
                </c:pt>
                <c:pt idx="206">
                  <c:v>9.1999999999999993</c:v>
                </c:pt>
                <c:pt idx="207">
                  <c:v>14.35</c:v>
                </c:pt>
                <c:pt idx="208">
                  <c:v>5.91</c:v>
                </c:pt>
                <c:pt idx="209">
                  <c:v>8.1</c:v>
                </c:pt>
                <c:pt idx="210">
                  <c:v>18.07</c:v>
                </c:pt>
                <c:pt idx="211" formatCode="General">
                  <c:v>4.63</c:v>
                </c:pt>
                <c:pt idx="212" formatCode="General">
                  <c:v>6.03</c:v>
                </c:pt>
                <c:pt idx="213" formatCode="General">
                  <c:v>5.52</c:v>
                </c:pt>
                <c:pt idx="214" formatCode="General">
                  <c:v>7.8</c:v>
                </c:pt>
                <c:pt idx="215" formatCode="General">
                  <c:v>30.51</c:v>
                </c:pt>
                <c:pt idx="216" formatCode="General">
                  <c:v>24.4</c:v>
                </c:pt>
                <c:pt idx="217" formatCode="General">
                  <c:v>22.94</c:v>
                </c:pt>
                <c:pt idx="218" formatCode="General">
                  <c:v>23.87</c:v>
                </c:pt>
              </c:numCache>
            </c:numRef>
          </c:xVal>
          <c:yVal>
            <c:numRef>
              <c:f>data!$R$2:$R$220</c:f>
              <c:numCache>
                <c:formatCode>0.00</c:formatCode>
                <c:ptCount val="219"/>
                <c:pt idx="0">
                  <c:v>0.76</c:v>
                </c:pt>
                <c:pt idx="1">
                  <c:v>0.78</c:v>
                </c:pt>
                <c:pt idx="2">
                  <c:v>0.23</c:v>
                </c:pt>
                <c:pt idx="3">
                  <c:v>0.47</c:v>
                </c:pt>
                <c:pt idx="4">
                  <c:v>0.72</c:v>
                </c:pt>
                <c:pt idx="5">
                  <c:v>0.73</c:v>
                </c:pt>
                <c:pt idx="6">
                  <c:v>1.33</c:v>
                </c:pt>
                <c:pt idx="7">
                  <c:v>0.92</c:v>
                </c:pt>
                <c:pt idx="8">
                  <c:v>1.99</c:v>
                </c:pt>
                <c:pt idx="9">
                  <c:v>2.2400000000000002</c:v>
                </c:pt>
                <c:pt idx="10">
                  <c:v>0.87</c:v>
                </c:pt>
                <c:pt idx="11">
                  <c:v>1.25</c:v>
                </c:pt>
                <c:pt idx="12">
                  <c:v>1.2</c:v>
                </c:pt>
                <c:pt idx="13">
                  <c:v>1.44</c:v>
                </c:pt>
                <c:pt idx="14">
                  <c:v>0.69</c:v>
                </c:pt>
                <c:pt idx="15">
                  <c:v>0.44</c:v>
                </c:pt>
                <c:pt idx="16">
                  <c:v>0.65</c:v>
                </c:pt>
                <c:pt idx="17">
                  <c:v>0.54</c:v>
                </c:pt>
                <c:pt idx="18">
                  <c:v>0.56000000000000005</c:v>
                </c:pt>
                <c:pt idx="19">
                  <c:v>1.1599999999999999</c:v>
                </c:pt>
                <c:pt idx="20">
                  <c:v>0.56999999999999995</c:v>
                </c:pt>
                <c:pt idx="21">
                  <c:v>0.61</c:v>
                </c:pt>
                <c:pt idx="22">
                  <c:v>1.59</c:v>
                </c:pt>
                <c:pt idx="23">
                  <c:v>1.63</c:v>
                </c:pt>
                <c:pt idx="24">
                  <c:v>1.05</c:v>
                </c:pt>
                <c:pt idx="25">
                  <c:v>0.71</c:v>
                </c:pt>
                <c:pt idx="26">
                  <c:v>2.12</c:v>
                </c:pt>
                <c:pt idx="27">
                  <c:v>2.2799999999999998</c:v>
                </c:pt>
                <c:pt idx="28">
                  <c:v>1.08</c:v>
                </c:pt>
                <c:pt idx="29">
                  <c:v>1.89</c:v>
                </c:pt>
                <c:pt idx="30">
                  <c:v>0.85</c:v>
                </c:pt>
                <c:pt idx="31">
                  <c:v>0.91</c:v>
                </c:pt>
                <c:pt idx="32">
                  <c:v>1.71</c:v>
                </c:pt>
                <c:pt idx="33">
                  <c:v>1.41</c:v>
                </c:pt>
                <c:pt idx="34">
                  <c:v>0.47</c:v>
                </c:pt>
                <c:pt idx="35">
                  <c:v>1.62</c:v>
                </c:pt>
                <c:pt idx="36">
                  <c:v>2.15</c:v>
                </c:pt>
                <c:pt idx="37">
                  <c:v>1.47</c:v>
                </c:pt>
                <c:pt idx="38">
                  <c:v>0.61</c:v>
                </c:pt>
                <c:pt idx="39">
                  <c:v>1.57</c:v>
                </c:pt>
                <c:pt idx="40">
                  <c:v>1.39</c:v>
                </c:pt>
                <c:pt idx="41">
                  <c:v>1.26</c:v>
                </c:pt>
                <c:pt idx="42">
                  <c:v>0.84</c:v>
                </c:pt>
                <c:pt idx="43">
                  <c:v>1.49</c:v>
                </c:pt>
                <c:pt idx="44">
                  <c:v>0.57999999999999996</c:v>
                </c:pt>
                <c:pt idx="45">
                  <c:v>0.64</c:v>
                </c:pt>
                <c:pt idx="46">
                  <c:v>0.84</c:v>
                </c:pt>
                <c:pt idx="47">
                  <c:v>0.82</c:v>
                </c:pt>
                <c:pt idx="48">
                  <c:v>1.22</c:v>
                </c:pt>
                <c:pt idx="49">
                  <c:v>1.47</c:v>
                </c:pt>
                <c:pt idx="50">
                  <c:v>0.89</c:v>
                </c:pt>
                <c:pt idx="51">
                  <c:v>1.57</c:v>
                </c:pt>
                <c:pt idx="52">
                  <c:v>1.87</c:v>
                </c:pt>
                <c:pt idx="53">
                  <c:v>1.36</c:v>
                </c:pt>
                <c:pt idx="54">
                  <c:v>1.62</c:v>
                </c:pt>
                <c:pt idx="55">
                  <c:v>1.21</c:v>
                </c:pt>
                <c:pt idx="56">
                  <c:v>1.33</c:v>
                </c:pt>
                <c:pt idx="57">
                  <c:v>1.06</c:v>
                </c:pt>
                <c:pt idx="58">
                  <c:v>1.29</c:v>
                </c:pt>
                <c:pt idx="59">
                  <c:v>2.06</c:v>
                </c:pt>
                <c:pt idx="60">
                  <c:v>0.56000000000000005</c:v>
                </c:pt>
                <c:pt idx="61">
                  <c:v>0.69</c:v>
                </c:pt>
                <c:pt idx="62">
                  <c:v>0.77</c:v>
                </c:pt>
                <c:pt idx="63">
                  <c:v>0.76</c:v>
                </c:pt>
                <c:pt idx="64">
                  <c:v>2.4700000000000002</c:v>
                </c:pt>
                <c:pt idx="65">
                  <c:v>1.76</c:v>
                </c:pt>
                <c:pt idx="66">
                  <c:v>1.38</c:v>
                </c:pt>
                <c:pt idx="67">
                  <c:v>1.8</c:v>
                </c:pt>
                <c:pt idx="68">
                  <c:v>0.81</c:v>
                </c:pt>
                <c:pt idx="69">
                  <c:v>0.7</c:v>
                </c:pt>
                <c:pt idx="70">
                  <c:v>1.02</c:v>
                </c:pt>
                <c:pt idx="71">
                  <c:v>1.04</c:v>
                </c:pt>
                <c:pt idx="72">
                  <c:v>0.59</c:v>
                </c:pt>
                <c:pt idx="73">
                  <c:v>0.71</c:v>
                </c:pt>
                <c:pt idx="74">
                  <c:v>0.85</c:v>
                </c:pt>
                <c:pt idx="75">
                  <c:v>0.85</c:v>
                </c:pt>
                <c:pt idx="76">
                  <c:v>0.77</c:v>
                </c:pt>
                <c:pt idx="77">
                  <c:v>1.05</c:v>
                </c:pt>
                <c:pt idx="78" formatCode="General">
                  <c:v>1.34</c:v>
                </c:pt>
                <c:pt idx="79" formatCode="General">
                  <c:v>3.03</c:v>
                </c:pt>
                <c:pt idx="80">
                  <c:v>1.1499999999999999</c:v>
                </c:pt>
                <c:pt idx="81">
                  <c:v>0.68</c:v>
                </c:pt>
                <c:pt idx="82">
                  <c:v>0.93</c:v>
                </c:pt>
                <c:pt idx="83">
                  <c:v>0.74</c:v>
                </c:pt>
                <c:pt idx="84">
                  <c:v>0.27</c:v>
                </c:pt>
                <c:pt idx="85">
                  <c:v>0.24</c:v>
                </c:pt>
                <c:pt idx="86">
                  <c:v>0.17</c:v>
                </c:pt>
                <c:pt idx="87">
                  <c:v>0.16</c:v>
                </c:pt>
                <c:pt idx="88">
                  <c:v>0.86</c:v>
                </c:pt>
                <c:pt idx="89">
                  <c:v>1</c:v>
                </c:pt>
                <c:pt idx="90">
                  <c:v>0.41</c:v>
                </c:pt>
                <c:pt idx="91">
                  <c:v>1.27</c:v>
                </c:pt>
                <c:pt idx="92">
                  <c:v>1.03</c:v>
                </c:pt>
                <c:pt idx="93">
                  <c:v>0.77</c:v>
                </c:pt>
                <c:pt idx="94">
                  <c:v>1.49</c:v>
                </c:pt>
                <c:pt idx="95">
                  <c:v>1.17</c:v>
                </c:pt>
                <c:pt idx="96">
                  <c:v>1.01</c:v>
                </c:pt>
                <c:pt idx="97">
                  <c:v>0.91</c:v>
                </c:pt>
                <c:pt idx="98">
                  <c:v>0.85</c:v>
                </c:pt>
                <c:pt idx="99">
                  <c:v>0.97</c:v>
                </c:pt>
                <c:pt idx="100">
                  <c:v>0.97</c:v>
                </c:pt>
                <c:pt idx="101">
                  <c:v>0.83</c:v>
                </c:pt>
                <c:pt idx="102">
                  <c:v>0.76</c:v>
                </c:pt>
                <c:pt idx="103">
                  <c:v>0.91</c:v>
                </c:pt>
                <c:pt idx="104">
                  <c:v>0.83</c:v>
                </c:pt>
                <c:pt idx="105">
                  <c:v>0.76</c:v>
                </c:pt>
                <c:pt idx="106">
                  <c:v>1.1599999999999999</c:v>
                </c:pt>
                <c:pt idx="107">
                  <c:v>0.66</c:v>
                </c:pt>
                <c:pt idx="108">
                  <c:v>1.7</c:v>
                </c:pt>
                <c:pt idx="109">
                  <c:v>0.62</c:v>
                </c:pt>
                <c:pt idx="110">
                  <c:v>0.84</c:v>
                </c:pt>
                <c:pt idx="111">
                  <c:v>1.02</c:v>
                </c:pt>
                <c:pt idx="112">
                  <c:v>1</c:v>
                </c:pt>
                <c:pt idx="113">
                  <c:v>0.91</c:v>
                </c:pt>
                <c:pt idx="114">
                  <c:v>0.56000000000000005</c:v>
                </c:pt>
                <c:pt idx="115">
                  <c:v>0.64</c:v>
                </c:pt>
                <c:pt idx="116">
                  <c:v>0.42</c:v>
                </c:pt>
                <c:pt idx="117">
                  <c:v>0.96</c:v>
                </c:pt>
                <c:pt idx="118">
                  <c:v>0.71</c:v>
                </c:pt>
                <c:pt idx="119">
                  <c:v>0.8</c:v>
                </c:pt>
                <c:pt idx="120">
                  <c:v>0.73</c:v>
                </c:pt>
                <c:pt idx="121">
                  <c:v>1.27</c:v>
                </c:pt>
                <c:pt idx="122">
                  <c:v>0.97</c:v>
                </c:pt>
                <c:pt idx="123">
                  <c:v>0.77</c:v>
                </c:pt>
                <c:pt idx="124">
                  <c:v>0.66</c:v>
                </c:pt>
                <c:pt idx="125">
                  <c:v>0.96</c:v>
                </c:pt>
                <c:pt idx="126">
                  <c:v>0.62</c:v>
                </c:pt>
                <c:pt idx="127">
                  <c:v>0.47</c:v>
                </c:pt>
                <c:pt idx="128">
                  <c:v>0.55000000000000004</c:v>
                </c:pt>
                <c:pt idx="129">
                  <c:v>0.56999999999999995</c:v>
                </c:pt>
                <c:pt idx="130">
                  <c:v>1.06</c:v>
                </c:pt>
                <c:pt idx="131">
                  <c:v>0.6</c:v>
                </c:pt>
                <c:pt idx="132">
                  <c:v>1.08</c:v>
                </c:pt>
                <c:pt idx="133">
                  <c:v>0.98</c:v>
                </c:pt>
                <c:pt idx="134">
                  <c:v>0.74</c:v>
                </c:pt>
                <c:pt idx="135">
                  <c:v>0.83</c:v>
                </c:pt>
                <c:pt idx="136">
                  <c:v>0.56000000000000005</c:v>
                </c:pt>
                <c:pt idx="137">
                  <c:v>1.97</c:v>
                </c:pt>
                <c:pt idx="138">
                  <c:v>0.67</c:v>
                </c:pt>
                <c:pt idx="139">
                  <c:v>0.65</c:v>
                </c:pt>
                <c:pt idx="140">
                  <c:v>0.47</c:v>
                </c:pt>
                <c:pt idx="141">
                  <c:v>0.69</c:v>
                </c:pt>
                <c:pt idx="142">
                  <c:v>0.71</c:v>
                </c:pt>
                <c:pt idx="143" formatCode="General">
                  <c:v>0.83</c:v>
                </c:pt>
                <c:pt idx="144">
                  <c:v>0.56000000000000005</c:v>
                </c:pt>
                <c:pt idx="145">
                  <c:v>1.46</c:v>
                </c:pt>
                <c:pt idx="146">
                  <c:v>1.6</c:v>
                </c:pt>
                <c:pt idx="147">
                  <c:v>0.42</c:v>
                </c:pt>
                <c:pt idx="148">
                  <c:v>0.27</c:v>
                </c:pt>
                <c:pt idx="149">
                  <c:v>1</c:v>
                </c:pt>
                <c:pt idx="150">
                  <c:v>0.57999999999999996</c:v>
                </c:pt>
                <c:pt idx="151">
                  <c:v>0.68</c:v>
                </c:pt>
                <c:pt idx="152">
                  <c:v>1.07</c:v>
                </c:pt>
                <c:pt idx="153">
                  <c:v>1.26</c:v>
                </c:pt>
                <c:pt idx="154">
                  <c:v>1.08</c:v>
                </c:pt>
                <c:pt idx="155">
                  <c:v>1.1299999999999999</c:v>
                </c:pt>
                <c:pt idx="156">
                  <c:v>1.47</c:v>
                </c:pt>
                <c:pt idx="157">
                  <c:v>1.65</c:v>
                </c:pt>
                <c:pt idx="158">
                  <c:v>0.77</c:v>
                </c:pt>
                <c:pt idx="159">
                  <c:v>1.01</c:v>
                </c:pt>
                <c:pt idx="160">
                  <c:v>1.07</c:v>
                </c:pt>
                <c:pt idx="161">
                  <c:v>1.31</c:v>
                </c:pt>
                <c:pt idx="162">
                  <c:v>1.36</c:v>
                </c:pt>
                <c:pt idx="163">
                  <c:v>0.6</c:v>
                </c:pt>
                <c:pt idx="164">
                  <c:v>0.52</c:v>
                </c:pt>
                <c:pt idx="165">
                  <c:v>0.53</c:v>
                </c:pt>
                <c:pt idx="166">
                  <c:v>0.32</c:v>
                </c:pt>
                <c:pt idx="167">
                  <c:v>0.42</c:v>
                </c:pt>
                <c:pt idx="168" formatCode="General">
                  <c:v>0.6</c:v>
                </c:pt>
                <c:pt idx="169">
                  <c:v>0.52</c:v>
                </c:pt>
                <c:pt idx="170">
                  <c:v>0.33</c:v>
                </c:pt>
                <c:pt idx="171" formatCode="General">
                  <c:v>0.36</c:v>
                </c:pt>
                <c:pt idx="172" formatCode="General">
                  <c:v>0.43</c:v>
                </c:pt>
                <c:pt idx="173" formatCode="General">
                  <c:v>1.05</c:v>
                </c:pt>
                <c:pt idx="174" formatCode="General">
                  <c:v>0.69</c:v>
                </c:pt>
                <c:pt idx="175" formatCode="General">
                  <c:v>1.01</c:v>
                </c:pt>
                <c:pt idx="176" formatCode="General">
                  <c:v>1.29</c:v>
                </c:pt>
                <c:pt idx="177" formatCode="General">
                  <c:v>0.8</c:v>
                </c:pt>
                <c:pt idx="178" formatCode="General">
                  <c:v>1.07</c:v>
                </c:pt>
                <c:pt idx="179">
                  <c:v>1.06</c:v>
                </c:pt>
                <c:pt idx="180">
                  <c:v>0.94</c:v>
                </c:pt>
                <c:pt idx="181" formatCode="General">
                  <c:v>1.47</c:v>
                </c:pt>
                <c:pt idx="182" formatCode="General">
                  <c:v>2.14</c:v>
                </c:pt>
                <c:pt idx="183" formatCode="General">
                  <c:v>0.49</c:v>
                </c:pt>
                <c:pt idx="184" formatCode="General">
                  <c:v>0.56000000000000005</c:v>
                </c:pt>
                <c:pt idx="185" formatCode="General">
                  <c:v>0.97</c:v>
                </c:pt>
                <c:pt idx="186" formatCode="General">
                  <c:v>2.3199999999999998</c:v>
                </c:pt>
                <c:pt idx="187" formatCode="General">
                  <c:v>0.75</c:v>
                </c:pt>
                <c:pt idx="188" formatCode="General">
                  <c:v>0.32</c:v>
                </c:pt>
                <c:pt idx="189" formatCode="General">
                  <c:v>0.53</c:v>
                </c:pt>
                <c:pt idx="190" formatCode="General">
                  <c:v>0.31</c:v>
                </c:pt>
                <c:pt idx="191" formatCode="General">
                  <c:v>0.77</c:v>
                </c:pt>
                <c:pt idx="192" formatCode="General">
                  <c:v>0.93</c:v>
                </c:pt>
                <c:pt idx="193">
                  <c:v>1.65</c:v>
                </c:pt>
                <c:pt idx="194">
                  <c:v>0.87</c:v>
                </c:pt>
                <c:pt idx="195">
                  <c:v>1.18</c:v>
                </c:pt>
                <c:pt idx="196">
                  <c:v>0.98</c:v>
                </c:pt>
                <c:pt idx="197">
                  <c:v>0.9</c:v>
                </c:pt>
                <c:pt idx="198">
                  <c:v>0.76</c:v>
                </c:pt>
                <c:pt idx="199">
                  <c:v>0.41</c:v>
                </c:pt>
                <c:pt idx="200" formatCode="General">
                  <c:v>0.84</c:v>
                </c:pt>
                <c:pt idx="201" formatCode="General">
                  <c:v>0.39</c:v>
                </c:pt>
                <c:pt idx="202">
                  <c:v>1.22</c:v>
                </c:pt>
                <c:pt idx="203">
                  <c:v>0.86</c:v>
                </c:pt>
                <c:pt idx="204">
                  <c:v>1.78</c:v>
                </c:pt>
                <c:pt idx="205">
                  <c:v>1.32</c:v>
                </c:pt>
                <c:pt idx="206">
                  <c:v>0.5</c:v>
                </c:pt>
                <c:pt idx="207">
                  <c:v>1.1000000000000001</c:v>
                </c:pt>
                <c:pt idx="208">
                  <c:v>0.82</c:v>
                </c:pt>
                <c:pt idx="209">
                  <c:v>0.91</c:v>
                </c:pt>
                <c:pt idx="210">
                  <c:v>1.1000000000000001</c:v>
                </c:pt>
                <c:pt idx="211" formatCode="General">
                  <c:v>0.55000000000000004</c:v>
                </c:pt>
                <c:pt idx="212" formatCode="General">
                  <c:v>0.35</c:v>
                </c:pt>
                <c:pt idx="213" formatCode="General">
                  <c:v>0.67</c:v>
                </c:pt>
                <c:pt idx="214" formatCode="General">
                  <c:v>1.29</c:v>
                </c:pt>
                <c:pt idx="215" formatCode="General">
                  <c:v>1.0900000000000001</c:v>
                </c:pt>
                <c:pt idx="216" formatCode="General">
                  <c:v>0.74</c:v>
                </c:pt>
                <c:pt idx="217" formatCode="General">
                  <c:v>1.19</c:v>
                </c:pt>
                <c:pt idx="218" formatCode="General">
                  <c:v>0.98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61D-4038-B424-E1BD519E9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1207551"/>
        <c:axId val="1330871551"/>
      </c:scatterChart>
      <c:valAx>
        <c:axId val="13312075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871551"/>
        <c:crosses val="autoZero"/>
        <c:crossBetween val="midCat"/>
      </c:valAx>
      <c:valAx>
        <c:axId val="133087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2075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'M' and 'T' appear to form a cluster with </a:t>
            </a:r>
            <a:r>
              <a:rPr lang="en-US">
                <a:solidFill>
                  <a:srgbClr val="DD5A13"/>
                </a:solidFill>
              </a:rPr>
              <a:t>3</a:t>
            </a:r>
            <a:r>
              <a:rPr lang="en-US"/>
              <a:t> outliers.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data!$I$1</c:f>
              <c:strCache>
                <c:ptCount val="1"/>
                <c:pt idx="0">
                  <c:v>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D2D2D2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dPt>
            <c:idx val="68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47BD-4D4A-B85D-010D8C1F6C19}"/>
              </c:ext>
            </c:extLst>
          </c:dPt>
          <c:dPt>
            <c:idx val="69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47BD-4D4A-B85D-010D8C1F6C19}"/>
              </c:ext>
            </c:extLst>
          </c:dPt>
          <c:dPt>
            <c:idx val="129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47BD-4D4A-B85D-010D8C1F6C19}"/>
              </c:ext>
            </c:extLst>
          </c:dPt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data!$G$2:$G$220</c:f>
              <c:numCache>
                <c:formatCode>0.00</c:formatCode>
                <c:ptCount val="219"/>
                <c:pt idx="0">
                  <c:v>22.5</c:v>
                </c:pt>
                <c:pt idx="1">
                  <c:v>22.55</c:v>
                </c:pt>
                <c:pt idx="2">
                  <c:v>4.3899999999999997</c:v>
                </c:pt>
                <c:pt idx="3">
                  <c:v>2.87</c:v>
                </c:pt>
                <c:pt idx="4">
                  <c:v>20.55</c:v>
                </c:pt>
                <c:pt idx="5">
                  <c:v>25.94</c:v>
                </c:pt>
                <c:pt idx="6">
                  <c:v>25.95</c:v>
                </c:pt>
                <c:pt idx="7">
                  <c:v>38.299999999999997</c:v>
                </c:pt>
                <c:pt idx="8">
                  <c:v>22.36</c:v>
                </c:pt>
                <c:pt idx="9">
                  <c:v>22.76</c:v>
                </c:pt>
                <c:pt idx="10">
                  <c:v>29.5</c:v>
                </c:pt>
                <c:pt idx="11">
                  <c:v>23.66</c:v>
                </c:pt>
                <c:pt idx="12">
                  <c:v>25.74</c:v>
                </c:pt>
                <c:pt idx="13">
                  <c:v>26.42</c:v>
                </c:pt>
                <c:pt idx="14">
                  <c:v>25.47</c:v>
                </c:pt>
                <c:pt idx="15">
                  <c:v>22.86</c:v>
                </c:pt>
                <c:pt idx="16">
                  <c:v>25.84</c:v>
                </c:pt>
                <c:pt idx="17">
                  <c:v>25.98</c:v>
                </c:pt>
                <c:pt idx="18">
                  <c:v>25.6</c:v>
                </c:pt>
                <c:pt idx="19">
                  <c:v>24.59</c:v>
                </c:pt>
                <c:pt idx="20">
                  <c:v>31.04</c:v>
                </c:pt>
                <c:pt idx="21">
                  <c:v>29.92</c:v>
                </c:pt>
                <c:pt idx="22">
                  <c:v>34.35</c:v>
                </c:pt>
                <c:pt idx="23">
                  <c:v>30.29</c:v>
                </c:pt>
                <c:pt idx="24">
                  <c:v>28.47</c:v>
                </c:pt>
                <c:pt idx="25">
                  <c:v>23.66</c:v>
                </c:pt>
                <c:pt idx="26">
                  <c:v>26.59</c:v>
                </c:pt>
                <c:pt idx="27">
                  <c:v>23.37</c:v>
                </c:pt>
                <c:pt idx="28">
                  <c:v>28.17</c:v>
                </c:pt>
                <c:pt idx="29">
                  <c:v>38.35</c:v>
                </c:pt>
                <c:pt idx="30">
                  <c:v>32.24</c:v>
                </c:pt>
                <c:pt idx="31">
                  <c:v>36</c:v>
                </c:pt>
                <c:pt idx="32">
                  <c:v>26.21</c:v>
                </c:pt>
                <c:pt idx="33">
                  <c:v>21.35</c:v>
                </c:pt>
                <c:pt idx="34">
                  <c:v>14.26</c:v>
                </c:pt>
                <c:pt idx="35">
                  <c:v>32.020000000000003</c:v>
                </c:pt>
                <c:pt idx="36">
                  <c:v>27.13</c:v>
                </c:pt>
                <c:pt idx="37">
                  <c:v>32.380000000000003</c:v>
                </c:pt>
                <c:pt idx="38">
                  <c:v>18.149999999999999</c:v>
                </c:pt>
                <c:pt idx="39">
                  <c:v>33.86</c:v>
                </c:pt>
                <c:pt idx="40">
                  <c:v>23.29</c:v>
                </c:pt>
                <c:pt idx="41">
                  <c:v>26.02</c:v>
                </c:pt>
                <c:pt idx="42">
                  <c:v>21.91</c:v>
                </c:pt>
                <c:pt idx="43">
                  <c:v>31.48</c:v>
                </c:pt>
                <c:pt idx="44">
                  <c:v>15.31</c:v>
                </c:pt>
                <c:pt idx="45">
                  <c:v>12.63</c:v>
                </c:pt>
                <c:pt idx="46">
                  <c:v>26.93</c:v>
                </c:pt>
                <c:pt idx="47">
                  <c:v>27.26</c:v>
                </c:pt>
                <c:pt idx="48">
                  <c:v>30.43</c:v>
                </c:pt>
                <c:pt idx="49">
                  <c:v>43.02</c:v>
                </c:pt>
                <c:pt idx="50">
                  <c:v>31.1</c:v>
                </c:pt>
                <c:pt idx="51">
                  <c:v>44.92</c:v>
                </c:pt>
                <c:pt idx="52">
                  <c:v>28.96</c:v>
                </c:pt>
                <c:pt idx="53">
                  <c:v>25.81</c:v>
                </c:pt>
                <c:pt idx="54">
                  <c:v>20.05</c:v>
                </c:pt>
                <c:pt idx="55">
                  <c:v>20.85</c:v>
                </c:pt>
                <c:pt idx="56">
                  <c:v>32.229999999999997</c:v>
                </c:pt>
                <c:pt idx="57">
                  <c:v>32.58</c:v>
                </c:pt>
                <c:pt idx="58">
                  <c:v>35.369999999999997</c:v>
                </c:pt>
                <c:pt idx="59">
                  <c:v>35.5</c:v>
                </c:pt>
                <c:pt idx="60">
                  <c:v>25.64</c:v>
                </c:pt>
                <c:pt idx="61">
                  <c:v>31.45</c:v>
                </c:pt>
                <c:pt idx="62">
                  <c:v>38.369999999999997</c:v>
                </c:pt>
                <c:pt idx="63">
                  <c:v>37.85</c:v>
                </c:pt>
                <c:pt idx="64">
                  <c:v>23.21</c:v>
                </c:pt>
                <c:pt idx="65">
                  <c:v>30.58</c:v>
                </c:pt>
                <c:pt idx="66">
                  <c:v>27.17</c:v>
                </c:pt>
                <c:pt idx="67">
                  <c:v>13.27</c:v>
                </c:pt>
                <c:pt idx="68">
                  <c:v>28.94</c:v>
                </c:pt>
                <c:pt idx="69">
                  <c:v>29.95</c:v>
                </c:pt>
                <c:pt idx="70">
                  <c:v>34.130000000000003</c:v>
                </c:pt>
                <c:pt idx="71">
                  <c:v>39.51</c:v>
                </c:pt>
                <c:pt idx="72">
                  <c:v>32.159999999999997</c:v>
                </c:pt>
                <c:pt idx="73">
                  <c:v>27.55</c:v>
                </c:pt>
                <c:pt idx="74">
                  <c:v>29.9</c:v>
                </c:pt>
                <c:pt idx="75">
                  <c:v>28.32</c:v>
                </c:pt>
                <c:pt idx="76">
                  <c:v>20.47</c:v>
                </c:pt>
                <c:pt idx="77">
                  <c:v>28.4</c:v>
                </c:pt>
                <c:pt idx="78" formatCode="General">
                  <c:v>23.3</c:v>
                </c:pt>
                <c:pt idx="79">
                  <c:v>16</c:v>
                </c:pt>
                <c:pt idx="80">
                  <c:v>21.63</c:v>
                </c:pt>
                <c:pt idx="81">
                  <c:v>19.420000000000002</c:v>
                </c:pt>
                <c:pt idx="82">
                  <c:v>25.49</c:v>
                </c:pt>
                <c:pt idx="83">
                  <c:v>31.07</c:v>
                </c:pt>
                <c:pt idx="84">
                  <c:v>11.04</c:v>
                </c:pt>
                <c:pt idx="85">
                  <c:v>5.35</c:v>
                </c:pt>
                <c:pt idx="86">
                  <c:v>3.27</c:v>
                </c:pt>
                <c:pt idx="87">
                  <c:v>3.94</c:v>
                </c:pt>
                <c:pt idx="88">
                  <c:v>29.53</c:v>
                </c:pt>
                <c:pt idx="89">
                  <c:v>26.58</c:v>
                </c:pt>
                <c:pt idx="90">
                  <c:v>6.59</c:v>
                </c:pt>
                <c:pt idx="91">
                  <c:v>6.76</c:v>
                </c:pt>
                <c:pt idx="92">
                  <c:v>28.75</c:v>
                </c:pt>
                <c:pt idx="93">
                  <c:v>21.84</c:v>
                </c:pt>
                <c:pt idx="94">
                  <c:v>16.68</c:v>
                </c:pt>
                <c:pt idx="95">
                  <c:v>26.6</c:v>
                </c:pt>
                <c:pt idx="96">
                  <c:v>25.06</c:v>
                </c:pt>
                <c:pt idx="97">
                  <c:v>27.17</c:v>
                </c:pt>
                <c:pt idx="98">
                  <c:v>31.21</c:v>
                </c:pt>
                <c:pt idx="99">
                  <c:v>32.18</c:v>
                </c:pt>
                <c:pt idx="100">
                  <c:v>31.21</c:v>
                </c:pt>
                <c:pt idx="101">
                  <c:v>21.12</c:v>
                </c:pt>
                <c:pt idx="102">
                  <c:v>19.22</c:v>
                </c:pt>
                <c:pt idx="103">
                  <c:v>26.41</c:v>
                </c:pt>
                <c:pt idx="104">
                  <c:v>22.88</c:v>
                </c:pt>
                <c:pt idx="105">
                  <c:v>7.97</c:v>
                </c:pt>
                <c:pt idx="106">
                  <c:v>9.26</c:v>
                </c:pt>
                <c:pt idx="107">
                  <c:v>15.12</c:v>
                </c:pt>
                <c:pt idx="108">
                  <c:v>13.69</c:v>
                </c:pt>
                <c:pt idx="109">
                  <c:v>9.59</c:v>
                </c:pt>
                <c:pt idx="110">
                  <c:v>8.32</c:v>
                </c:pt>
                <c:pt idx="111">
                  <c:v>31.21</c:v>
                </c:pt>
                <c:pt idx="112">
                  <c:v>31.7</c:v>
                </c:pt>
                <c:pt idx="113">
                  <c:v>27.38</c:v>
                </c:pt>
                <c:pt idx="114">
                  <c:v>27.51</c:v>
                </c:pt>
                <c:pt idx="115">
                  <c:v>16.11</c:v>
                </c:pt>
                <c:pt idx="116">
                  <c:v>14.07</c:v>
                </c:pt>
                <c:pt idx="117">
                  <c:v>36.89</c:v>
                </c:pt>
                <c:pt idx="118">
                  <c:v>36.159999999999997</c:v>
                </c:pt>
                <c:pt idx="119">
                  <c:v>40.869999999999997</c:v>
                </c:pt>
                <c:pt idx="120">
                  <c:v>34.979999999999997</c:v>
                </c:pt>
                <c:pt idx="121">
                  <c:v>22.79</c:v>
                </c:pt>
                <c:pt idx="122">
                  <c:v>35.08</c:v>
                </c:pt>
                <c:pt idx="123">
                  <c:v>35.020000000000003</c:v>
                </c:pt>
                <c:pt idx="124">
                  <c:v>28.87</c:v>
                </c:pt>
                <c:pt idx="125">
                  <c:v>29.81</c:v>
                </c:pt>
                <c:pt idx="126">
                  <c:v>28.76</c:v>
                </c:pt>
                <c:pt idx="127">
                  <c:v>18.09</c:v>
                </c:pt>
                <c:pt idx="128">
                  <c:v>11.08</c:v>
                </c:pt>
                <c:pt idx="129">
                  <c:v>26.94</c:v>
                </c:pt>
                <c:pt idx="130">
                  <c:v>27.34</c:v>
                </c:pt>
                <c:pt idx="131">
                  <c:v>29.48</c:v>
                </c:pt>
                <c:pt idx="132">
                  <c:v>25.43</c:v>
                </c:pt>
                <c:pt idx="133">
                  <c:v>31.34</c:v>
                </c:pt>
                <c:pt idx="134">
                  <c:v>27.44</c:v>
                </c:pt>
                <c:pt idx="135">
                  <c:v>35.07</c:v>
                </c:pt>
                <c:pt idx="136">
                  <c:v>23.29</c:v>
                </c:pt>
                <c:pt idx="137">
                  <c:v>33.950000000000003</c:v>
                </c:pt>
                <c:pt idx="138">
                  <c:v>18.809999999999999</c:v>
                </c:pt>
                <c:pt idx="139">
                  <c:v>31.75</c:v>
                </c:pt>
                <c:pt idx="140">
                  <c:v>16.05</c:v>
                </c:pt>
                <c:pt idx="141">
                  <c:v>29.73</c:v>
                </c:pt>
                <c:pt idx="142">
                  <c:v>29.4</c:v>
                </c:pt>
                <c:pt idx="143">
                  <c:v>35.07</c:v>
                </c:pt>
                <c:pt idx="144">
                  <c:v>23.29</c:v>
                </c:pt>
                <c:pt idx="145">
                  <c:v>24.57</c:v>
                </c:pt>
                <c:pt idx="146">
                  <c:v>30.11</c:v>
                </c:pt>
                <c:pt idx="147">
                  <c:v>5.76</c:v>
                </c:pt>
                <c:pt idx="148">
                  <c:v>4.42</c:v>
                </c:pt>
                <c:pt idx="149">
                  <c:v>6.39</c:v>
                </c:pt>
                <c:pt idx="150">
                  <c:v>8.2100000000000009</c:v>
                </c:pt>
                <c:pt idx="151">
                  <c:v>24.97</c:v>
                </c:pt>
                <c:pt idx="152">
                  <c:v>35.090000000000003</c:v>
                </c:pt>
                <c:pt idx="153">
                  <c:v>26.64</c:v>
                </c:pt>
                <c:pt idx="154">
                  <c:v>21.66</c:v>
                </c:pt>
                <c:pt idx="155">
                  <c:v>28.45</c:v>
                </c:pt>
                <c:pt idx="156">
                  <c:v>36.96</c:v>
                </c:pt>
                <c:pt idx="157">
                  <c:v>16.170000000000002</c:v>
                </c:pt>
                <c:pt idx="158">
                  <c:v>27.81</c:v>
                </c:pt>
                <c:pt idx="159">
                  <c:v>26.49</c:v>
                </c:pt>
                <c:pt idx="160">
                  <c:v>25.89</c:v>
                </c:pt>
                <c:pt idx="161">
                  <c:v>27.83</c:v>
                </c:pt>
                <c:pt idx="162">
                  <c:v>25.19</c:v>
                </c:pt>
                <c:pt idx="163">
                  <c:v>4.7</c:v>
                </c:pt>
                <c:pt idx="164">
                  <c:v>8.2100000000000009</c:v>
                </c:pt>
                <c:pt idx="165">
                  <c:v>14.65</c:v>
                </c:pt>
                <c:pt idx="166">
                  <c:v>6.35</c:v>
                </c:pt>
                <c:pt idx="167">
                  <c:v>16.420000000000002</c:v>
                </c:pt>
                <c:pt idx="168" formatCode="General">
                  <c:v>26.99</c:v>
                </c:pt>
                <c:pt idx="169">
                  <c:v>15.32</c:v>
                </c:pt>
                <c:pt idx="170">
                  <c:v>6.38</c:v>
                </c:pt>
                <c:pt idx="171">
                  <c:v>6.04</c:v>
                </c:pt>
                <c:pt idx="172">
                  <c:v>4.8</c:v>
                </c:pt>
                <c:pt idx="173">
                  <c:v>23.64</c:v>
                </c:pt>
                <c:pt idx="174">
                  <c:v>14.87</c:v>
                </c:pt>
                <c:pt idx="175">
                  <c:v>37.43</c:v>
                </c:pt>
                <c:pt idx="176">
                  <c:v>20.010000000000002</c:v>
                </c:pt>
                <c:pt idx="177">
                  <c:v>20.47</c:v>
                </c:pt>
                <c:pt idx="178">
                  <c:v>41.77</c:v>
                </c:pt>
                <c:pt idx="179">
                  <c:v>20.74</c:v>
                </c:pt>
                <c:pt idx="180">
                  <c:v>24.41</c:v>
                </c:pt>
                <c:pt idx="181">
                  <c:v>30.75</c:v>
                </c:pt>
                <c:pt idx="182">
                  <c:v>16.28</c:v>
                </c:pt>
                <c:pt idx="183">
                  <c:v>25.7</c:v>
                </c:pt>
                <c:pt idx="184">
                  <c:v>27.85</c:v>
                </c:pt>
                <c:pt idx="185">
                  <c:v>23.23</c:v>
                </c:pt>
                <c:pt idx="186">
                  <c:v>22.42</c:v>
                </c:pt>
                <c:pt idx="187">
                  <c:v>5.27</c:v>
                </c:pt>
                <c:pt idx="188">
                  <c:v>4.1900000000000004</c:v>
                </c:pt>
                <c:pt idx="189">
                  <c:v>3.87</c:v>
                </c:pt>
                <c:pt idx="190">
                  <c:v>5.59</c:v>
                </c:pt>
                <c:pt idx="191" formatCode="General">
                  <c:v>8.11</c:v>
                </c:pt>
                <c:pt idx="192" formatCode="General">
                  <c:v>6.94</c:v>
                </c:pt>
                <c:pt idx="193">
                  <c:v>22.27</c:v>
                </c:pt>
                <c:pt idx="194">
                  <c:v>18.64</c:v>
                </c:pt>
                <c:pt idx="195">
                  <c:v>18.920000000000002</c:v>
                </c:pt>
                <c:pt idx="196">
                  <c:v>28.36</c:v>
                </c:pt>
                <c:pt idx="197">
                  <c:v>29.85</c:v>
                </c:pt>
                <c:pt idx="198">
                  <c:v>10.5</c:v>
                </c:pt>
                <c:pt idx="199">
                  <c:v>12.68</c:v>
                </c:pt>
                <c:pt idx="200" formatCode="General">
                  <c:v>5.72</c:v>
                </c:pt>
                <c:pt idx="201" formatCode="General">
                  <c:v>4.74</c:v>
                </c:pt>
                <c:pt idx="202">
                  <c:v>28.13</c:v>
                </c:pt>
                <c:pt idx="203">
                  <c:v>13.36</c:v>
                </c:pt>
                <c:pt idx="204">
                  <c:v>30.03</c:v>
                </c:pt>
                <c:pt idx="205">
                  <c:v>29.17</c:v>
                </c:pt>
                <c:pt idx="206">
                  <c:v>9.1999999999999993</c:v>
                </c:pt>
                <c:pt idx="207">
                  <c:v>14.35</c:v>
                </c:pt>
                <c:pt idx="208">
                  <c:v>5.91</c:v>
                </c:pt>
                <c:pt idx="209">
                  <c:v>8.1</c:v>
                </c:pt>
                <c:pt idx="210">
                  <c:v>18.07</c:v>
                </c:pt>
                <c:pt idx="211" formatCode="General">
                  <c:v>4.63</c:v>
                </c:pt>
                <c:pt idx="212" formatCode="General">
                  <c:v>6.03</c:v>
                </c:pt>
                <c:pt idx="213" formatCode="General">
                  <c:v>5.52</c:v>
                </c:pt>
                <c:pt idx="214" formatCode="General">
                  <c:v>7.8</c:v>
                </c:pt>
                <c:pt idx="215" formatCode="General">
                  <c:v>30.51</c:v>
                </c:pt>
                <c:pt idx="216" formatCode="General">
                  <c:v>24.4</c:v>
                </c:pt>
                <c:pt idx="217" formatCode="General">
                  <c:v>22.94</c:v>
                </c:pt>
                <c:pt idx="218" formatCode="General">
                  <c:v>23.87</c:v>
                </c:pt>
              </c:numCache>
            </c:numRef>
          </c:xVal>
          <c:yVal>
            <c:numRef>
              <c:f>data!$I$2:$I$220</c:f>
              <c:numCache>
                <c:formatCode>0.00</c:formatCode>
                <c:ptCount val="219"/>
                <c:pt idx="0">
                  <c:v>32.01</c:v>
                </c:pt>
                <c:pt idx="1">
                  <c:v>32.14</c:v>
                </c:pt>
                <c:pt idx="2">
                  <c:v>24.44</c:v>
                </c:pt>
                <c:pt idx="3">
                  <c:v>24.6</c:v>
                </c:pt>
                <c:pt idx="4" formatCode="General">
                  <c:v>30.52</c:v>
                </c:pt>
                <c:pt idx="5" formatCode="General">
                  <c:v>32.479999999999997</c:v>
                </c:pt>
                <c:pt idx="6">
                  <c:v>30.35</c:v>
                </c:pt>
                <c:pt idx="7">
                  <c:v>32.549999999999997</c:v>
                </c:pt>
                <c:pt idx="8">
                  <c:v>34.65</c:v>
                </c:pt>
                <c:pt idx="9" formatCode="General">
                  <c:v>35.47</c:v>
                </c:pt>
                <c:pt idx="10">
                  <c:v>30.58</c:v>
                </c:pt>
                <c:pt idx="11">
                  <c:v>31.21</c:v>
                </c:pt>
                <c:pt idx="12">
                  <c:v>33.07</c:v>
                </c:pt>
                <c:pt idx="13">
                  <c:v>33.81</c:v>
                </c:pt>
                <c:pt idx="14">
                  <c:v>32.15</c:v>
                </c:pt>
                <c:pt idx="15">
                  <c:v>33.14</c:v>
                </c:pt>
                <c:pt idx="16">
                  <c:v>33.200000000000003</c:v>
                </c:pt>
                <c:pt idx="17">
                  <c:v>33.270000000000003</c:v>
                </c:pt>
                <c:pt idx="18">
                  <c:v>32.340000000000003</c:v>
                </c:pt>
                <c:pt idx="19">
                  <c:v>32.99</c:v>
                </c:pt>
                <c:pt idx="20">
                  <c:v>34.72</c:v>
                </c:pt>
                <c:pt idx="21">
                  <c:v>34.9</c:v>
                </c:pt>
                <c:pt idx="22">
                  <c:v>34.14</c:v>
                </c:pt>
                <c:pt idx="23">
                  <c:v>34.270000000000003</c:v>
                </c:pt>
                <c:pt idx="24">
                  <c:v>33.39</c:v>
                </c:pt>
                <c:pt idx="25">
                  <c:v>33.5</c:v>
                </c:pt>
                <c:pt idx="26">
                  <c:v>34.68</c:v>
                </c:pt>
                <c:pt idx="27">
                  <c:v>34.909999999999997</c:v>
                </c:pt>
                <c:pt idx="28">
                  <c:v>35.04</c:v>
                </c:pt>
                <c:pt idx="29">
                  <c:v>35.08</c:v>
                </c:pt>
                <c:pt idx="30">
                  <c:v>32.26</c:v>
                </c:pt>
                <c:pt idx="31">
                  <c:v>32.68</c:v>
                </c:pt>
                <c:pt idx="32">
                  <c:v>30.93</c:v>
                </c:pt>
                <c:pt idx="33">
                  <c:v>31.76</c:v>
                </c:pt>
                <c:pt idx="34">
                  <c:v>33.86</c:v>
                </c:pt>
                <c:pt idx="35">
                  <c:v>34.159999999999997</c:v>
                </c:pt>
                <c:pt idx="36">
                  <c:v>34.21</c:v>
                </c:pt>
                <c:pt idx="37">
                  <c:v>34.5</c:v>
                </c:pt>
                <c:pt idx="38">
                  <c:v>34.56</c:v>
                </c:pt>
                <c:pt idx="39">
                  <c:v>35.909999999999997</c:v>
                </c:pt>
                <c:pt idx="40" formatCode="General">
                  <c:v>34.200000000000003</c:v>
                </c:pt>
                <c:pt idx="41" formatCode="General">
                  <c:v>34.200000000000003</c:v>
                </c:pt>
                <c:pt idx="42">
                  <c:v>32.51</c:v>
                </c:pt>
                <c:pt idx="43">
                  <c:v>32.97</c:v>
                </c:pt>
                <c:pt idx="44" formatCode="General">
                  <c:v>31.3</c:v>
                </c:pt>
                <c:pt idx="45" formatCode="General">
                  <c:v>30.55</c:v>
                </c:pt>
                <c:pt idx="46">
                  <c:v>32.26</c:v>
                </c:pt>
                <c:pt idx="47">
                  <c:v>33.19</c:v>
                </c:pt>
                <c:pt idx="48">
                  <c:v>31.21</c:v>
                </c:pt>
                <c:pt idx="49">
                  <c:v>31.52</c:v>
                </c:pt>
                <c:pt idx="50">
                  <c:v>34.39</c:v>
                </c:pt>
                <c:pt idx="51">
                  <c:v>34.58</c:v>
                </c:pt>
                <c:pt idx="52">
                  <c:v>32.090000000000003</c:v>
                </c:pt>
                <c:pt idx="53">
                  <c:v>32.229999999999997</c:v>
                </c:pt>
                <c:pt idx="54">
                  <c:v>33.32</c:v>
                </c:pt>
                <c:pt idx="55">
                  <c:v>33.36</c:v>
                </c:pt>
                <c:pt idx="56">
                  <c:v>35.14</c:v>
                </c:pt>
                <c:pt idx="57">
                  <c:v>35.21</c:v>
                </c:pt>
                <c:pt idx="58">
                  <c:v>33.479999999999997</c:v>
                </c:pt>
                <c:pt idx="59">
                  <c:v>33.9</c:v>
                </c:pt>
                <c:pt idx="60">
                  <c:v>35.72</c:v>
                </c:pt>
                <c:pt idx="61">
                  <c:v>35.85</c:v>
                </c:pt>
                <c:pt idx="62">
                  <c:v>32.53</c:v>
                </c:pt>
                <c:pt idx="63">
                  <c:v>33.130000000000003</c:v>
                </c:pt>
                <c:pt idx="64">
                  <c:v>31.13</c:v>
                </c:pt>
                <c:pt idx="65">
                  <c:v>33.08</c:v>
                </c:pt>
                <c:pt idx="66" formatCode="General">
                  <c:v>30.42</c:v>
                </c:pt>
                <c:pt idx="67" formatCode="General">
                  <c:v>33.020000000000003</c:v>
                </c:pt>
                <c:pt idx="68">
                  <c:v>25.75</c:v>
                </c:pt>
                <c:pt idx="69">
                  <c:v>26.51</c:v>
                </c:pt>
                <c:pt idx="70">
                  <c:v>32.58</c:v>
                </c:pt>
                <c:pt idx="71">
                  <c:v>33.130000000000003</c:v>
                </c:pt>
                <c:pt idx="72">
                  <c:v>35.68</c:v>
                </c:pt>
                <c:pt idx="73">
                  <c:v>35.869999999999997</c:v>
                </c:pt>
                <c:pt idx="74">
                  <c:v>34.31</c:v>
                </c:pt>
                <c:pt idx="75">
                  <c:v>34.380000000000003</c:v>
                </c:pt>
                <c:pt idx="76">
                  <c:v>35.020000000000003</c:v>
                </c:pt>
                <c:pt idx="77">
                  <c:v>35.26</c:v>
                </c:pt>
                <c:pt idx="78" formatCode="General">
                  <c:v>35.1</c:v>
                </c:pt>
                <c:pt idx="79" formatCode="General">
                  <c:v>32.74</c:v>
                </c:pt>
                <c:pt idx="80">
                  <c:v>29.97</c:v>
                </c:pt>
                <c:pt idx="81">
                  <c:v>29.99</c:v>
                </c:pt>
                <c:pt idx="82">
                  <c:v>34.6</c:v>
                </c:pt>
                <c:pt idx="83">
                  <c:v>34.909999999999997</c:v>
                </c:pt>
                <c:pt idx="84">
                  <c:v>23.74</c:v>
                </c:pt>
                <c:pt idx="85">
                  <c:v>23.82</c:v>
                </c:pt>
                <c:pt idx="86">
                  <c:v>21.63</c:v>
                </c:pt>
                <c:pt idx="87">
                  <c:v>21.64</c:v>
                </c:pt>
                <c:pt idx="88">
                  <c:v>31.86</c:v>
                </c:pt>
                <c:pt idx="89">
                  <c:v>32.35</c:v>
                </c:pt>
                <c:pt idx="90">
                  <c:v>22.44</c:v>
                </c:pt>
                <c:pt idx="91">
                  <c:v>22.54</c:v>
                </c:pt>
                <c:pt idx="92">
                  <c:v>31.84</c:v>
                </c:pt>
                <c:pt idx="93">
                  <c:v>32.65</c:v>
                </c:pt>
                <c:pt idx="94">
                  <c:v>30.43</c:v>
                </c:pt>
                <c:pt idx="95">
                  <c:v>32.44</c:v>
                </c:pt>
                <c:pt idx="96">
                  <c:v>34.21</c:v>
                </c:pt>
                <c:pt idx="97">
                  <c:v>34.869999999999997</c:v>
                </c:pt>
                <c:pt idx="98">
                  <c:v>35.08</c:v>
                </c:pt>
                <c:pt idx="99">
                  <c:v>36.4</c:v>
                </c:pt>
                <c:pt idx="100">
                  <c:v>36.75</c:v>
                </c:pt>
                <c:pt idx="101">
                  <c:v>29.46</c:v>
                </c:pt>
                <c:pt idx="102">
                  <c:v>30.43</c:v>
                </c:pt>
                <c:pt idx="103">
                  <c:v>31.49</c:v>
                </c:pt>
                <c:pt idx="104">
                  <c:v>32.380000000000003</c:v>
                </c:pt>
                <c:pt idx="105">
                  <c:v>24.25</c:v>
                </c:pt>
                <c:pt idx="106">
                  <c:v>24.77</c:v>
                </c:pt>
                <c:pt idx="107">
                  <c:v>28.36</c:v>
                </c:pt>
                <c:pt idx="108">
                  <c:v>29.48</c:v>
                </c:pt>
                <c:pt idx="109">
                  <c:v>29.13</c:v>
                </c:pt>
                <c:pt idx="110">
                  <c:v>30.22</c:v>
                </c:pt>
                <c:pt idx="111">
                  <c:v>34.270000000000003</c:v>
                </c:pt>
                <c:pt idx="112">
                  <c:v>34.67</c:v>
                </c:pt>
                <c:pt idx="113">
                  <c:v>33.08</c:v>
                </c:pt>
                <c:pt idx="114">
                  <c:v>33.42</c:v>
                </c:pt>
                <c:pt idx="115">
                  <c:v>25.6</c:v>
                </c:pt>
                <c:pt idx="116">
                  <c:v>27.06</c:v>
                </c:pt>
                <c:pt idx="117">
                  <c:v>34.54</c:v>
                </c:pt>
                <c:pt idx="118">
                  <c:v>35.630000000000003</c:v>
                </c:pt>
                <c:pt idx="119" formatCode="General">
                  <c:v>35.17</c:v>
                </c:pt>
                <c:pt idx="120" formatCode="General">
                  <c:v>35.450000000000003</c:v>
                </c:pt>
                <c:pt idx="121">
                  <c:v>34.049999999999997</c:v>
                </c:pt>
                <c:pt idx="122">
                  <c:v>35.17</c:v>
                </c:pt>
                <c:pt idx="123" formatCode="General">
                  <c:v>34.479999999999997</c:v>
                </c:pt>
                <c:pt idx="124" formatCode="General">
                  <c:v>34.83</c:v>
                </c:pt>
                <c:pt idx="125">
                  <c:v>33.840000000000003</c:v>
                </c:pt>
                <c:pt idx="126">
                  <c:v>34.69</c:v>
                </c:pt>
                <c:pt idx="127">
                  <c:v>29.94</c:v>
                </c:pt>
                <c:pt idx="128">
                  <c:v>31.19</c:v>
                </c:pt>
                <c:pt idx="129">
                  <c:v>24.72</c:v>
                </c:pt>
                <c:pt idx="130">
                  <c:v>33.770000000000003</c:v>
                </c:pt>
                <c:pt idx="131">
                  <c:v>35.92</c:v>
                </c:pt>
                <c:pt idx="132">
                  <c:v>36.24</c:v>
                </c:pt>
                <c:pt idx="133">
                  <c:v>34.97</c:v>
                </c:pt>
                <c:pt idx="134">
                  <c:v>35.19</c:v>
                </c:pt>
                <c:pt idx="135">
                  <c:v>31.55</c:v>
                </c:pt>
                <c:pt idx="136">
                  <c:v>31.95</c:v>
                </c:pt>
                <c:pt idx="137">
                  <c:v>32.71</c:v>
                </c:pt>
                <c:pt idx="138">
                  <c:v>33.51</c:v>
                </c:pt>
                <c:pt idx="139">
                  <c:v>33.549999999999997</c:v>
                </c:pt>
                <c:pt idx="140">
                  <c:v>34</c:v>
                </c:pt>
                <c:pt idx="141">
                  <c:v>34.9</c:v>
                </c:pt>
                <c:pt idx="142">
                  <c:v>35.06</c:v>
                </c:pt>
                <c:pt idx="143" formatCode="General">
                  <c:v>31.55</c:v>
                </c:pt>
                <c:pt idx="144" formatCode="General">
                  <c:v>31.95</c:v>
                </c:pt>
                <c:pt idx="145">
                  <c:v>31.69</c:v>
                </c:pt>
                <c:pt idx="146">
                  <c:v>31.7</c:v>
                </c:pt>
                <c:pt idx="147">
                  <c:v>24.15</c:v>
                </c:pt>
                <c:pt idx="148">
                  <c:v>24.43</c:v>
                </c:pt>
                <c:pt idx="149">
                  <c:v>28.14</c:v>
                </c:pt>
                <c:pt idx="150">
                  <c:v>28.31</c:v>
                </c:pt>
                <c:pt idx="151">
                  <c:v>35.68</c:v>
                </c:pt>
                <c:pt idx="152">
                  <c:v>35.729999999999997</c:v>
                </c:pt>
                <c:pt idx="153">
                  <c:v>33.130000000000003</c:v>
                </c:pt>
                <c:pt idx="154">
                  <c:v>34.369999999999997</c:v>
                </c:pt>
                <c:pt idx="155">
                  <c:v>29.49</c:v>
                </c:pt>
                <c:pt idx="156">
                  <c:v>30.18</c:v>
                </c:pt>
                <c:pt idx="157">
                  <c:v>32.76</c:v>
                </c:pt>
                <c:pt idx="158">
                  <c:v>32.76</c:v>
                </c:pt>
                <c:pt idx="159">
                  <c:v>34.65</c:v>
                </c:pt>
                <c:pt idx="160">
                  <c:v>34.72</c:v>
                </c:pt>
                <c:pt idx="161">
                  <c:v>35.92</c:v>
                </c:pt>
                <c:pt idx="162">
                  <c:v>35.97</c:v>
                </c:pt>
                <c:pt idx="163">
                  <c:v>29.1</c:v>
                </c:pt>
                <c:pt idx="164">
                  <c:v>29.41</c:v>
                </c:pt>
                <c:pt idx="165">
                  <c:v>24.75</c:v>
                </c:pt>
                <c:pt idx="166">
                  <c:v>25.11</c:v>
                </c:pt>
                <c:pt idx="167">
                  <c:v>25.39</c:v>
                </c:pt>
                <c:pt idx="168" formatCode="General">
                  <c:v>30.03</c:v>
                </c:pt>
                <c:pt idx="169">
                  <c:v>24.27</c:v>
                </c:pt>
                <c:pt idx="170">
                  <c:v>25.12</c:v>
                </c:pt>
                <c:pt idx="171" formatCode="General">
                  <c:v>26.02</c:v>
                </c:pt>
                <c:pt idx="172" formatCode="General">
                  <c:v>26.09</c:v>
                </c:pt>
                <c:pt idx="173" formatCode="General">
                  <c:v>29.39</c:v>
                </c:pt>
                <c:pt idx="174" formatCode="General">
                  <c:v>29.19</c:v>
                </c:pt>
                <c:pt idx="175" formatCode="General">
                  <c:v>34.68</c:v>
                </c:pt>
                <c:pt idx="176" formatCode="General">
                  <c:v>34.24</c:v>
                </c:pt>
                <c:pt idx="177" formatCode="General">
                  <c:v>32.04</c:v>
                </c:pt>
                <c:pt idx="178" formatCode="General">
                  <c:v>32.94</c:v>
                </c:pt>
                <c:pt idx="179" formatCode="General">
                  <c:v>31.36</c:v>
                </c:pt>
                <c:pt idx="180" formatCode="General">
                  <c:v>32.28</c:v>
                </c:pt>
                <c:pt idx="181" formatCode="General">
                  <c:v>30.28</c:v>
                </c:pt>
                <c:pt idx="182" formatCode="General">
                  <c:v>29.1</c:v>
                </c:pt>
                <c:pt idx="183" formatCode="General">
                  <c:v>34.22</c:v>
                </c:pt>
                <c:pt idx="184" formatCode="General">
                  <c:v>34.450000000000003</c:v>
                </c:pt>
                <c:pt idx="185" formatCode="General">
                  <c:v>33</c:v>
                </c:pt>
                <c:pt idx="186" formatCode="General">
                  <c:v>32.770000000000003</c:v>
                </c:pt>
                <c:pt idx="187" formatCode="General">
                  <c:v>21.61</c:v>
                </c:pt>
                <c:pt idx="188" formatCode="General">
                  <c:v>24.34</c:v>
                </c:pt>
                <c:pt idx="189" formatCode="General">
                  <c:v>25.14</c:v>
                </c:pt>
                <c:pt idx="190" formatCode="General">
                  <c:v>24.33</c:v>
                </c:pt>
                <c:pt idx="191" formatCode="General">
                  <c:v>23.47</c:v>
                </c:pt>
                <c:pt idx="192" formatCode="General">
                  <c:v>24.27</c:v>
                </c:pt>
                <c:pt idx="193" formatCode="General">
                  <c:v>30.8</c:v>
                </c:pt>
                <c:pt idx="194" formatCode="General">
                  <c:v>34.07</c:v>
                </c:pt>
                <c:pt idx="195" formatCode="General">
                  <c:v>31.08</c:v>
                </c:pt>
                <c:pt idx="196" formatCode="General">
                  <c:v>34.86</c:v>
                </c:pt>
                <c:pt idx="197" formatCode="General">
                  <c:v>34.74</c:v>
                </c:pt>
                <c:pt idx="198" formatCode="General">
                  <c:v>30.85</c:v>
                </c:pt>
                <c:pt idx="199" formatCode="General">
                  <c:v>30.36</c:v>
                </c:pt>
                <c:pt idx="200" formatCode="General">
                  <c:v>24.31</c:v>
                </c:pt>
                <c:pt idx="201" formatCode="General">
                  <c:v>21.7</c:v>
                </c:pt>
                <c:pt idx="202" formatCode="General">
                  <c:v>34.99</c:v>
                </c:pt>
                <c:pt idx="203" formatCode="General">
                  <c:v>31.47</c:v>
                </c:pt>
                <c:pt idx="204" formatCode="General">
                  <c:v>31.12</c:v>
                </c:pt>
                <c:pt idx="205" formatCode="General">
                  <c:v>31.71</c:v>
                </c:pt>
                <c:pt idx="206" formatCode="General">
                  <c:v>30.14</c:v>
                </c:pt>
                <c:pt idx="207" formatCode="General">
                  <c:v>29.82</c:v>
                </c:pt>
                <c:pt idx="208" formatCode="General">
                  <c:v>32.200000000000003</c:v>
                </c:pt>
                <c:pt idx="209" formatCode="General">
                  <c:v>31.17</c:v>
                </c:pt>
                <c:pt idx="210" formatCode="General">
                  <c:v>32.82</c:v>
                </c:pt>
                <c:pt idx="211" formatCode="General">
                  <c:v>25.47</c:v>
                </c:pt>
                <c:pt idx="212" formatCode="General">
                  <c:v>24.73</c:v>
                </c:pt>
                <c:pt idx="213" formatCode="General">
                  <c:v>26.91</c:v>
                </c:pt>
                <c:pt idx="214" formatCode="General">
                  <c:v>27.24</c:v>
                </c:pt>
                <c:pt idx="215" formatCode="General">
                  <c:v>29.3</c:v>
                </c:pt>
                <c:pt idx="216" formatCode="General">
                  <c:v>30.69</c:v>
                </c:pt>
                <c:pt idx="217" formatCode="General">
                  <c:v>33.549999999999997</c:v>
                </c:pt>
                <c:pt idx="218" formatCode="General">
                  <c:v>34.36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7BD-4D4A-B85D-010D8C1F6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1209471"/>
        <c:axId val="1191478047"/>
      </c:scatterChart>
      <c:valAx>
        <c:axId val="13312094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478047"/>
        <c:crosses val="autoZero"/>
        <c:crossBetween val="midCat"/>
      </c:valAx>
      <c:valAx>
        <c:axId val="119147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2094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'Ae' and 'BMI index' appear to form a cluster with </a:t>
            </a:r>
            <a:r>
              <a:rPr lang="en-US">
                <a:solidFill>
                  <a:srgbClr val="DD5A13"/>
                </a:solidFill>
              </a:rPr>
              <a:t>2</a:t>
            </a:r>
            <a:r>
              <a:rPr lang="en-US"/>
              <a:t> outliers.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data!$AK$1</c:f>
              <c:strCache>
                <c:ptCount val="1"/>
                <c:pt idx="0">
                  <c:v>BMI_index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D2D2D2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dPt>
            <c:idx val="56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E9B1-4462-810D-1794A3695F3A}"/>
              </c:ext>
            </c:extLst>
          </c:dPt>
          <c:dPt>
            <c:idx val="57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E9B1-4462-810D-1794A3695F3A}"/>
              </c:ext>
            </c:extLst>
          </c:dPt>
          <c:xVal>
            <c:numRef>
              <c:f>data!$N$2:$N$220</c:f>
              <c:numCache>
                <c:formatCode>0.00</c:formatCode>
                <c:ptCount val="219"/>
                <c:pt idx="0">
                  <c:v>1.1499999999999999</c:v>
                </c:pt>
                <c:pt idx="1">
                  <c:v>1.61</c:v>
                </c:pt>
                <c:pt idx="2">
                  <c:v>0.51</c:v>
                </c:pt>
                <c:pt idx="3">
                  <c:v>0.99</c:v>
                </c:pt>
                <c:pt idx="4" formatCode="General">
                  <c:v>3.98</c:v>
                </c:pt>
                <c:pt idx="5" formatCode="General">
                  <c:v>1.1499999999999999</c:v>
                </c:pt>
                <c:pt idx="6">
                  <c:v>3</c:v>
                </c:pt>
                <c:pt idx="7">
                  <c:v>1.62</c:v>
                </c:pt>
                <c:pt idx="8">
                  <c:v>0.89</c:v>
                </c:pt>
                <c:pt idx="9" formatCode="General">
                  <c:v>1.33</c:v>
                </c:pt>
                <c:pt idx="10">
                  <c:v>1.77</c:v>
                </c:pt>
                <c:pt idx="11">
                  <c:v>3.06</c:v>
                </c:pt>
                <c:pt idx="12">
                  <c:v>1.73</c:v>
                </c:pt>
                <c:pt idx="13">
                  <c:v>4.08</c:v>
                </c:pt>
                <c:pt idx="14">
                  <c:v>2.19</c:v>
                </c:pt>
                <c:pt idx="15">
                  <c:v>0.57999999999999996</c:v>
                </c:pt>
                <c:pt idx="16">
                  <c:v>1.44</c:v>
                </c:pt>
                <c:pt idx="17">
                  <c:v>0.6</c:v>
                </c:pt>
                <c:pt idx="18">
                  <c:v>0.27</c:v>
                </c:pt>
                <c:pt idx="19">
                  <c:v>1.34</c:v>
                </c:pt>
                <c:pt idx="20">
                  <c:v>0.83</c:v>
                </c:pt>
                <c:pt idx="21">
                  <c:v>0.56000000000000005</c:v>
                </c:pt>
                <c:pt idx="22">
                  <c:v>2.71</c:v>
                </c:pt>
                <c:pt idx="23">
                  <c:v>1.32</c:v>
                </c:pt>
                <c:pt idx="24">
                  <c:v>2.1</c:v>
                </c:pt>
                <c:pt idx="25">
                  <c:v>2.2999999999999998</c:v>
                </c:pt>
                <c:pt idx="26">
                  <c:v>4.74</c:v>
                </c:pt>
                <c:pt idx="27">
                  <c:v>4.67</c:v>
                </c:pt>
                <c:pt idx="28">
                  <c:v>0.91</c:v>
                </c:pt>
                <c:pt idx="29">
                  <c:v>1.0900000000000001</c:v>
                </c:pt>
                <c:pt idx="30">
                  <c:v>1.23</c:v>
                </c:pt>
                <c:pt idx="31">
                  <c:v>0.89</c:v>
                </c:pt>
                <c:pt idx="32">
                  <c:v>2.64</c:v>
                </c:pt>
                <c:pt idx="33">
                  <c:v>2.96</c:v>
                </c:pt>
                <c:pt idx="34">
                  <c:v>1.38</c:v>
                </c:pt>
                <c:pt idx="35">
                  <c:v>2.25</c:v>
                </c:pt>
                <c:pt idx="36">
                  <c:v>2.99</c:v>
                </c:pt>
                <c:pt idx="37">
                  <c:v>1.59</c:v>
                </c:pt>
                <c:pt idx="38">
                  <c:v>5.0199999999999996</c:v>
                </c:pt>
                <c:pt idx="39">
                  <c:v>1.69</c:v>
                </c:pt>
                <c:pt idx="40" formatCode="General">
                  <c:v>3.17</c:v>
                </c:pt>
                <c:pt idx="41" formatCode="General">
                  <c:v>1.18</c:v>
                </c:pt>
                <c:pt idx="42">
                  <c:v>3.05</c:v>
                </c:pt>
                <c:pt idx="43">
                  <c:v>2.52</c:v>
                </c:pt>
                <c:pt idx="44" formatCode="General">
                  <c:v>2.89</c:v>
                </c:pt>
                <c:pt idx="45" formatCode="General">
                  <c:v>1.6</c:v>
                </c:pt>
                <c:pt idx="46">
                  <c:v>1.35</c:v>
                </c:pt>
                <c:pt idx="47">
                  <c:v>1.89</c:v>
                </c:pt>
                <c:pt idx="48">
                  <c:v>4.1500000000000004</c:v>
                </c:pt>
                <c:pt idx="49">
                  <c:v>4.28</c:v>
                </c:pt>
                <c:pt idx="50">
                  <c:v>0.98</c:v>
                </c:pt>
                <c:pt idx="51">
                  <c:v>2.69</c:v>
                </c:pt>
                <c:pt idx="52">
                  <c:v>3.36</c:v>
                </c:pt>
                <c:pt idx="53">
                  <c:v>3.12</c:v>
                </c:pt>
                <c:pt idx="54">
                  <c:v>2.61</c:v>
                </c:pt>
                <c:pt idx="55">
                  <c:v>1.75</c:v>
                </c:pt>
                <c:pt idx="56">
                  <c:v>5.44</c:v>
                </c:pt>
                <c:pt idx="57">
                  <c:v>3.72</c:v>
                </c:pt>
                <c:pt idx="58">
                  <c:v>1.48</c:v>
                </c:pt>
                <c:pt idx="59">
                  <c:v>2.4900000000000002</c:v>
                </c:pt>
                <c:pt idx="60">
                  <c:v>1.02</c:v>
                </c:pt>
                <c:pt idx="61">
                  <c:v>1.28</c:v>
                </c:pt>
                <c:pt idx="62">
                  <c:v>0.83</c:v>
                </c:pt>
                <c:pt idx="63">
                  <c:v>0.77</c:v>
                </c:pt>
                <c:pt idx="64">
                  <c:v>1.41</c:v>
                </c:pt>
                <c:pt idx="65">
                  <c:v>1.02</c:v>
                </c:pt>
                <c:pt idx="66" formatCode="General">
                  <c:v>1.1200000000000001</c:v>
                </c:pt>
                <c:pt idx="67" formatCode="General">
                  <c:v>0.63</c:v>
                </c:pt>
                <c:pt idx="68">
                  <c:v>0.69</c:v>
                </c:pt>
                <c:pt idx="69">
                  <c:v>0.7</c:v>
                </c:pt>
                <c:pt idx="70">
                  <c:v>0.59</c:v>
                </c:pt>
                <c:pt idx="71">
                  <c:v>3.71</c:v>
                </c:pt>
                <c:pt idx="72">
                  <c:v>0.4</c:v>
                </c:pt>
                <c:pt idx="73">
                  <c:v>0.74</c:v>
                </c:pt>
                <c:pt idx="74">
                  <c:v>0.79</c:v>
                </c:pt>
                <c:pt idx="75">
                  <c:v>1.5</c:v>
                </c:pt>
                <c:pt idx="76">
                  <c:v>1.1000000000000001</c:v>
                </c:pt>
                <c:pt idx="77">
                  <c:v>1.45</c:v>
                </c:pt>
                <c:pt idx="78" formatCode="General">
                  <c:v>1.68</c:v>
                </c:pt>
                <c:pt idx="79" formatCode="General">
                  <c:v>2.12</c:v>
                </c:pt>
                <c:pt idx="80">
                  <c:v>4.1900000000000004</c:v>
                </c:pt>
                <c:pt idx="81">
                  <c:v>4.91</c:v>
                </c:pt>
                <c:pt idx="82">
                  <c:v>3.69</c:v>
                </c:pt>
                <c:pt idx="83">
                  <c:v>3.42</c:v>
                </c:pt>
                <c:pt idx="84">
                  <c:v>0.37</c:v>
                </c:pt>
                <c:pt idx="85">
                  <c:v>0.3</c:v>
                </c:pt>
                <c:pt idx="86">
                  <c:v>0.09</c:v>
                </c:pt>
                <c:pt idx="87">
                  <c:v>0.2</c:v>
                </c:pt>
                <c:pt idx="88">
                  <c:v>0.47</c:v>
                </c:pt>
                <c:pt idx="89">
                  <c:v>1.01</c:v>
                </c:pt>
                <c:pt idx="90">
                  <c:v>0.35</c:v>
                </c:pt>
                <c:pt idx="91">
                  <c:v>0.33</c:v>
                </c:pt>
                <c:pt idx="92">
                  <c:v>0.35</c:v>
                </c:pt>
                <c:pt idx="93">
                  <c:v>0.98</c:v>
                </c:pt>
                <c:pt idx="94">
                  <c:v>2.73</c:v>
                </c:pt>
                <c:pt idx="95">
                  <c:v>2.1800000000000002</c:v>
                </c:pt>
                <c:pt idx="96">
                  <c:v>0.87</c:v>
                </c:pt>
                <c:pt idx="97">
                  <c:v>2.3199999999999998</c:v>
                </c:pt>
                <c:pt idx="98">
                  <c:v>2.2400000000000002</c:v>
                </c:pt>
                <c:pt idx="99">
                  <c:v>2.06</c:v>
                </c:pt>
                <c:pt idx="100">
                  <c:v>1.03</c:v>
                </c:pt>
                <c:pt idx="101">
                  <c:v>3.21</c:v>
                </c:pt>
                <c:pt idx="102">
                  <c:v>2.78</c:v>
                </c:pt>
                <c:pt idx="103">
                  <c:v>1.95</c:v>
                </c:pt>
                <c:pt idx="104">
                  <c:v>1.64</c:v>
                </c:pt>
                <c:pt idx="105">
                  <c:v>1.27</c:v>
                </c:pt>
                <c:pt idx="106">
                  <c:v>1.79</c:v>
                </c:pt>
                <c:pt idx="107">
                  <c:v>0.91</c:v>
                </c:pt>
                <c:pt idx="108">
                  <c:v>1.81</c:v>
                </c:pt>
                <c:pt idx="109">
                  <c:v>2.0299999999999998</c:v>
                </c:pt>
                <c:pt idx="110">
                  <c:v>1.1100000000000001</c:v>
                </c:pt>
                <c:pt idx="111">
                  <c:v>0.66</c:v>
                </c:pt>
                <c:pt idx="112">
                  <c:v>1.95</c:v>
                </c:pt>
                <c:pt idx="113">
                  <c:v>0.89</c:v>
                </c:pt>
                <c:pt idx="114">
                  <c:v>0.37</c:v>
                </c:pt>
                <c:pt idx="115">
                  <c:v>0.86</c:v>
                </c:pt>
                <c:pt idx="116">
                  <c:v>0.52</c:v>
                </c:pt>
                <c:pt idx="117">
                  <c:v>0.76</c:v>
                </c:pt>
                <c:pt idx="118">
                  <c:v>0.54</c:v>
                </c:pt>
                <c:pt idx="119" formatCode="General">
                  <c:v>0.55000000000000004</c:v>
                </c:pt>
                <c:pt idx="120" formatCode="General">
                  <c:v>0.83</c:v>
                </c:pt>
                <c:pt idx="121">
                  <c:v>0.6</c:v>
                </c:pt>
                <c:pt idx="122">
                  <c:v>1.08</c:v>
                </c:pt>
                <c:pt idx="123" formatCode="General">
                  <c:v>0.37</c:v>
                </c:pt>
                <c:pt idx="124" formatCode="General">
                  <c:v>0.54</c:v>
                </c:pt>
                <c:pt idx="125">
                  <c:v>0.9</c:v>
                </c:pt>
                <c:pt idx="126">
                  <c:v>0.45</c:v>
                </c:pt>
                <c:pt idx="127">
                  <c:v>1.1499999999999999</c:v>
                </c:pt>
                <c:pt idx="128">
                  <c:v>1.31</c:v>
                </c:pt>
                <c:pt idx="129">
                  <c:v>0.76</c:v>
                </c:pt>
                <c:pt idx="130">
                  <c:v>3.81</c:v>
                </c:pt>
                <c:pt idx="131">
                  <c:v>1.23</c:v>
                </c:pt>
                <c:pt idx="132">
                  <c:v>0.89</c:v>
                </c:pt>
                <c:pt idx="133">
                  <c:v>2.3199999999999998</c:v>
                </c:pt>
                <c:pt idx="134">
                  <c:v>1</c:v>
                </c:pt>
                <c:pt idx="135">
                  <c:v>2.72</c:v>
                </c:pt>
                <c:pt idx="136">
                  <c:v>2.5299999999999998</c:v>
                </c:pt>
                <c:pt idx="137">
                  <c:v>1.1399999999999999</c:v>
                </c:pt>
                <c:pt idx="138">
                  <c:v>2.41</c:v>
                </c:pt>
                <c:pt idx="139">
                  <c:v>0.47</c:v>
                </c:pt>
                <c:pt idx="140">
                  <c:v>1.4</c:v>
                </c:pt>
                <c:pt idx="141">
                  <c:v>2.19</c:v>
                </c:pt>
                <c:pt idx="142">
                  <c:v>0.93</c:v>
                </c:pt>
                <c:pt idx="143">
                  <c:v>2.72</c:v>
                </c:pt>
                <c:pt idx="144" formatCode="General">
                  <c:v>2.5299999999999998</c:v>
                </c:pt>
                <c:pt idx="145">
                  <c:v>0.93</c:v>
                </c:pt>
                <c:pt idx="146">
                  <c:v>1.82</c:v>
                </c:pt>
                <c:pt idx="147">
                  <c:v>0.76</c:v>
                </c:pt>
                <c:pt idx="148">
                  <c:v>0.66</c:v>
                </c:pt>
                <c:pt idx="149">
                  <c:v>0.46</c:v>
                </c:pt>
                <c:pt idx="150">
                  <c:v>1.46</c:v>
                </c:pt>
                <c:pt idx="151">
                  <c:v>0.32</c:v>
                </c:pt>
                <c:pt idx="152">
                  <c:v>1.1100000000000001</c:v>
                </c:pt>
                <c:pt idx="153">
                  <c:v>1.26</c:v>
                </c:pt>
                <c:pt idx="154">
                  <c:v>2.09</c:v>
                </c:pt>
                <c:pt idx="155">
                  <c:v>1.62</c:v>
                </c:pt>
                <c:pt idx="156">
                  <c:v>1.92</c:v>
                </c:pt>
                <c:pt idx="157">
                  <c:v>2.31</c:v>
                </c:pt>
                <c:pt idx="158">
                  <c:v>1.22</c:v>
                </c:pt>
                <c:pt idx="159">
                  <c:v>2.0299999999999998</c:v>
                </c:pt>
                <c:pt idx="160">
                  <c:v>1.1399999999999999</c:v>
                </c:pt>
                <c:pt idx="161">
                  <c:v>1.59</c:v>
                </c:pt>
                <c:pt idx="162">
                  <c:v>1.71</c:v>
                </c:pt>
                <c:pt idx="163">
                  <c:v>0.69</c:v>
                </c:pt>
                <c:pt idx="164">
                  <c:v>1.37</c:v>
                </c:pt>
                <c:pt idx="165">
                  <c:v>0.92</c:v>
                </c:pt>
                <c:pt idx="166">
                  <c:v>0.36</c:v>
                </c:pt>
                <c:pt idx="167">
                  <c:v>1.61</c:v>
                </c:pt>
                <c:pt idx="168" formatCode="General">
                  <c:v>0.86</c:v>
                </c:pt>
                <c:pt idx="169">
                  <c:v>0.53</c:v>
                </c:pt>
                <c:pt idx="170">
                  <c:v>0.51</c:v>
                </c:pt>
                <c:pt idx="171" formatCode="General">
                  <c:v>0.42</c:v>
                </c:pt>
                <c:pt idx="172" formatCode="General">
                  <c:v>0.56000000000000005</c:v>
                </c:pt>
                <c:pt idx="173" formatCode="General">
                  <c:v>1.18</c:v>
                </c:pt>
                <c:pt idx="174" formatCode="General">
                  <c:v>1.22</c:v>
                </c:pt>
                <c:pt idx="175" formatCode="General">
                  <c:v>1.68</c:v>
                </c:pt>
                <c:pt idx="176" formatCode="General">
                  <c:v>2.52</c:v>
                </c:pt>
                <c:pt idx="177" formatCode="General">
                  <c:v>0.74</c:v>
                </c:pt>
                <c:pt idx="178" formatCode="General">
                  <c:v>0.86</c:v>
                </c:pt>
                <c:pt idx="179" formatCode="General">
                  <c:v>2.21</c:v>
                </c:pt>
                <c:pt idx="180" formatCode="General">
                  <c:v>1.84</c:v>
                </c:pt>
                <c:pt idx="181" formatCode="General">
                  <c:v>5.31</c:v>
                </c:pt>
                <c:pt idx="182" formatCode="General">
                  <c:v>1.64</c:v>
                </c:pt>
                <c:pt idx="183" formatCode="General">
                  <c:v>1.1399999999999999</c:v>
                </c:pt>
                <c:pt idx="184" formatCode="General">
                  <c:v>0.5</c:v>
                </c:pt>
                <c:pt idx="185" formatCode="General">
                  <c:v>1.1499999999999999</c:v>
                </c:pt>
                <c:pt idx="186" formatCode="General">
                  <c:v>2.12</c:v>
                </c:pt>
                <c:pt idx="187" formatCode="General">
                  <c:v>1.94</c:v>
                </c:pt>
                <c:pt idx="188" formatCode="General">
                  <c:v>0.34</c:v>
                </c:pt>
                <c:pt idx="189" formatCode="General">
                  <c:v>0.42</c:v>
                </c:pt>
                <c:pt idx="190" formatCode="General">
                  <c:v>0.69</c:v>
                </c:pt>
                <c:pt idx="191" formatCode="General">
                  <c:v>1.97</c:v>
                </c:pt>
                <c:pt idx="192" formatCode="General">
                  <c:v>1.58</c:v>
                </c:pt>
                <c:pt idx="193" formatCode="General">
                  <c:v>2.86</c:v>
                </c:pt>
                <c:pt idx="194" formatCode="General">
                  <c:v>1.59</c:v>
                </c:pt>
                <c:pt idx="195" formatCode="General">
                  <c:v>3.74</c:v>
                </c:pt>
                <c:pt idx="196" formatCode="General">
                  <c:v>2.15</c:v>
                </c:pt>
                <c:pt idx="197" formatCode="General">
                  <c:v>2.31</c:v>
                </c:pt>
                <c:pt idx="198" formatCode="General">
                  <c:v>1.17</c:v>
                </c:pt>
                <c:pt idx="199" formatCode="General">
                  <c:v>1.56</c:v>
                </c:pt>
                <c:pt idx="200" formatCode="General">
                  <c:v>1.48</c:v>
                </c:pt>
                <c:pt idx="201" formatCode="General">
                  <c:v>0.3</c:v>
                </c:pt>
                <c:pt idx="202" formatCode="General">
                  <c:v>1.84</c:v>
                </c:pt>
                <c:pt idx="203" formatCode="General">
                  <c:v>2.42</c:v>
                </c:pt>
                <c:pt idx="204" formatCode="General">
                  <c:v>2.33</c:v>
                </c:pt>
                <c:pt idx="205" formatCode="General">
                  <c:v>0.76</c:v>
                </c:pt>
                <c:pt idx="206" formatCode="General">
                  <c:v>2.2200000000000002</c:v>
                </c:pt>
                <c:pt idx="207" formatCode="General">
                  <c:v>3.05</c:v>
                </c:pt>
                <c:pt idx="208" formatCode="General">
                  <c:v>1.58</c:v>
                </c:pt>
                <c:pt idx="209" formatCode="General">
                  <c:v>1.75</c:v>
                </c:pt>
                <c:pt idx="210" formatCode="General">
                  <c:v>2.23</c:v>
                </c:pt>
                <c:pt idx="211" formatCode="General">
                  <c:v>0.36</c:v>
                </c:pt>
                <c:pt idx="212" formatCode="General">
                  <c:v>0.7</c:v>
                </c:pt>
                <c:pt idx="213" formatCode="General">
                  <c:v>0.68</c:v>
                </c:pt>
                <c:pt idx="214" formatCode="General">
                  <c:v>1.1499999999999999</c:v>
                </c:pt>
                <c:pt idx="215" formatCode="General">
                  <c:v>1.81</c:v>
                </c:pt>
                <c:pt idx="216" formatCode="General">
                  <c:v>1.6</c:v>
                </c:pt>
                <c:pt idx="217" formatCode="General">
                  <c:v>2.36</c:v>
                </c:pt>
                <c:pt idx="218" formatCode="General">
                  <c:v>1.37</c:v>
                </c:pt>
              </c:numCache>
            </c:numRef>
          </c:xVal>
          <c:yVal>
            <c:numRef>
              <c:f>data!$AK$2:$AK$220</c:f>
              <c:numCache>
                <c:formatCode>General</c:formatCode>
                <c:ptCount val="219"/>
                <c:pt idx="0">
                  <c:v>21.777777777777779</c:v>
                </c:pt>
                <c:pt idx="1">
                  <c:v>21.777777777777779</c:v>
                </c:pt>
                <c:pt idx="2">
                  <c:v>23.046875</c:v>
                </c:pt>
                <c:pt idx="3">
                  <c:v>23.046875</c:v>
                </c:pt>
                <c:pt idx="4">
                  <c:v>23.046875</c:v>
                </c:pt>
                <c:pt idx="5">
                  <c:v>23.046875</c:v>
                </c:pt>
                <c:pt idx="6">
                  <c:v>26.297577854671278</c:v>
                </c:pt>
                <c:pt idx="7">
                  <c:v>26.297577854671278</c:v>
                </c:pt>
                <c:pt idx="8">
                  <c:v>26.297577854671278</c:v>
                </c:pt>
                <c:pt idx="9">
                  <c:v>26.297577854671278</c:v>
                </c:pt>
                <c:pt idx="10">
                  <c:v>23.875432525951556</c:v>
                </c:pt>
                <c:pt idx="11">
                  <c:v>23.875432525951556</c:v>
                </c:pt>
                <c:pt idx="12">
                  <c:v>23.875432525951556</c:v>
                </c:pt>
                <c:pt idx="13">
                  <c:v>23.875432525951556</c:v>
                </c:pt>
                <c:pt idx="14">
                  <c:v>27.996728138013086</c:v>
                </c:pt>
                <c:pt idx="15">
                  <c:v>27.996728138013086</c:v>
                </c:pt>
                <c:pt idx="16">
                  <c:v>26.196187350082059</c:v>
                </c:pt>
                <c:pt idx="17">
                  <c:v>26.196187350082059</c:v>
                </c:pt>
                <c:pt idx="18">
                  <c:v>21.484375</c:v>
                </c:pt>
                <c:pt idx="19">
                  <c:v>21.484375</c:v>
                </c:pt>
                <c:pt idx="20">
                  <c:v>30.818540433925047</c:v>
                </c:pt>
                <c:pt idx="21">
                  <c:v>30.818540433925047</c:v>
                </c:pt>
                <c:pt idx="22">
                  <c:v>28.702040816326534</c:v>
                </c:pt>
                <c:pt idx="23">
                  <c:v>28.702040816326534</c:v>
                </c:pt>
                <c:pt idx="24">
                  <c:v>28.930612244897958</c:v>
                </c:pt>
                <c:pt idx="25">
                  <c:v>28.930612244897958</c:v>
                </c:pt>
                <c:pt idx="26">
                  <c:v>25.986129766179655</c:v>
                </c:pt>
                <c:pt idx="27">
                  <c:v>25.986129766179655</c:v>
                </c:pt>
                <c:pt idx="28">
                  <c:v>25.986129766179655</c:v>
                </c:pt>
                <c:pt idx="29">
                  <c:v>25.986129766179655</c:v>
                </c:pt>
                <c:pt idx="30">
                  <c:v>25.760967623375318</c:v>
                </c:pt>
                <c:pt idx="31">
                  <c:v>25.760967623375318</c:v>
                </c:pt>
                <c:pt idx="32">
                  <c:v>27.887617065556714</c:v>
                </c:pt>
                <c:pt idx="33">
                  <c:v>27.887617065556714</c:v>
                </c:pt>
                <c:pt idx="34">
                  <c:v>27.887617065556714</c:v>
                </c:pt>
                <c:pt idx="35">
                  <c:v>27.887617065556714</c:v>
                </c:pt>
                <c:pt idx="36">
                  <c:v>27.887617065556714</c:v>
                </c:pt>
                <c:pt idx="37">
                  <c:v>27.887617065556714</c:v>
                </c:pt>
                <c:pt idx="38">
                  <c:v>27.887617065556714</c:v>
                </c:pt>
                <c:pt idx="39">
                  <c:v>27.887617065556714</c:v>
                </c:pt>
                <c:pt idx="40">
                  <c:v>27.887617065556714</c:v>
                </c:pt>
                <c:pt idx="41">
                  <c:v>27.887617065556714</c:v>
                </c:pt>
                <c:pt idx="42">
                  <c:v>38.658755939756773</c:v>
                </c:pt>
                <c:pt idx="43">
                  <c:v>38.658755939756773</c:v>
                </c:pt>
                <c:pt idx="44">
                  <c:v>38.658755939756773</c:v>
                </c:pt>
                <c:pt idx="45">
                  <c:v>38.658755939756773</c:v>
                </c:pt>
                <c:pt idx="46">
                  <c:v>23.828125</c:v>
                </c:pt>
                <c:pt idx="47">
                  <c:v>23.828125</c:v>
                </c:pt>
                <c:pt idx="48">
                  <c:v>25.081124932395891</c:v>
                </c:pt>
                <c:pt idx="49">
                  <c:v>25.081124932395891</c:v>
                </c:pt>
                <c:pt idx="50">
                  <c:v>25.081124932395891</c:v>
                </c:pt>
                <c:pt idx="51">
                  <c:v>25.081124932395891</c:v>
                </c:pt>
                <c:pt idx="52">
                  <c:v>22.497959183673473</c:v>
                </c:pt>
                <c:pt idx="53">
                  <c:v>22.497959183673473</c:v>
                </c:pt>
                <c:pt idx="54">
                  <c:v>22.497959183673473</c:v>
                </c:pt>
                <c:pt idx="55">
                  <c:v>22.497959183673473</c:v>
                </c:pt>
                <c:pt idx="56">
                  <c:v>33.376654064272209</c:v>
                </c:pt>
                <c:pt idx="57">
                  <c:v>33.376654064272209</c:v>
                </c:pt>
                <c:pt idx="58">
                  <c:v>24.61324794568111</c:v>
                </c:pt>
                <c:pt idx="59">
                  <c:v>24.61324794568111</c:v>
                </c:pt>
                <c:pt idx="60">
                  <c:v>43.59375</c:v>
                </c:pt>
                <c:pt idx="61">
                  <c:v>43.59375</c:v>
                </c:pt>
                <c:pt idx="62">
                  <c:v>25.307621671258037</c:v>
                </c:pt>
                <c:pt idx="63">
                  <c:v>25.307621671258037</c:v>
                </c:pt>
                <c:pt idx="64">
                  <c:v>27.34375</c:v>
                </c:pt>
                <c:pt idx="65">
                  <c:v>27.34375</c:v>
                </c:pt>
                <c:pt idx="66">
                  <c:v>27.34375</c:v>
                </c:pt>
                <c:pt idx="67">
                  <c:v>27.34375</c:v>
                </c:pt>
                <c:pt idx="68">
                  <c:v>23.875432525951556</c:v>
                </c:pt>
                <c:pt idx="69">
                  <c:v>23.875432525951556</c:v>
                </c:pt>
                <c:pt idx="70">
                  <c:v>23.875432525951556</c:v>
                </c:pt>
                <c:pt idx="71">
                  <c:v>23.875432525951556</c:v>
                </c:pt>
                <c:pt idx="72">
                  <c:v>24.598765432098766</c:v>
                </c:pt>
                <c:pt idx="73">
                  <c:v>24.598765432098766</c:v>
                </c:pt>
                <c:pt idx="74">
                  <c:v>26.196187350082059</c:v>
                </c:pt>
                <c:pt idx="75">
                  <c:v>26.196187350082059</c:v>
                </c:pt>
                <c:pt idx="76">
                  <c:v>36.244897959183675</c:v>
                </c:pt>
                <c:pt idx="77">
                  <c:v>36.244897959183675</c:v>
                </c:pt>
                <c:pt idx="78">
                  <c:v>36.244897959183675</c:v>
                </c:pt>
                <c:pt idx="79">
                  <c:v>36.244897959183675</c:v>
                </c:pt>
                <c:pt idx="80">
                  <c:v>21.355102040816327</c:v>
                </c:pt>
                <c:pt idx="81">
                  <c:v>21.355102040816327</c:v>
                </c:pt>
                <c:pt idx="82">
                  <c:v>21.355102040816327</c:v>
                </c:pt>
                <c:pt idx="83">
                  <c:v>21.355102040816327</c:v>
                </c:pt>
                <c:pt idx="84">
                  <c:v>23.83300460223537</c:v>
                </c:pt>
                <c:pt idx="85">
                  <c:v>23.83300460223537</c:v>
                </c:pt>
                <c:pt idx="86">
                  <c:v>20.069204152249135</c:v>
                </c:pt>
                <c:pt idx="87">
                  <c:v>20.069204152249135</c:v>
                </c:pt>
                <c:pt idx="88">
                  <c:v>23.510204081632654</c:v>
                </c:pt>
                <c:pt idx="89">
                  <c:v>23.510204081632654</c:v>
                </c:pt>
                <c:pt idx="90">
                  <c:v>21.875</c:v>
                </c:pt>
                <c:pt idx="91">
                  <c:v>21.875</c:v>
                </c:pt>
                <c:pt idx="92">
                  <c:v>28.65013774104683</c:v>
                </c:pt>
                <c:pt idx="93">
                  <c:v>28.65013774104683</c:v>
                </c:pt>
                <c:pt idx="94">
                  <c:v>24.489795918367346</c:v>
                </c:pt>
                <c:pt idx="95">
                  <c:v>24.489795918367346</c:v>
                </c:pt>
                <c:pt idx="96">
                  <c:v>24.489795918367346</c:v>
                </c:pt>
                <c:pt idx="97">
                  <c:v>24.489795918367346</c:v>
                </c:pt>
                <c:pt idx="98">
                  <c:v>24.489795918367346</c:v>
                </c:pt>
                <c:pt idx="99">
                  <c:v>24.489795918367346</c:v>
                </c:pt>
                <c:pt idx="100">
                  <c:v>24.489795918367346</c:v>
                </c:pt>
                <c:pt idx="101">
                  <c:v>18.025957378625222</c:v>
                </c:pt>
                <c:pt idx="102">
                  <c:v>18.025957378625222</c:v>
                </c:pt>
                <c:pt idx="103">
                  <c:v>18.025957378625222</c:v>
                </c:pt>
                <c:pt idx="104">
                  <c:v>18.025957378625222</c:v>
                </c:pt>
                <c:pt idx="105">
                  <c:v>20.338326446280991</c:v>
                </c:pt>
                <c:pt idx="106">
                  <c:v>20.338326446280991</c:v>
                </c:pt>
                <c:pt idx="107">
                  <c:v>20.576131687242796</c:v>
                </c:pt>
                <c:pt idx="108">
                  <c:v>20.576131687242796</c:v>
                </c:pt>
                <c:pt idx="109">
                  <c:v>20.796729893506402</c:v>
                </c:pt>
                <c:pt idx="110">
                  <c:v>20.796729893506402</c:v>
                </c:pt>
                <c:pt idx="111">
                  <c:v>19.342429960807085</c:v>
                </c:pt>
                <c:pt idx="112">
                  <c:v>19.342429960807085</c:v>
                </c:pt>
                <c:pt idx="113">
                  <c:v>28.668892437218755</c:v>
                </c:pt>
                <c:pt idx="114">
                  <c:v>28.668892437218755</c:v>
                </c:pt>
                <c:pt idx="115">
                  <c:v>20.202020202020201</c:v>
                </c:pt>
                <c:pt idx="116">
                  <c:v>20.202020202020201</c:v>
                </c:pt>
                <c:pt idx="117">
                  <c:v>25.469387755102041</c:v>
                </c:pt>
                <c:pt idx="118">
                  <c:v>25.469387755102041</c:v>
                </c:pt>
                <c:pt idx="119">
                  <c:v>25.469387755102041</c:v>
                </c:pt>
                <c:pt idx="120">
                  <c:v>25.469387755102041</c:v>
                </c:pt>
                <c:pt idx="121">
                  <c:v>26.76977989292088</c:v>
                </c:pt>
                <c:pt idx="122">
                  <c:v>26.76977989292088</c:v>
                </c:pt>
                <c:pt idx="123">
                  <c:v>26.76977989292088</c:v>
                </c:pt>
                <c:pt idx="124">
                  <c:v>26.76977989292088</c:v>
                </c:pt>
                <c:pt idx="125">
                  <c:v>25.476660092044707</c:v>
                </c:pt>
                <c:pt idx="126">
                  <c:v>25.476660092044707</c:v>
                </c:pt>
                <c:pt idx="127">
                  <c:v>23.875114784205692</c:v>
                </c:pt>
                <c:pt idx="128">
                  <c:v>23.875114784205692</c:v>
                </c:pt>
                <c:pt idx="129">
                  <c:v>27.428571428571427</c:v>
                </c:pt>
                <c:pt idx="130">
                  <c:v>27.428571428571427</c:v>
                </c:pt>
                <c:pt idx="131">
                  <c:v>24.242424242424242</c:v>
                </c:pt>
                <c:pt idx="132">
                  <c:v>24.242424242424242</c:v>
                </c:pt>
                <c:pt idx="133">
                  <c:v>28.760330578512395</c:v>
                </c:pt>
                <c:pt idx="134">
                  <c:v>28.760330578512395</c:v>
                </c:pt>
                <c:pt idx="135">
                  <c:v>40.771349862258951</c:v>
                </c:pt>
                <c:pt idx="136">
                  <c:v>40.771349862258951</c:v>
                </c:pt>
                <c:pt idx="137">
                  <c:v>40.771349862258951</c:v>
                </c:pt>
                <c:pt idx="138">
                  <c:v>40.771349862258951</c:v>
                </c:pt>
                <c:pt idx="139">
                  <c:v>40.771349862258951</c:v>
                </c:pt>
                <c:pt idx="140">
                  <c:v>40.771349862258951</c:v>
                </c:pt>
                <c:pt idx="141">
                  <c:v>40.771349862258951</c:v>
                </c:pt>
                <c:pt idx="142">
                  <c:v>40.771349862258951</c:v>
                </c:pt>
                <c:pt idx="143">
                  <c:v>40.771349862258951</c:v>
                </c:pt>
                <c:pt idx="144">
                  <c:v>40.771349862258951</c:v>
                </c:pt>
                <c:pt idx="145">
                  <c:v>25.78125</c:v>
                </c:pt>
                <c:pt idx="146">
                  <c:v>25.78125</c:v>
                </c:pt>
                <c:pt idx="147">
                  <c:v>22.853185595567865</c:v>
                </c:pt>
                <c:pt idx="148">
                  <c:v>22.853185595567865</c:v>
                </c:pt>
                <c:pt idx="149">
                  <c:v>22.853185595567865</c:v>
                </c:pt>
                <c:pt idx="150">
                  <c:v>22.853185595567865</c:v>
                </c:pt>
                <c:pt idx="151">
                  <c:v>20.244897959183675</c:v>
                </c:pt>
                <c:pt idx="152">
                  <c:v>20.244897959183675</c:v>
                </c:pt>
                <c:pt idx="153">
                  <c:v>23.053061224489795</c:v>
                </c:pt>
                <c:pt idx="154">
                  <c:v>23.053061224489795</c:v>
                </c:pt>
                <c:pt idx="155">
                  <c:v>32.249134948096888</c:v>
                </c:pt>
                <c:pt idx="156">
                  <c:v>32.249134948096888</c:v>
                </c:pt>
                <c:pt idx="157">
                  <c:v>32.249134948096888</c:v>
                </c:pt>
                <c:pt idx="158">
                  <c:v>32.249134948096888</c:v>
                </c:pt>
                <c:pt idx="159">
                  <c:v>20.548631761836344</c:v>
                </c:pt>
                <c:pt idx="160">
                  <c:v>20.548631761836344</c:v>
                </c:pt>
                <c:pt idx="161">
                  <c:v>20.548631761836344</c:v>
                </c:pt>
                <c:pt idx="162">
                  <c:v>20.548631761836344</c:v>
                </c:pt>
                <c:pt idx="163">
                  <c:v>18.730489073881376</c:v>
                </c:pt>
                <c:pt idx="164">
                  <c:v>18.730489073881376</c:v>
                </c:pt>
                <c:pt idx="165">
                  <c:v>26.775510204081634</c:v>
                </c:pt>
                <c:pt idx="166">
                  <c:v>26.775510204081634</c:v>
                </c:pt>
                <c:pt idx="167">
                  <c:v>23.999459167117362</c:v>
                </c:pt>
                <c:pt idx="168">
                  <c:v>23.999459167117362</c:v>
                </c:pt>
                <c:pt idx="169">
                  <c:v>22.03856749311295</c:v>
                </c:pt>
                <c:pt idx="170">
                  <c:v>22.03856749311295</c:v>
                </c:pt>
                <c:pt idx="171">
                  <c:v>19.031141868512112</c:v>
                </c:pt>
                <c:pt idx="172">
                  <c:v>19.031141868512112</c:v>
                </c:pt>
                <c:pt idx="173">
                  <c:v>21.224489795918366</c:v>
                </c:pt>
                <c:pt idx="174">
                  <c:v>21.224489795918366</c:v>
                </c:pt>
                <c:pt idx="175">
                  <c:v>19.555555555555554</c:v>
                </c:pt>
                <c:pt idx="176">
                  <c:v>19.555555555555554</c:v>
                </c:pt>
                <c:pt idx="177">
                  <c:v>19.555555555555554</c:v>
                </c:pt>
                <c:pt idx="178">
                  <c:v>19.555555555555554</c:v>
                </c:pt>
                <c:pt idx="179">
                  <c:v>19.555555555555554</c:v>
                </c:pt>
                <c:pt idx="180">
                  <c:v>19.555555555555554</c:v>
                </c:pt>
                <c:pt idx="181">
                  <c:v>23.808797045267237</c:v>
                </c:pt>
                <c:pt idx="182">
                  <c:v>23.808797045267237</c:v>
                </c:pt>
                <c:pt idx="183">
                  <c:v>25.816630212628635</c:v>
                </c:pt>
                <c:pt idx="184">
                  <c:v>25.816630212628635</c:v>
                </c:pt>
                <c:pt idx="185">
                  <c:v>24.913494809688579</c:v>
                </c:pt>
                <c:pt idx="186">
                  <c:v>24.913494809688579</c:v>
                </c:pt>
                <c:pt idx="187">
                  <c:v>19.111111111111111</c:v>
                </c:pt>
                <c:pt idx="188">
                  <c:v>19.111111111111111</c:v>
                </c:pt>
                <c:pt idx="189">
                  <c:v>21.484375</c:v>
                </c:pt>
                <c:pt idx="190">
                  <c:v>21.484375</c:v>
                </c:pt>
                <c:pt idx="191">
                  <c:v>25.711662075298438</c:v>
                </c:pt>
                <c:pt idx="192">
                  <c:v>25.711662075298438</c:v>
                </c:pt>
                <c:pt idx="193">
                  <c:v>25.711662075298438</c:v>
                </c:pt>
                <c:pt idx="194">
                  <c:v>25.711662075298438</c:v>
                </c:pt>
                <c:pt idx="195">
                  <c:v>25.711662075298438</c:v>
                </c:pt>
                <c:pt idx="196">
                  <c:v>29.8</c:v>
                </c:pt>
                <c:pt idx="197">
                  <c:v>29.8</c:v>
                </c:pt>
                <c:pt idx="198">
                  <c:v>21.8</c:v>
                </c:pt>
                <c:pt idx="199">
                  <c:v>21.8</c:v>
                </c:pt>
                <c:pt idx="200">
                  <c:v>28.9</c:v>
                </c:pt>
                <c:pt idx="201">
                  <c:v>28.9</c:v>
                </c:pt>
                <c:pt idx="202">
                  <c:v>21.4</c:v>
                </c:pt>
                <c:pt idx="203">
                  <c:v>21.4</c:v>
                </c:pt>
                <c:pt idx="204">
                  <c:v>18.8</c:v>
                </c:pt>
                <c:pt idx="205">
                  <c:v>18.8</c:v>
                </c:pt>
                <c:pt idx="206">
                  <c:v>24.4</c:v>
                </c:pt>
                <c:pt idx="207">
                  <c:v>24.4</c:v>
                </c:pt>
                <c:pt idx="208">
                  <c:v>24.4</c:v>
                </c:pt>
                <c:pt idx="209">
                  <c:v>24.4</c:v>
                </c:pt>
                <c:pt idx="210">
                  <c:v>24.4</c:v>
                </c:pt>
                <c:pt idx="211">
                  <c:v>26.8</c:v>
                </c:pt>
                <c:pt idx="212">
                  <c:v>26.8</c:v>
                </c:pt>
                <c:pt idx="213">
                  <c:v>26.8</c:v>
                </c:pt>
                <c:pt idx="214">
                  <c:v>26.8</c:v>
                </c:pt>
                <c:pt idx="215">
                  <c:v>20.100000000000001</c:v>
                </c:pt>
                <c:pt idx="216">
                  <c:v>20.100000000000001</c:v>
                </c:pt>
                <c:pt idx="217">
                  <c:v>20.100000000000001</c:v>
                </c:pt>
                <c:pt idx="218">
                  <c:v>20.100000000000001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B1-4462-810D-1794A3695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1200831"/>
        <c:axId val="1095363519"/>
      </c:scatterChart>
      <c:valAx>
        <c:axId val="13312008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363519"/>
        <c:crosses val="autoZero"/>
        <c:crossBetween val="midCat"/>
      </c:valAx>
      <c:valAx>
        <c:axId val="1095363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BMI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2008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'Am' and 'Ar' appear to form a cluster with </a:t>
            </a:r>
            <a:r>
              <a:rPr lang="en-US">
                <a:solidFill>
                  <a:srgbClr val="DD5A13"/>
                </a:solidFill>
              </a:rPr>
              <a:t>1</a:t>
            </a:r>
            <a:r>
              <a:rPr lang="en-US"/>
              <a:t> outlier.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data!$Q$1</c:f>
              <c:strCache>
                <c:ptCount val="1"/>
                <c:pt idx="0">
                  <c:v>A-R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D2D2D2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dPt>
            <c:idx val="38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4B6E-44CC-8C05-7D4307B5FBD8}"/>
              </c:ext>
            </c:extLst>
          </c:dPt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data!$P$2:$P$220</c:f>
              <c:numCache>
                <c:formatCode>0.00</c:formatCode>
                <c:ptCount val="219"/>
                <c:pt idx="0">
                  <c:v>0.52</c:v>
                </c:pt>
                <c:pt idx="1">
                  <c:v>0.57999999999999996</c:v>
                </c:pt>
                <c:pt idx="2">
                  <c:v>0.13</c:v>
                </c:pt>
                <c:pt idx="3">
                  <c:v>0.38</c:v>
                </c:pt>
                <c:pt idx="4">
                  <c:v>1.49</c:v>
                </c:pt>
                <c:pt idx="5">
                  <c:v>0.63</c:v>
                </c:pt>
                <c:pt idx="6">
                  <c:v>1.5</c:v>
                </c:pt>
                <c:pt idx="7">
                  <c:v>1.72</c:v>
                </c:pt>
                <c:pt idx="8">
                  <c:v>1</c:v>
                </c:pt>
                <c:pt idx="9">
                  <c:v>1.59</c:v>
                </c:pt>
                <c:pt idx="10">
                  <c:v>1.79</c:v>
                </c:pt>
                <c:pt idx="11">
                  <c:v>1.72</c:v>
                </c:pt>
                <c:pt idx="12">
                  <c:v>1.44</c:v>
                </c:pt>
                <c:pt idx="13">
                  <c:v>2.19</c:v>
                </c:pt>
                <c:pt idx="14">
                  <c:v>1.04</c:v>
                </c:pt>
                <c:pt idx="15">
                  <c:v>0.39</c:v>
                </c:pt>
                <c:pt idx="16">
                  <c:v>0.84</c:v>
                </c:pt>
                <c:pt idx="17">
                  <c:v>0.57999999999999996</c:v>
                </c:pt>
                <c:pt idx="18">
                  <c:v>0.57999999999999996</c:v>
                </c:pt>
                <c:pt idx="19">
                  <c:v>0.87</c:v>
                </c:pt>
                <c:pt idx="20">
                  <c:v>0.65</c:v>
                </c:pt>
                <c:pt idx="21">
                  <c:v>0.41</c:v>
                </c:pt>
                <c:pt idx="22">
                  <c:v>2.0699999999999998</c:v>
                </c:pt>
                <c:pt idx="23">
                  <c:v>1</c:v>
                </c:pt>
                <c:pt idx="24">
                  <c:v>2.25</c:v>
                </c:pt>
                <c:pt idx="25">
                  <c:v>2.15</c:v>
                </c:pt>
                <c:pt idx="26">
                  <c:v>3.31</c:v>
                </c:pt>
                <c:pt idx="27">
                  <c:v>3.18</c:v>
                </c:pt>
                <c:pt idx="28">
                  <c:v>0.71</c:v>
                </c:pt>
                <c:pt idx="29">
                  <c:v>1.74</c:v>
                </c:pt>
                <c:pt idx="30">
                  <c:v>0.79</c:v>
                </c:pt>
                <c:pt idx="31">
                  <c:v>0.62</c:v>
                </c:pt>
                <c:pt idx="32">
                  <c:v>2.5099999999999998</c:v>
                </c:pt>
                <c:pt idx="33">
                  <c:v>2.5</c:v>
                </c:pt>
                <c:pt idx="34">
                  <c:v>0.8</c:v>
                </c:pt>
                <c:pt idx="35">
                  <c:v>3.33</c:v>
                </c:pt>
                <c:pt idx="36">
                  <c:v>3.07</c:v>
                </c:pt>
                <c:pt idx="37">
                  <c:v>3.05</c:v>
                </c:pt>
                <c:pt idx="38">
                  <c:v>4.03</c:v>
                </c:pt>
                <c:pt idx="39">
                  <c:v>3.31</c:v>
                </c:pt>
                <c:pt idx="40">
                  <c:v>2.86</c:v>
                </c:pt>
                <c:pt idx="41">
                  <c:v>2.1800000000000002</c:v>
                </c:pt>
                <c:pt idx="42">
                  <c:v>1.28</c:v>
                </c:pt>
                <c:pt idx="43">
                  <c:v>1.74</c:v>
                </c:pt>
                <c:pt idx="44">
                  <c:v>1.25</c:v>
                </c:pt>
                <c:pt idx="45">
                  <c:v>0.82</c:v>
                </c:pt>
                <c:pt idx="46">
                  <c:v>1.1100000000000001</c:v>
                </c:pt>
                <c:pt idx="47">
                  <c:v>0.97</c:v>
                </c:pt>
                <c:pt idx="48">
                  <c:v>2.4500000000000002</c:v>
                </c:pt>
                <c:pt idx="49">
                  <c:v>3.03</c:v>
                </c:pt>
                <c:pt idx="50">
                  <c:v>1.01</c:v>
                </c:pt>
                <c:pt idx="51">
                  <c:v>3.08</c:v>
                </c:pt>
                <c:pt idx="52">
                  <c:v>1.83</c:v>
                </c:pt>
                <c:pt idx="53">
                  <c:v>1.49</c:v>
                </c:pt>
                <c:pt idx="54">
                  <c:v>2.59</c:v>
                </c:pt>
                <c:pt idx="55">
                  <c:v>1.73</c:v>
                </c:pt>
                <c:pt idx="56">
                  <c:v>2.2200000000000002</c:v>
                </c:pt>
                <c:pt idx="57">
                  <c:v>2.04</c:v>
                </c:pt>
                <c:pt idx="58">
                  <c:v>1.4</c:v>
                </c:pt>
                <c:pt idx="59">
                  <c:v>2.52</c:v>
                </c:pt>
                <c:pt idx="60">
                  <c:v>0.65</c:v>
                </c:pt>
                <c:pt idx="61">
                  <c:v>0.76</c:v>
                </c:pt>
                <c:pt idx="62">
                  <c:v>0.96</c:v>
                </c:pt>
                <c:pt idx="63">
                  <c:v>0.77</c:v>
                </c:pt>
                <c:pt idx="64">
                  <c:v>1.1200000000000001</c:v>
                </c:pt>
                <c:pt idx="65">
                  <c:v>0.82</c:v>
                </c:pt>
                <c:pt idx="66">
                  <c:v>1.41</c:v>
                </c:pt>
                <c:pt idx="67">
                  <c:v>0.85</c:v>
                </c:pt>
                <c:pt idx="68">
                  <c:v>0.49</c:v>
                </c:pt>
                <c:pt idx="69">
                  <c:v>0.75</c:v>
                </c:pt>
                <c:pt idx="70">
                  <c:v>1.44</c:v>
                </c:pt>
                <c:pt idx="71">
                  <c:v>2.23</c:v>
                </c:pt>
                <c:pt idx="72">
                  <c:v>0.41</c:v>
                </c:pt>
                <c:pt idx="73">
                  <c:v>0.51</c:v>
                </c:pt>
                <c:pt idx="74">
                  <c:v>0.55000000000000004</c:v>
                </c:pt>
                <c:pt idx="75">
                  <c:v>1.27</c:v>
                </c:pt>
                <c:pt idx="76">
                  <c:v>0.62</c:v>
                </c:pt>
                <c:pt idx="77">
                  <c:v>1.03</c:v>
                </c:pt>
                <c:pt idx="78" formatCode="General">
                  <c:v>1.62</c:v>
                </c:pt>
                <c:pt idx="79" formatCode="General">
                  <c:v>1.73</c:v>
                </c:pt>
                <c:pt idx="80">
                  <c:v>2.9</c:v>
                </c:pt>
                <c:pt idx="81">
                  <c:v>2.08</c:v>
                </c:pt>
                <c:pt idx="82">
                  <c:v>3.45</c:v>
                </c:pt>
                <c:pt idx="83">
                  <c:v>2.4</c:v>
                </c:pt>
                <c:pt idx="84">
                  <c:v>0.32</c:v>
                </c:pt>
                <c:pt idx="85">
                  <c:v>0.22</c:v>
                </c:pt>
                <c:pt idx="86">
                  <c:v>0.09</c:v>
                </c:pt>
                <c:pt idx="87">
                  <c:v>0.1</c:v>
                </c:pt>
                <c:pt idx="88">
                  <c:v>0.61</c:v>
                </c:pt>
                <c:pt idx="89">
                  <c:v>0.59</c:v>
                </c:pt>
                <c:pt idx="90">
                  <c:v>0.45</c:v>
                </c:pt>
                <c:pt idx="91">
                  <c:v>0.18</c:v>
                </c:pt>
                <c:pt idx="92">
                  <c:v>0.62</c:v>
                </c:pt>
                <c:pt idx="93">
                  <c:v>0.71</c:v>
                </c:pt>
                <c:pt idx="94">
                  <c:v>1.94</c:v>
                </c:pt>
                <c:pt idx="95">
                  <c:v>1.73</c:v>
                </c:pt>
                <c:pt idx="96">
                  <c:v>1.25</c:v>
                </c:pt>
                <c:pt idx="97">
                  <c:v>1.49</c:v>
                </c:pt>
                <c:pt idx="98">
                  <c:v>2.5499999999999998</c:v>
                </c:pt>
                <c:pt idx="99">
                  <c:v>2.2599999999999998</c:v>
                </c:pt>
                <c:pt idx="100">
                  <c:v>1.39</c:v>
                </c:pt>
                <c:pt idx="101">
                  <c:v>2.54</c:v>
                </c:pt>
                <c:pt idx="102">
                  <c:v>1.71</c:v>
                </c:pt>
                <c:pt idx="103">
                  <c:v>2.25</c:v>
                </c:pt>
                <c:pt idx="104">
                  <c:v>1.54</c:v>
                </c:pt>
                <c:pt idx="105">
                  <c:v>0.71</c:v>
                </c:pt>
                <c:pt idx="106">
                  <c:v>0.85</c:v>
                </c:pt>
                <c:pt idx="107">
                  <c:v>0.55000000000000004</c:v>
                </c:pt>
                <c:pt idx="108">
                  <c:v>2.15</c:v>
                </c:pt>
                <c:pt idx="109">
                  <c:v>1.25</c:v>
                </c:pt>
                <c:pt idx="110">
                  <c:v>1.07</c:v>
                </c:pt>
                <c:pt idx="111">
                  <c:v>0.82</c:v>
                </c:pt>
                <c:pt idx="112">
                  <c:v>0.75</c:v>
                </c:pt>
                <c:pt idx="113">
                  <c:v>1.05</c:v>
                </c:pt>
                <c:pt idx="114">
                  <c:v>0.39</c:v>
                </c:pt>
                <c:pt idx="115">
                  <c:v>0.45</c:v>
                </c:pt>
                <c:pt idx="116">
                  <c:v>0.3</c:v>
                </c:pt>
                <c:pt idx="117">
                  <c:v>1.05</c:v>
                </c:pt>
                <c:pt idx="118">
                  <c:v>0.68</c:v>
                </c:pt>
                <c:pt idx="119">
                  <c:v>0.64</c:v>
                </c:pt>
                <c:pt idx="120">
                  <c:v>0.98</c:v>
                </c:pt>
                <c:pt idx="121">
                  <c:v>0.69</c:v>
                </c:pt>
                <c:pt idx="122">
                  <c:v>1.05</c:v>
                </c:pt>
                <c:pt idx="123">
                  <c:v>0.48</c:v>
                </c:pt>
                <c:pt idx="124">
                  <c:v>0.76</c:v>
                </c:pt>
                <c:pt idx="125">
                  <c:v>0.74</c:v>
                </c:pt>
                <c:pt idx="126">
                  <c:v>0.38</c:v>
                </c:pt>
                <c:pt idx="127">
                  <c:v>1.18</c:v>
                </c:pt>
                <c:pt idx="128">
                  <c:v>1.27</c:v>
                </c:pt>
                <c:pt idx="129">
                  <c:v>0.88</c:v>
                </c:pt>
                <c:pt idx="130">
                  <c:v>3.06</c:v>
                </c:pt>
                <c:pt idx="131">
                  <c:v>1.27</c:v>
                </c:pt>
                <c:pt idx="132">
                  <c:v>0.98</c:v>
                </c:pt>
                <c:pt idx="133">
                  <c:v>1.67</c:v>
                </c:pt>
                <c:pt idx="134">
                  <c:v>1.1399999999999999</c:v>
                </c:pt>
                <c:pt idx="135">
                  <c:v>2.4700000000000002</c:v>
                </c:pt>
                <c:pt idx="136">
                  <c:v>1.18</c:v>
                </c:pt>
                <c:pt idx="137">
                  <c:v>1.59</c:v>
                </c:pt>
                <c:pt idx="138">
                  <c:v>1.28</c:v>
                </c:pt>
                <c:pt idx="139">
                  <c:v>0.59</c:v>
                </c:pt>
                <c:pt idx="140">
                  <c:v>0.91</c:v>
                </c:pt>
                <c:pt idx="141">
                  <c:v>1.76</c:v>
                </c:pt>
                <c:pt idx="142">
                  <c:v>0.82</c:v>
                </c:pt>
                <c:pt idx="143">
                  <c:v>2.4700000000000002</c:v>
                </c:pt>
                <c:pt idx="144">
                  <c:v>1.18</c:v>
                </c:pt>
                <c:pt idx="145">
                  <c:v>0.82</c:v>
                </c:pt>
                <c:pt idx="146">
                  <c:v>1.25</c:v>
                </c:pt>
                <c:pt idx="147">
                  <c:v>0.52</c:v>
                </c:pt>
                <c:pt idx="148">
                  <c:v>0.25</c:v>
                </c:pt>
                <c:pt idx="149">
                  <c:v>0.49</c:v>
                </c:pt>
                <c:pt idx="150">
                  <c:v>0.6</c:v>
                </c:pt>
                <c:pt idx="151">
                  <c:v>0.48</c:v>
                </c:pt>
                <c:pt idx="152">
                  <c:v>0.89</c:v>
                </c:pt>
                <c:pt idx="153">
                  <c:v>0.82</c:v>
                </c:pt>
                <c:pt idx="154">
                  <c:v>2.54</c:v>
                </c:pt>
                <c:pt idx="155">
                  <c:v>0.93</c:v>
                </c:pt>
                <c:pt idx="156">
                  <c:v>1.75</c:v>
                </c:pt>
                <c:pt idx="157">
                  <c:v>1.95</c:v>
                </c:pt>
                <c:pt idx="158">
                  <c:v>1.5</c:v>
                </c:pt>
                <c:pt idx="159">
                  <c:v>0.85</c:v>
                </c:pt>
                <c:pt idx="160">
                  <c:v>0.81</c:v>
                </c:pt>
                <c:pt idx="161">
                  <c:v>1.1499999999999999</c:v>
                </c:pt>
                <c:pt idx="162">
                  <c:v>1.3</c:v>
                </c:pt>
                <c:pt idx="163">
                  <c:v>0.79</c:v>
                </c:pt>
                <c:pt idx="164">
                  <c:v>1.22</c:v>
                </c:pt>
                <c:pt idx="165">
                  <c:v>0.45</c:v>
                </c:pt>
                <c:pt idx="166">
                  <c:v>0.28000000000000003</c:v>
                </c:pt>
                <c:pt idx="167">
                  <c:v>0.84</c:v>
                </c:pt>
                <c:pt idx="168" formatCode="General">
                  <c:v>0.88</c:v>
                </c:pt>
                <c:pt idx="169">
                  <c:v>0.51</c:v>
                </c:pt>
                <c:pt idx="170">
                  <c:v>0.38</c:v>
                </c:pt>
                <c:pt idx="171" formatCode="General">
                  <c:v>0.43</c:v>
                </c:pt>
                <c:pt idx="172" formatCode="General">
                  <c:v>1.03</c:v>
                </c:pt>
                <c:pt idx="173" formatCode="General">
                  <c:v>1.08</c:v>
                </c:pt>
                <c:pt idx="174" formatCode="General">
                  <c:v>0.84</c:v>
                </c:pt>
                <c:pt idx="175" formatCode="General">
                  <c:v>1.61</c:v>
                </c:pt>
                <c:pt idx="176" formatCode="General">
                  <c:v>2.64</c:v>
                </c:pt>
                <c:pt idx="177" formatCode="General">
                  <c:v>0.8</c:v>
                </c:pt>
                <c:pt idx="178" formatCode="General">
                  <c:v>1.1000000000000001</c:v>
                </c:pt>
                <c:pt idx="179">
                  <c:v>2.11</c:v>
                </c:pt>
                <c:pt idx="180">
                  <c:v>2.11</c:v>
                </c:pt>
                <c:pt idx="181" formatCode="General">
                  <c:v>2.97</c:v>
                </c:pt>
                <c:pt idx="182" formatCode="General">
                  <c:v>1.61</c:v>
                </c:pt>
                <c:pt idx="183" formatCode="General">
                  <c:v>0.5</c:v>
                </c:pt>
                <c:pt idx="184" formatCode="General">
                  <c:v>0.56999999999999995</c:v>
                </c:pt>
                <c:pt idx="185" formatCode="General">
                  <c:v>1.32</c:v>
                </c:pt>
                <c:pt idx="186" formatCode="General">
                  <c:v>1.76</c:v>
                </c:pt>
                <c:pt idx="187" formatCode="General">
                  <c:v>1.18</c:v>
                </c:pt>
                <c:pt idx="188" formatCode="General">
                  <c:v>0.38</c:v>
                </c:pt>
                <c:pt idx="189" formatCode="General">
                  <c:v>0.72</c:v>
                </c:pt>
                <c:pt idx="190" formatCode="General">
                  <c:v>0.56000000000000005</c:v>
                </c:pt>
                <c:pt idx="191" formatCode="General">
                  <c:v>1.1399999999999999</c:v>
                </c:pt>
                <c:pt idx="192" formatCode="General">
                  <c:v>1.7</c:v>
                </c:pt>
                <c:pt idx="193">
                  <c:v>2.2000000000000002</c:v>
                </c:pt>
                <c:pt idx="194">
                  <c:v>2.11</c:v>
                </c:pt>
                <c:pt idx="195">
                  <c:v>1.68</c:v>
                </c:pt>
                <c:pt idx="196">
                  <c:v>1.43</c:v>
                </c:pt>
                <c:pt idx="197">
                  <c:v>2.02</c:v>
                </c:pt>
                <c:pt idx="198">
                  <c:v>1.28</c:v>
                </c:pt>
                <c:pt idx="199">
                  <c:v>0.85</c:v>
                </c:pt>
                <c:pt idx="200" formatCode="General">
                  <c:v>1.08</c:v>
                </c:pt>
                <c:pt idx="201" formatCode="General">
                  <c:v>0.18</c:v>
                </c:pt>
                <c:pt idx="202">
                  <c:v>1.67</c:v>
                </c:pt>
                <c:pt idx="203">
                  <c:v>1.31</c:v>
                </c:pt>
                <c:pt idx="204">
                  <c:v>1.86</c:v>
                </c:pt>
                <c:pt idx="205">
                  <c:v>0.61</c:v>
                </c:pt>
                <c:pt idx="206">
                  <c:v>1.36</c:v>
                </c:pt>
                <c:pt idx="207">
                  <c:v>1.89</c:v>
                </c:pt>
                <c:pt idx="208">
                  <c:v>1.23</c:v>
                </c:pt>
                <c:pt idx="209">
                  <c:v>1.66</c:v>
                </c:pt>
                <c:pt idx="210">
                  <c:v>1.64</c:v>
                </c:pt>
                <c:pt idx="211" formatCode="General">
                  <c:v>0.6</c:v>
                </c:pt>
                <c:pt idx="212" formatCode="General">
                  <c:v>0.43</c:v>
                </c:pt>
                <c:pt idx="213" formatCode="General">
                  <c:v>0.76</c:v>
                </c:pt>
                <c:pt idx="214" formatCode="General">
                  <c:v>1.63</c:v>
                </c:pt>
                <c:pt idx="215" formatCode="General">
                  <c:v>2.3199999999999998</c:v>
                </c:pt>
                <c:pt idx="216" formatCode="General">
                  <c:v>1.21</c:v>
                </c:pt>
                <c:pt idx="217" formatCode="General">
                  <c:v>1.56</c:v>
                </c:pt>
                <c:pt idx="218" formatCode="General">
                  <c:v>1.21</c:v>
                </c:pt>
              </c:numCache>
            </c:numRef>
          </c:xVal>
          <c:yVal>
            <c:numRef>
              <c:f>data!$Q$2:$Q$220</c:f>
              <c:numCache>
                <c:formatCode>0.00</c:formatCode>
                <c:ptCount val="219"/>
                <c:pt idx="0">
                  <c:v>0.51</c:v>
                </c:pt>
                <c:pt idx="1">
                  <c:v>0.46</c:v>
                </c:pt>
                <c:pt idx="2">
                  <c:v>0.08</c:v>
                </c:pt>
                <c:pt idx="3">
                  <c:v>0.11</c:v>
                </c:pt>
                <c:pt idx="4">
                  <c:v>0.47</c:v>
                </c:pt>
                <c:pt idx="5">
                  <c:v>0.62</c:v>
                </c:pt>
                <c:pt idx="6">
                  <c:v>1.01</c:v>
                </c:pt>
                <c:pt idx="7">
                  <c:v>0.96</c:v>
                </c:pt>
                <c:pt idx="8">
                  <c:v>0.91</c:v>
                </c:pt>
                <c:pt idx="9">
                  <c:v>1.65</c:v>
                </c:pt>
                <c:pt idx="10">
                  <c:v>0.63</c:v>
                </c:pt>
                <c:pt idx="11">
                  <c:v>0.86</c:v>
                </c:pt>
                <c:pt idx="12">
                  <c:v>0.56000000000000005</c:v>
                </c:pt>
                <c:pt idx="13">
                  <c:v>0.96</c:v>
                </c:pt>
                <c:pt idx="14">
                  <c:v>0.52</c:v>
                </c:pt>
                <c:pt idx="15">
                  <c:v>0.39</c:v>
                </c:pt>
                <c:pt idx="16">
                  <c:v>0.63</c:v>
                </c:pt>
                <c:pt idx="17">
                  <c:v>0.42</c:v>
                </c:pt>
                <c:pt idx="18">
                  <c:v>0.57999999999999996</c:v>
                </c:pt>
                <c:pt idx="19">
                  <c:v>0.59</c:v>
                </c:pt>
                <c:pt idx="20">
                  <c:v>0.47</c:v>
                </c:pt>
                <c:pt idx="21">
                  <c:v>0.5</c:v>
                </c:pt>
                <c:pt idx="22">
                  <c:v>1.23</c:v>
                </c:pt>
                <c:pt idx="23">
                  <c:v>1.1200000000000001</c:v>
                </c:pt>
                <c:pt idx="24">
                  <c:v>0.84</c:v>
                </c:pt>
                <c:pt idx="25">
                  <c:v>0.73</c:v>
                </c:pt>
                <c:pt idx="26">
                  <c:v>0.92</c:v>
                </c:pt>
                <c:pt idx="27">
                  <c:v>0.92</c:v>
                </c:pt>
                <c:pt idx="28">
                  <c:v>0.56999999999999995</c:v>
                </c:pt>
                <c:pt idx="29">
                  <c:v>0.73</c:v>
                </c:pt>
                <c:pt idx="30">
                  <c:v>0.65</c:v>
                </c:pt>
                <c:pt idx="31">
                  <c:v>0.57999999999999996</c:v>
                </c:pt>
                <c:pt idx="32">
                  <c:v>1.07</c:v>
                </c:pt>
                <c:pt idx="33">
                  <c:v>0.82</c:v>
                </c:pt>
                <c:pt idx="34">
                  <c:v>0.51</c:v>
                </c:pt>
                <c:pt idx="35">
                  <c:v>1.36</c:v>
                </c:pt>
                <c:pt idx="36">
                  <c:v>1.66</c:v>
                </c:pt>
                <c:pt idx="37">
                  <c:v>1</c:v>
                </c:pt>
                <c:pt idx="38">
                  <c:v>1.48</c:v>
                </c:pt>
                <c:pt idx="39">
                  <c:v>1.18</c:v>
                </c:pt>
                <c:pt idx="40">
                  <c:v>1.03</c:v>
                </c:pt>
                <c:pt idx="41">
                  <c:v>1.17</c:v>
                </c:pt>
                <c:pt idx="42">
                  <c:v>0.75</c:v>
                </c:pt>
                <c:pt idx="43">
                  <c:v>1.18</c:v>
                </c:pt>
                <c:pt idx="44">
                  <c:v>0.66</c:v>
                </c:pt>
                <c:pt idx="45">
                  <c:v>0.74</c:v>
                </c:pt>
                <c:pt idx="46">
                  <c:v>0.43</c:v>
                </c:pt>
                <c:pt idx="47">
                  <c:v>0.47</c:v>
                </c:pt>
                <c:pt idx="48">
                  <c:v>1.08</c:v>
                </c:pt>
                <c:pt idx="49">
                  <c:v>1.1599999999999999</c:v>
                </c:pt>
                <c:pt idx="50">
                  <c:v>0.63</c:v>
                </c:pt>
                <c:pt idx="51">
                  <c:v>1.17</c:v>
                </c:pt>
                <c:pt idx="52">
                  <c:v>0.66</c:v>
                </c:pt>
                <c:pt idx="53">
                  <c:v>0.66</c:v>
                </c:pt>
                <c:pt idx="54">
                  <c:v>0.81</c:v>
                </c:pt>
                <c:pt idx="55">
                  <c:v>0.52</c:v>
                </c:pt>
                <c:pt idx="56">
                  <c:v>0.66</c:v>
                </c:pt>
                <c:pt idx="57">
                  <c:v>0.74</c:v>
                </c:pt>
                <c:pt idx="58">
                  <c:v>0.6</c:v>
                </c:pt>
                <c:pt idx="59">
                  <c:v>1.05</c:v>
                </c:pt>
                <c:pt idx="60">
                  <c:v>0.45</c:v>
                </c:pt>
                <c:pt idx="61">
                  <c:v>0.63</c:v>
                </c:pt>
                <c:pt idx="62">
                  <c:v>0.62</c:v>
                </c:pt>
                <c:pt idx="63">
                  <c:v>0.74</c:v>
                </c:pt>
                <c:pt idx="64">
                  <c:v>0.65</c:v>
                </c:pt>
                <c:pt idx="65">
                  <c:v>0.72</c:v>
                </c:pt>
                <c:pt idx="66">
                  <c:v>0.84</c:v>
                </c:pt>
                <c:pt idx="67">
                  <c:v>0.51</c:v>
                </c:pt>
                <c:pt idx="68">
                  <c:v>0.48</c:v>
                </c:pt>
                <c:pt idx="69">
                  <c:v>0.72</c:v>
                </c:pt>
                <c:pt idx="70">
                  <c:v>0.97</c:v>
                </c:pt>
                <c:pt idx="71">
                  <c:v>1.44</c:v>
                </c:pt>
                <c:pt idx="72">
                  <c:v>0.5</c:v>
                </c:pt>
                <c:pt idx="73">
                  <c:v>0.55000000000000004</c:v>
                </c:pt>
                <c:pt idx="74">
                  <c:v>0.49</c:v>
                </c:pt>
                <c:pt idx="75">
                  <c:v>0.76</c:v>
                </c:pt>
                <c:pt idx="76">
                  <c:v>0.35</c:v>
                </c:pt>
                <c:pt idx="77">
                  <c:v>0.64</c:v>
                </c:pt>
                <c:pt idx="78" formatCode="General">
                  <c:v>0.66</c:v>
                </c:pt>
                <c:pt idx="79" formatCode="General">
                  <c:v>0.8</c:v>
                </c:pt>
                <c:pt idx="80">
                  <c:v>0.89</c:v>
                </c:pt>
                <c:pt idx="81">
                  <c:v>0.83</c:v>
                </c:pt>
                <c:pt idx="82">
                  <c:v>1.29</c:v>
                </c:pt>
                <c:pt idx="83">
                  <c:v>1.2</c:v>
                </c:pt>
                <c:pt idx="84">
                  <c:v>0.2</c:v>
                </c:pt>
                <c:pt idx="85">
                  <c:v>0.18</c:v>
                </c:pt>
                <c:pt idx="86">
                  <c:v>0.1</c:v>
                </c:pt>
                <c:pt idx="87">
                  <c:v>0.09</c:v>
                </c:pt>
                <c:pt idx="88">
                  <c:v>0.5</c:v>
                </c:pt>
                <c:pt idx="89">
                  <c:v>0.56999999999999995</c:v>
                </c:pt>
                <c:pt idx="90">
                  <c:v>0.55000000000000004</c:v>
                </c:pt>
                <c:pt idx="91">
                  <c:v>0.11</c:v>
                </c:pt>
                <c:pt idx="92">
                  <c:v>0.6</c:v>
                </c:pt>
                <c:pt idx="93">
                  <c:v>0.48</c:v>
                </c:pt>
                <c:pt idx="94">
                  <c:v>0.91</c:v>
                </c:pt>
                <c:pt idx="95">
                  <c:v>0.78</c:v>
                </c:pt>
                <c:pt idx="96">
                  <c:v>0.96</c:v>
                </c:pt>
                <c:pt idx="97">
                  <c:v>0.68</c:v>
                </c:pt>
                <c:pt idx="98">
                  <c:v>1.23</c:v>
                </c:pt>
                <c:pt idx="99">
                  <c:v>1.18</c:v>
                </c:pt>
                <c:pt idx="100">
                  <c:v>0.96</c:v>
                </c:pt>
                <c:pt idx="101">
                  <c:v>0.8</c:v>
                </c:pt>
                <c:pt idx="102">
                  <c:v>0.65</c:v>
                </c:pt>
                <c:pt idx="103">
                  <c:v>0.76</c:v>
                </c:pt>
                <c:pt idx="104">
                  <c:v>0.56000000000000005</c:v>
                </c:pt>
                <c:pt idx="105">
                  <c:v>0.18</c:v>
                </c:pt>
                <c:pt idx="106">
                  <c:v>0.27</c:v>
                </c:pt>
                <c:pt idx="107">
                  <c:v>0.28999999999999998</c:v>
                </c:pt>
                <c:pt idx="108">
                  <c:v>1.61</c:v>
                </c:pt>
                <c:pt idx="109">
                  <c:v>0.33</c:v>
                </c:pt>
                <c:pt idx="110">
                  <c:v>0.32</c:v>
                </c:pt>
                <c:pt idx="111">
                  <c:v>0.72</c:v>
                </c:pt>
                <c:pt idx="112">
                  <c:v>0.54</c:v>
                </c:pt>
                <c:pt idx="113">
                  <c:v>0.6</c:v>
                </c:pt>
                <c:pt idx="114">
                  <c:v>0.44</c:v>
                </c:pt>
                <c:pt idx="115">
                  <c:v>0.25</c:v>
                </c:pt>
                <c:pt idx="116">
                  <c:v>0.34</c:v>
                </c:pt>
                <c:pt idx="117">
                  <c:v>0.66</c:v>
                </c:pt>
                <c:pt idx="118">
                  <c:v>0.56000000000000005</c:v>
                </c:pt>
                <c:pt idx="119">
                  <c:v>0.67</c:v>
                </c:pt>
                <c:pt idx="120">
                  <c:v>0.75</c:v>
                </c:pt>
                <c:pt idx="121">
                  <c:v>0.53</c:v>
                </c:pt>
                <c:pt idx="122">
                  <c:v>0.73</c:v>
                </c:pt>
                <c:pt idx="123">
                  <c:v>0.55000000000000004</c:v>
                </c:pt>
                <c:pt idx="124">
                  <c:v>0.61</c:v>
                </c:pt>
                <c:pt idx="125">
                  <c:v>0.5</c:v>
                </c:pt>
                <c:pt idx="126">
                  <c:v>0.47</c:v>
                </c:pt>
                <c:pt idx="127">
                  <c:v>0.47</c:v>
                </c:pt>
                <c:pt idx="128">
                  <c:v>0.6</c:v>
                </c:pt>
                <c:pt idx="129">
                  <c:v>0.47</c:v>
                </c:pt>
                <c:pt idx="130">
                  <c:v>1.46</c:v>
                </c:pt>
                <c:pt idx="131">
                  <c:v>0.45</c:v>
                </c:pt>
                <c:pt idx="132">
                  <c:v>0.56000000000000005</c:v>
                </c:pt>
                <c:pt idx="133">
                  <c:v>1.1200000000000001</c:v>
                </c:pt>
                <c:pt idx="134">
                  <c:v>0.71</c:v>
                </c:pt>
                <c:pt idx="135">
                  <c:v>0.93</c:v>
                </c:pt>
                <c:pt idx="136">
                  <c:v>0.56999999999999995</c:v>
                </c:pt>
                <c:pt idx="137">
                  <c:v>0.85</c:v>
                </c:pt>
                <c:pt idx="138">
                  <c:v>0.6</c:v>
                </c:pt>
                <c:pt idx="139">
                  <c:v>0.57999999999999996</c:v>
                </c:pt>
                <c:pt idx="140">
                  <c:v>0.53</c:v>
                </c:pt>
                <c:pt idx="141">
                  <c:v>0.88</c:v>
                </c:pt>
                <c:pt idx="142">
                  <c:v>0.8</c:v>
                </c:pt>
                <c:pt idx="143">
                  <c:v>0.93</c:v>
                </c:pt>
                <c:pt idx="144">
                  <c:v>0.56999999999999995</c:v>
                </c:pt>
                <c:pt idx="145">
                  <c:v>0.64</c:v>
                </c:pt>
                <c:pt idx="146">
                  <c:v>1.71</c:v>
                </c:pt>
                <c:pt idx="147">
                  <c:v>0.68</c:v>
                </c:pt>
                <c:pt idx="148">
                  <c:v>0.21</c:v>
                </c:pt>
                <c:pt idx="149">
                  <c:v>0.28000000000000003</c:v>
                </c:pt>
                <c:pt idx="150">
                  <c:v>0.31</c:v>
                </c:pt>
                <c:pt idx="151">
                  <c:v>0.56999999999999995</c:v>
                </c:pt>
                <c:pt idx="152">
                  <c:v>0.74</c:v>
                </c:pt>
                <c:pt idx="153">
                  <c:v>0.61</c:v>
                </c:pt>
                <c:pt idx="154">
                  <c:v>1.1599999999999999</c:v>
                </c:pt>
                <c:pt idx="155">
                  <c:v>0.78</c:v>
                </c:pt>
                <c:pt idx="156">
                  <c:v>1</c:v>
                </c:pt>
                <c:pt idx="157">
                  <c:v>0.85</c:v>
                </c:pt>
                <c:pt idx="158">
                  <c:v>0.86</c:v>
                </c:pt>
                <c:pt idx="159">
                  <c:v>0.56000000000000005</c:v>
                </c:pt>
                <c:pt idx="160">
                  <c:v>0.56000000000000005</c:v>
                </c:pt>
                <c:pt idx="161">
                  <c:v>0.63</c:v>
                </c:pt>
                <c:pt idx="162">
                  <c:v>0.6</c:v>
                </c:pt>
                <c:pt idx="163">
                  <c:v>0.74</c:v>
                </c:pt>
                <c:pt idx="164">
                  <c:v>0.9</c:v>
                </c:pt>
                <c:pt idx="165">
                  <c:v>0.28999999999999998</c:v>
                </c:pt>
                <c:pt idx="166">
                  <c:v>0.15</c:v>
                </c:pt>
                <c:pt idx="167">
                  <c:v>0.35</c:v>
                </c:pt>
                <c:pt idx="168" formatCode="General">
                  <c:v>0.71</c:v>
                </c:pt>
                <c:pt idx="169">
                  <c:v>0.28999999999999998</c:v>
                </c:pt>
                <c:pt idx="170">
                  <c:v>0.25</c:v>
                </c:pt>
                <c:pt idx="171" formatCode="General">
                  <c:v>0.34</c:v>
                </c:pt>
                <c:pt idx="172" formatCode="General">
                  <c:v>0.81</c:v>
                </c:pt>
                <c:pt idx="173" formatCode="General">
                  <c:v>1.06</c:v>
                </c:pt>
                <c:pt idx="174" formatCode="General">
                  <c:v>0.78</c:v>
                </c:pt>
                <c:pt idx="175" formatCode="General">
                  <c:v>0.87</c:v>
                </c:pt>
                <c:pt idx="176" formatCode="General">
                  <c:v>1.55</c:v>
                </c:pt>
                <c:pt idx="177" formatCode="General">
                  <c:v>0.69</c:v>
                </c:pt>
                <c:pt idx="178" formatCode="General">
                  <c:v>1.1299999999999999</c:v>
                </c:pt>
                <c:pt idx="179">
                  <c:v>1.0900000000000001</c:v>
                </c:pt>
                <c:pt idx="180">
                  <c:v>1.04</c:v>
                </c:pt>
                <c:pt idx="181" formatCode="General">
                  <c:v>1.87</c:v>
                </c:pt>
                <c:pt idx="182" formatCode="General">
                  <c:v>0.71</c:v>
                </c:pt>
                <c:pt idx="183" formatCode="General">
                  <c:v>0.44</c:v>
                </c:pt>
                <c:pt idx="184" formatCode="General">
                  <c:v>0.56999999999999995</c:v>
                </c:pt>
                <c:pt idx="185" formatCode="General">
                  <c:v>0.67</c:v>
                </c:pt>
                <c:pt idx="186" formatCode="General">
                  <c:v>0.85</c:v>
                </c:pt>
                <c:pt idx="187" formatCode="General">
                  <c:v>1.03</c:v>
                </c:pt>
                <c:pt idx="188" formatCode="General">
                  <c:v>0.32</c:v>
                </c:pt>
                <c:pt idx="189" formatCode="General">
                  <c:v>0.72</c:v>
                </c:pt>
                <c:pt idx="190" formatCode="General">
                  <c:v>0.41</c:v>
                </c:pt>
                <c:pt idx="191" formatCode="General">
                  <c:v>0.72</c:v>
                </c:pt>
                <c:pt idx="192" formatCode="General">
                  <c:v>1.22</c:v>
                </c:pt>
                <c:pt idx="193">
                  <c:v>1.66</c:v>
                </c:pt>
                <c:pt idx="194">
                  <c:v>0.77</c:v>
                </c:pt>
                <c:pt idx="195">
                  <c:v>1.1000000000000001</c:v>
                </c:pt>
                <c:pt idx="196">
                  <c:v>1.0900000000000001</c:v>
                </c:pt>
                <c:pt idx="197">
                  <c:v>1.08</c:v>
                </c:pt>
                <c:pt idx="198">
                  <c:v>0.97</c:v>
                </c:pt>
                <c:pt idx="199">
                  <c:v>0.3</c:v>
                </c:pt>
                <c:pt idx="200" formatCode="General">
                  <c:v>0.27</c:v>
                </c:pt>
                <c:pt idx="201" formatCode="General">
                  <c:v>0.25</c:v>
                </c:pt>
                <c:pt idx="202">
                  <c:v>1.1599999999999999</c:v>
                </c:pt>
                <c:pt idx="203">
                  <c:v>0.83</c:v>
                </c:pt>
                <c:pt idx="204">
                  <c:v>0.94</c:v>
                </c:pt>
                <c:pt idx="205">
                  <c:v>0.55000000000000004</c:v>
                </c:pt>
                <c:pt idx="206">
                  <c:v>0.39</c:v>
                </c:pt>
                <c:pt idx="207">
                  <c:v>1.41</c:v>
                </c:pt>
                <c:pt idx="208">
                  <c:v>0.84</c:v>
                </c:pt>
                <c:pt idx="209">
                  <c:v>1.01</c:v>
                </c:pt>
                <c:pt idx="210">
                  <c:v>1.36</c:v>
                </c:pt>
                <c:pt idx="211" formatCode="General">
                  <c:v>0.62</c:v>
                </c:pt>
                <c:pt idx="212" formatCode="General">
                  <c:v>0.38</c:v>
                </c:pt>
                <c:pt idx="213" formatCode="General">
                  <c:v>0.74</c:v>
                </c:pt>
                <c:pt idx="214" formatCode="General">
                  <c:v>1.69</c:v>
                </c:pt>
                <c:pt idx="215" formatCode="General">
                  <c:v>1.49</c:v>
                </c:pt>
                <c:pt idx="216" formatCode="General">
                  <c:v>0.74</c:v>
                </c:pt>
                <c:pt idx="217" formatCode="General">
                  <c:v>1.03</c:v>
                </c:pt>
                <c:pt idx="218" formatCode="General">
                  <c:v>0.91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B6E-44CC-8C05-7D4307B5F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1208511"/>
        <c:axId val="1330871055"/>
      </c:scatterChart>
      <c:valAx>
        <c:axId val="13312085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871055"/>
        <c:crosses val="autoZero"/>
        <c:crossBetween val="midCat"/>
      </c:valAx>
      <c:valAx>
        <c:axId val="133087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2085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'Ae' and 'Ar' appear to form a cluster with </a:t>
            </a:r>
            <a:r>
              <a:rPr lang="en-US">
                <a:solidFill>
                  <a:srgbClr val="DD5A13"/>
                </a:solidFill>
              </a:rPr>
              <a:t>2</a:t>
            </a:r>
            <a:r>
              <a:rPr lang="en-US"/>
              <a:t> outliers.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data!$Q$1</c:f>
              <c:strCache>
                <c:ptCount val="1"/>
                <c:pt idx="0">
                  <c:v>A-R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D2D2D2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dPt>
            <c:idx val="38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4968-4C7A-9995-1AD134121CA3}"/>
              </c:ext>
            </c:extLst>
          </c:dPt>
          <c:dPt>
            <c:idx val="181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4968-4C7A-9995-1AD134121CA3}"/>
              </c:ext>
            </c:extLst>
          </c:dPt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data!$N$2:$N$220</c:f>
              <c:numCache>
                <c:formatCode>0.00</c:formatCode>
                <c:ptCount val="219"/>
                <c:pt idx="0">
                  <c:v>1.1499999999999999</c:v>
                </c:pt>
                <c:pt idx="1">
                  <c:v>1.61</c:v>
                </c:pt>
                <c:pt idx="2">
                  <c:v>0.51</c:v>
                </c:pt>
                <c:pt idx="3">
                  <c:v>0.99</c:v>
                </c:pt>
                <c:pt idx="4" formatCode="General">
                  <c:v>3.98</c:v>
                </c:pt>
                <c:pt idx="5" formatCode="General">
                  <c:v>1.1499999999999999</c:v>
                </c:pt>
                <c:pt idx="6">
                  <c:v>3</c:v>
                </c:pt>
                <c:pt idx="7">
                  <c:v>1.62</c:v>
                </c:pt>
                <c:pt idx="8">
                  <c:v>0.89</c:v>
                </c:pt>
                <c:pt idx="9" formatCode="General">
                  <c:v>1.33</c:v>
                </c:pt>
                <c:pt idx="10">
                  <c:v>1.77</c:v>
                </c:pt>
                <c:pt idx="11">
                  <c:v>3.06</c:v>
                </c:pt>
                <c:pt idx="12">
                  <c:v>1.73</c:v>
                </c:pt>
                <c:pt idx="13">
                  <c:v>4.08</c:v>
                </c:pt>
                <c:pt idx="14">
                  <c:v>2.19</c:v>
                </c:pt>
                <c:pt idx="15">
                  <c:v>0.57999999999999996</c:v>
                </c:pt>
                <c:pt idx="16">
                  <c:v>1.44</c:v>
                </c:pt>
                <c:pt idx="17">
                  <c:v>0.6</c:v>
                </c:pt>
                <c:pt idx="18">
                  <c:v>0.27</c:v>
                </c:pt>
                <c:pt idx="19">
                  <c:v>1.34</c:v>
                </c:pt>
                <c:pt idx="20">
                  <c:v>0.83</c:v>
                </c:pt>
                <c:pt idx="21">
                  <c:v>0.56000000000000005</c:v>
                </c:pt>
                <c:pt idx="22">
                  <c:v>2.71</c:v>
                </c:pt>
                <c:pt idx="23">
                  <c:v>1.32</c:v>
                </c:pt>
                <c:pt idx="24">
                  <c:v>2.1</c:v>
                </c:pt>
                <c:pt idx="25">
                  <c:v>2.2999999999999998</c:v>
                </c:pt>
                <c:pt idx="26">
                  <c:v>4.74</c:v>
                </c:pt>
                <c:pt idx="27">
                  <c:v>4.67</c:v>
                </c:pt>
                <c:pt idx="28">
                  <c:v>0.91</c:v>
                </c:pt>
                <c:pt idx="29">
                  <c:v>1.0900000000000001</c:v>
                </c:pt>
                <c:pt idx="30">
                  <c:v>1.23</c:v>
                </c:pt>
                <c:pt idx="31">
                  <c:v>0.89</c:v>
                </c:pt>
                <c:pt idx="32">
                  <c:v>2.64</c:v>
                </c:pt>
                <c:pt idx="33">
                  <c:v>2.96</c:v>
                </c:pt>
                <c:pt idx="34">
                  <c:v>1.38</c:v>
                </c:pt>
                <c:pt idx="35">
                  <c:v>2.25</c:v>
                </c:pt>
                <c:pt idx="36">
                  <c:v>2.99</c:v>
                </c:pt>
                <c:pt idx="37">
                  <c:v>1.59</c:v>
                </c:pt>
                <c:pt idx="38">
                  <c:v>5.0199999999999996</c:v>
                </c:pt>
                <c:pt idx="39">
                  <c:v>1.69</c:v>
                </c:pt>
                <c:pt idx="40" formatCode="General">
                  <c:v>3.17</c:v>
                </c:pt>
                <c:pt idx="41" formatCode="General">
                  <c:v>1.18</c:v>
                </c:pt>
                <c:pt idx="42">
                  <c:v>3.05</c:v>
                </c:pt>
                <c:pt idx="43">
                  <c:v>2.52</c:v>
                </c:pt>
                <c:pt idx="44" formatCode="General">
                  <c:v>2.89</c:v>
                </c:pt>
                <c:pt idx="45" formatCode="General">
                  <c:v>1.6</c:v>
                </c:pt>
                <c:pt idx="46">
                  <c:v>1.35</c:v>
                </c:pt>
                <c:pt idx="47">
                  <c:v>1.89</c:v>
                </c:pt>
                <c:pt idx="48">
                  <c:v>4.1500000000000004</c:v>
                </c:pt>
                <c:pt idx="49">
                  <c:v>4.28</c:v>
                </c:pt>
                <c:pt idx="50">
                  <c:v>0.98</c:v>
                </c:pt>
                <c:pt idx="51">
                  <c:v>2.69</c:v>
                </c:pt>
                <c:pt idx="52">
                  <c:v>3.36</c:v>
                </c:pt>
                <c:pt idx="53">
                  <c:v>3.12</c:v>
                </c:pt>
                <c:pt idx="54">
                  <c:v>2.61</c:v>
                </c:pt>
                <c:pt idx="55">
                  <c:v>1.75</c:v>
                </c:pt>
                <c:pt idx="56">
                  <c:v>5.44</c:v>
                </c:pt>
                <c:pt idx="57">
                  <c:v>3.72</c:v>
                </c:pt>
                <c:pt idx="58">
                  <c:v>1.48</c:v>
                </c:pt>
                <c:pt idx="59">
                  <c:v>2.4900000000000002</c:v>
                </c:pt>
                <c:pt idx="60">
                  <c:v>1.02</c:v>
                </c:pt>
                <c:pt idx="61">
                  <c:v>1.28</c:v>
                </c:pt>
                <c:pt idx="62">
                  <c:v>0.83</c:v>
                </c:pt>
                <c:pt idx="63">
                  <c:v>0.77</c:v>
                </c:pt>
                <c:pt idx="64">
                  <c:v>1.41</c:v>
                </c:pt>
                <c:pt idx="65">
                  <c:v>1.02</c:v>
                </c:pt>
                <c:pt idx="66" formatCode="General">
                  <c:v>1.1200000000000001</c:v>
                </c:pt>
                <c:pt idx="67" formatCode="General">
                  <c:v>0.63</c:v>
                </c:pt>
                <c:pt idx="68">
                  <c:v>0.69</c:v>
                </c:pt>
                <c:pt idx="69">
                  <c:v>0.7</c:v>
                </c:pt>
                <c:pt idx="70">
                  <c:v>0.59</c:v>
                </c:pt>
                <c:pt idx="71">
                  <c:v>3.71</c:v>
                </c:pt>
                <c:pt idx="72">
                  <c:v>0.4</c:v>
                </c:pt>
                <c:pt idx="73">
                  <c:v>0.74</c:v>
                </c:pt>
                <c:pt idx="74">
                  <c:v>0.79</c:v>
                </c:pt>
                <c:pt idx="75">
                  <c:v>1.5</c:v>
                </c:pt>
                <c:pt idx="76">
                  <c:v>1.1000000000000001</c:v>
                </c:pt>
                <c:pt idx="77">
                  <c:v>1.45</c:v>
                </c:pt>
                <c:pt idx="78" formatCode="General">
                  <c:v>1.68</c:v>
                </c:pt>
                <c:pt idx="79" formatCode="General">
                  <c:v>2.12</c:v>
                </c:pt>
                <c:pt idx="80">
                  <c:v>4.1900000000000004</c:v>
                </c:pt>
                <c:pt idx="81">
                  <c:v>4.91</c:v>
                </c:pt>
                <c:pt idx="82">
                  <c:v>3.69</c:v>
                </c:pt>
                <c:pt idx="83">
                  <c:v>3.42</c:v>
                </c:pt>
                <c:pt idx="84">
                  <c:v>0.37</c:v>
                </c:pt>
                <c:pt idx="85">
                  <c:v>0.3</c:v>
                </c:pt>
                <c:pt idx="86">
                  <c:v>0.09</c:v>
                </c:pt>
                <c:pt idx="87">
                  <c:v>0.2</c:v>
                </c:pt>
                <c:pt idx="88">
                  <c:v>0.47</c:v>
                </c:pt>
                <c:pt idx="89">
                  <c:v>1.01</c:v>
                </c:pt>
                <c:pt idx="90">
                  <c:v>0.35</c:v>
                </c:pt>
                <c:pt idx="91">
                  <c:v>0.33</c:v>
                </c:pt>
                <c:pt idx="92">
                  <c:v>0.35</c:v>
                </c:pt>
                <c:pt idx="93">
                  <c:v>0.98</c:v>
                </c:pt>
                <c:pt idx="94">
                  <c:v>2.73</c:v>
                </c:pt>
                <c:pt idx="95">
                  <c:v>2.1800000000000002</c:v>
                </c:pt>
                <c:pt idx="96">
                  <c:v>0.87</c:v>
                </c:pt>
                <c:pt idx="97">
                  <c:v>2.3199999999999998</c:v>
                </c:pt>
                <c:pt idx="98">
                  <c:v>2.2400000000000002</c:v>
                </c:pt>
                <c:pt idx="99">
                  <c:v>2.06</c:v>
                </c:pt>
                <c:pt idx="100">
                  <c:v>1.03</c:v>
                </c:pt>
                <c:pt idx="101">
                  <c:v>3.21</c:v>
                </c:pt>
                <c:pt idx="102">
                  <c:v>2.78</c:v>
                </c:pt>
                <c:pt idx="103">
                  <c:v>1.95</c:v>
                </c:pt>
                <c:pt idx="104">
                  <c:v>1.64</c:v>
                </c:pt>
                <c:pt idx="105">
                  <c:v>1.27</c:v>
                </c:pt>
                <c:pt idx="106">
                  <c:v>1.79</c:v>
                </c:pt>
                <c:pt idx="107">
                  <c:v>0.91</c:v>
                </c:pt>
                <c:pt idx="108">
                  <c:v>1.81</c:v>
                </c:pt>
                <c:pt idx="109">
                  <c:v>2.0299999999999998</c:v>
                </c:pt>
                <c:pt idx="110">
                  <c:v>1.1100000000000001</c:v>
                </c:pt>
                <c:pt idx="111">
                  <c:v>0.66</c:v>
                </c:pt>
                <c:pt idx="112">
                  <c:v>1.95</c:v>
                </c:pt>
                <c:pt idx="113">
                  <c:v>0.89</c:v>
                </c:pt>
                <c:pt idx="114">
                  <c:v>0.37</c:v>
                </c:pt>
                <c:pt idx="115">
                  <c:v>0.86</c:v>
                </c:pt>
                <c:pt idx="116">
                  <c:v>0.52</c:v>
                </c:pt>
                <c:pt idx="117">
                  <c:v>0.76</c:v>
                </c:pt>
                <c:pt idx="118">
                  <c:v>0.54</c:v>
                </c:pt>
                <c:pt idx="119" formatCode="General">
                  <c:v>0.55000000000000004</c:v>
                </c:pt>
                <c:pt idx="120" formatCode="General">
                  <c:v>0.83</c:v>
                </c:pt>
                <c:pt idx="121">
                  <c:v>0.6</c:v>
                </c:pt>
                <c:pt idx="122">
                  <c:v>1.08</c:v>
                </c:pt>
                <c:pt idx="123" formatCode="General">
                  <c:v>0.37</c:v>
                </c:pt>
                <c:pt idx="124" formatCode="General">
                  <c:v>0.54</c:v>
                </c:pt>
                <c:pt idx="125">
                  <c:v>0.9</c:v>
                </c:pt>
                <c:pt idx="126">
                  <c:v>0.45</c:v>
                </c:pt>
                <c:pt idx="127">
                  <c:v>1.1499999999999999</c:v>
                </c:pt>
                <c:pt idx="128">
                  <c:v>1.31</c:v>
                </c:pt>
                <c:pt idx="129">
                  <c:v>0.76</c:v>
                </c:pt>
                <c:pt idx="130">
                  <c:v>3.81</c:v>
                </c:pt>
                <c:pt idx="131">
                  <c:v>1.23</c:v>
                </c:pt>
                <c:pt idx="132">
                  <c:v>0.89</c:v>
                </c:pt>
                <c:pt idx="133">
                  <c:v>2.3199999999999998</c:v>
                </c:pt>
                <c:pt idx="134">
                  <c:v>1</c:v>
                </c:pt>
                <c:pt idx="135">
                  <c:v>2.72</c:v>
                </c:pt>
                <c:pt idx="136">
                  <c:v>2.5299999999999998</c:v>
                </c:pt>
                <c:pt idx="137">
                  <c:v>1.1399999999999999</c:v>
                </c:pt>
                <c:pt idx="138">
                  <c:v>2.41</c:v>
                </c:pt>
                <c:pt idx="139">
                  <c:v>0.47</c:v>
                </c:pt>
                <c:pt idx="140">
                  <c:v>1.4</c:v>
                </c:pt>
                <c:pt idx="141">
                  <c:v>2.19</c:v>
                </c:pt>
                <c:pt idx="142">
                  <c:v>0.93</c:v>
                </c:pt>
                <c:pt idx="143">
                  <c:v>2.72</c:v>
                </c:pt>
                <c:pt idx="144" formatCode="General">
                  <c:v>2.5299999999999998</c:v>
                </c:pt>
                <c:pt idx="145">
                  <c:v>0.93</c:v>
                </c:pt>
                <c:pt idx="146">
                  <c:v>1.82</c:v>
                </c:pt>
                <c:pt idx="147">
                  <c:v>0.76</c:v>
                </c:pt>
                <c:pt idx="148">
                  <c:v>0.66</c:v>
                </c:pt>
                <c:pt idx="149">
                  <c:v>0.46</c:v>
                </c:pt>
                <c:pt idx="150">
                  <c:v>1.46</c:v>
                </c:pt>
                <c:pt idx="151">
                  <c:v>0.32</c:v>
                </c:pt>
                <c:pt idx="152">
                  <c:v>1.1100000000000001</c:v>
                </c:pt>
                <c:pt idx="153">
                  <c:v>1.26</c:v>
                </c:pt>
                <c:pt idx="154">
                  <c:v>2.09</c:v>
                </c:pt>
                <c:pt idx="155">
                  <c:v>1.62</c:v>
                </c:pt>
                <c:pt idx="156">
                  <c:v>1.92</c:v>
                </c:pt>
                <c:pt idx="157">
                  <c:v>2.31</c:v>
                </c:pt>
                <c:pt idx="158">
                  <c:v>1.22</c:v>
                </c:pt>
                <c:pt idx="159">
                  <c:v>2.0299999999999998</c:v>
                </c:pt>
                <c:pt idx="160">
                  <c:v>1.1399999999999999</c:v>
                </c:pt>
                <c:pt idx="161">
                  <c:v>1.59</c:v>
                </c:pt>
                <c:pt idx="162">
                  <c:v>1.71</c:v>
                </c:pt>
                <c:pt idx="163">
                  <c:v>0.69</c:v>
                </c:pt>
                <c:pt idx="164">
                  <c:v>1.37</c:v>
                </c:pt>
                <c:pt idx="165">
                  <c:v>0.92</c:v>
                </c:pt>
                <c:pt idx="166">
                  <c:v>0.36</c:v>
                </c:pt>
                <c:pt idx="167">
                  <c:v>1.61</c:v>
                </c:pt>
                <c:pt idx="168" formatCode="General">
                  <c:v>0.86</c:v>
                </c:pt>
                <c:pt idx="169">
                  <c:v>0.53</c:v>
                </c:pt>
                <c:pt idx="170">
                  <c:v>0.51</c:v>
                </c:pt>
                <c:pt idx="171" formatCode="General">
                  <c:v>0.42</c:v>
                </c:pt>
                <c:pt idx="172" formatCode="General">
                  <c:v>0.56000000000000005</c:v>
                </c:pt>
                <c:pt idx="173" formatCode="General">
                  <c:v>1.18</c:v>
                </c:pt>
                <c:pt idx="174" formatCode="General">
                  <c:v>1.22</c:v>
                </c:pt>
                <c:pt idx="175" formatCode="General">
                  <c:v>1.68</c:v>
                </c:pt>
                <c:pt idx="176" formatCode="General">
                  <c:v>2.52</c:v>
                </c:pt>
                <c:pt idx="177" formatCode="General">
                  <c:v>0.74</c:v>
                </c:pt>
                <c:pt idx="178" formatCode="General">
                  <c:v>0.86</c:v>
                </c:pt>
                <c:pt idx="179" formatCode="General">
                  <c:v>2.21</c:v>
                </c:pt>
                <c:pt idx="180" formatCode="General">
                  <c:v>1.84</c:v>
                </c:pt>
                <c:pt idx="181" formatCode="General">
                  <c:v>5.31</c:v>
                </c:pt>
                <c:pt idx="182" formatCode="General">
                  <c:v>1.64</c:v>
                </c:pt>
                <c:pt idx="183" formatCode="General">
                  <c:v>1.1399999999999999</c:v>
                </c:pt>
                <c:pt idx="184" formatCode="General">
                  <c:v>0.5</c:v>
                </c:pt>
                <c:pt idx="185" formatCode="General">
                  <c:v>1.1499999999999999</c:v>
                </c:pt>
                <c:pt idx="186" formatCode="General">
                  <c:v>2.12</c:v>
                </c:pt>
                <c:pt idx="187" formatCode="General">
                  <c:v>1.94</c:v>
                </c:pt>
                <c:pt idx="188" formatCode="General">
                  <c:v>0.34</c:v>
                </c:pt>
                <c:pt idx="189" formatCode="General">
                  <c:v>0.42</c:v>
                </c:pt>
                <c:pt idx="190" formatCode="General">
                  <c:v>0.69</c:v>
                </c:pt>
                <c:pt idx="191" formatCode="General">
                  <c:v>1.97</c:v>
                </c:pt>
                <c:pt idx="192" formatCode="General">
                  <c:v>1.58</c:v>
                </c:pt>
                <c:pt idx="193" formatCode="General">
                  <c:v>2.86</c:v>
                </c:pt>
                <c:pt idx="194" formatCode="General">
                  <c:v>1.59</c:v>
                </c:pt>
                <c:pt idx="195" formatCode="General">
                  <c:v>3.74</c:v>
                </c:pt>
                <c:pt idx="196" formatCode="General">
                  <c:v>2.15</c:v>
                </c:pt>
                <c:pt idx="197" formatCode="General">
                  <c:v>2.31</c:v>
                </c:pt>
                <c:pt idx="198" formatCode="General">
                  <c:v>1.17</c:v>
                </c:pt>
                <c:pt idx="199" formatCode="General">
                  <c:v>1.56</c:v>
                </c:pt>
                <c:pt idx="200" formatCode="General">
                  <c:v>1.48</c:v>
                </c:pt>
                <c:pt idx="201" formatCode="General">
                  <c:v>0.3</c:v>
                </c:pt>
                <c:pt idx="202" formatCode="General">
                  <c:v>1.84</c:v>
                </c:pt>
                <c:pt idx="203" formatCode="General">
                  <c:v>2.42</c:v>
                </c:pt>
                <c:pt idx="204" formatCode="General">
                  <c:v>2.33</c:v>
                </c:pt>
                <c:pt idx="205" formatCode="General">
                  <c:v>0.76</c:v>
                </c:pt>
                <c:pt idx="206" formatCode="General">
                  <c:v>2.2200000000000002</c:v>
                </c:pt>
                <c:pt idx="207" formatCode="General">
                  <c:v>3.05</c:v>
                </c:pt>
                <c:pt idx="208" formatCode="General">
                  <c:v>1.58</c:v>
                </c:pt>
                <c:pt idx="209" formatCode="General">
                  <c:v>1.75</c:v>
                </c:pt>
                <c:pt idx="210" formatCode="General">
                  <c:v>2.23</c:v>
                </c:pt>
                <c:pt idx="211" formatCode="General">
                  <c:v>0.36</c:v>
                </c:pt>
                <c:pt idx="212" formatCode="General">
                  <c:v>0.7</c:v>
                </c:pt>
                <c:pt idx="213" formatCode="General">
                  <c:v>0.68</c:v>
                </c:pt>
                <c:pt idx="214" formatCode="General">
                  <c:v>1.1499999999999999</c:v>
                </c:pt>
                <c:pt idx="215" formatCode="General">
                  <c:v>1.81</c:v>
                </c:pt>
                <c:pt idx="216" formatCode="General">
                  <c:v>1.6</c:v>
                </c:pt>
                <c:pt idx="217" formatCode="General">
                  <c:v>2.36</c:v>
                </c:pt>
                <c:pt idx="218" formatCode="General">
                  <c:v>1.37</c:v>
                </c:pt>
              </c:numCache>
            </c:numRef>
          </c:xVal>
          <c:yVal>
            <c:numRef>
              <c:f>data!$Q$2:$Q$220</c:f>
              <c:numCache>
                <c:formatCode>0.00</c:formatCode>
                <c:ptCount val="219"/>
                <c:pt idx="0">
                  <c:v>0.51</c:v>
                </c:pt>
                <c:pt idx="1">
                  <c:v>0.46</c:v>
                </c:pt>
                <c:pt idx="2">
                  <c:v>0.08</c:v>
                </c:pt>
                <c:pt idx="3">
                  <c:v>0.11</c:v>
                </c:pt>
                <c:pt idx="4">
                  <c:v>0.47</c:v>
                </c:pt>
                <c:pt idx="5">
                  <c:v>0.62</c:v>
                </c:pt>
                <c:pt idx="6">
                  <c:v>1.01</c:v>
                </c:pt>
                <c:pt idx="7">
                  <c:v>0.96</c:v>
                </c:pt>
                <c:pt idx="8">
                  <c:v>0.91</c:v>
                </c:pt>
                <c:pt idx="9">
                  <c:v>1.65</c:v>
                </c:pt>
                <c:pt idx="10">
                  <c:v>0.63</c:v>
                </c:pt>
                <c:pt idx="11">
                  <c:v>0.86</c:v>
                </c:pt>
                <c:pt idx="12">
                  <c:v>0.56000000000000005</c:v>
                </c:pt>
                <c:pt idx="13">
                  <c:v>0.96</c:v>
                </c:pt>
                <c:pt idx="14">
                  <c:v>0.52</c:v>
                </c:pt>
                <c:pt idx="15">
                  <c:v>0.39</c:v>
                </c:pt>
                <c:pt idx="16">
                  <c:v>0.63</c:v>
                </c:pt>
                <c:pt idx="17">
                  <c:v>0.42</c:v>
                </c:pt>
                <c:pt idx="18">
                  <c:v>0.57999999999999996</c:v>
                </c:pt>
                <c:pt idx="19">
                  <c:v>0.59</c:v>
                </c:pt>
                <c:pt idx="20">
                  <c:v>0.47</c:v>
                </c:pt>
                <c:pt idx="21">
                  <c:v>0.5</c:v>
                </c:pt>
                <c:pt idx="22">
                  <c:v>1.23</c:v>
                </c:pt>
                <c:pt idx="23">
                  <c:v>1.1200000000000001</c:v>
                </c:pt>
                <c:pt idx="24">
                  <c:v>0.84</c:v>
                </c:pt>
                <c:pt idx="25">
                  <c:v>0.73</c:v>
                </c:pt>
                <c:pt idx="26">
                  <c:v>0.92</c:v>
                </c:pt>
                <c:pt idx="27">
                  <c:v>0.92</c:v>
                </c:pt>
                <c:pt idx="28">
                  <c:v>0.56999999999999995</c:v>
                </c:pt>
                <c:pt idx="29">
                  <c:v>0.73</c:v>
                </c:pt>
                <c:pt idx="30">
                  <c:v>0.65</c:v>
                </c:pt>
                <c:pt idx="31">
                  <c:v>0.57999999999999996</c:v>
                </c:pt>
                <c:pt idx="32">
                  <c:v>1.07</c:v>
                </c:pt>
                <c:pt idx="33">
                  <c:v>0.82</c:v>
                </c:pt>
                <c:pt idx="34">
                  <c:v>0.51</c:v>
                </c:pt>
                <c:pt idx="35">
                  <c:v>1.36</c:v>
                </c:pt>
                <c:pt idx="36">
                  <c:v>1.66</c:v>
                </c:pt>
                <c:pt idx="37">
                  <c:v>1</c:v>
                </c:pt>
                <c:pt idx="38">
                  <c:v>1.48</c:v>
                </c:pt>
                <c:pt idx="39">
                  <c:v>1.18</c:v>
                </c:pt>
                <c:pt idx="40">
                  <c:v>1.03</c:v>
                </c:pt>
                <c:pt idx="41">
                  <c:v>1.17</c:v>
                </c:pt>
                <c:pt idx="42">
                  <c:v>0.75</c:v>
                </c:pt>
                <c:pt idx="43">
                  <c:v>1.18</c:v>
                </c:pt>
                <c:pt idx="44">
                  <c:v>0.66</c:v>
                </c:pt>
                <c:pt idx="45">
                  <c:v>0.74</c:v>
                </c:pt>
                <c:pt idx="46">
                  <c:v>0.43</c:v>
                </c:pt>
                <c:pt idx="47">
                  <c:v>0.47</c:v>
                </c:pt>
                <c:pt idx="48">
                  <c:v>1.08</c:v>
                </c:pt>
                <c:pt idx="49">
                  <c:v>1.1599999999999999</c:v>
                </c:pt>
                <c:pt idx="50">
                  <c:v>0.63</c:v>
                </c:pt>
                <c:pt idx="51">
                  <c:v>1.17</c:v>
                </c:pt>
                <c:pt idx="52">
                  <c:v>0.66</c:v>
                </c:pt>
                <c:pt idx="53">
                  <c:v>0.66</c:v>
                </c:pt>
                <c:pt idx="54">
                  <c:v>0.81</c:v>
                </c:pt>
                <c:pt idx="55">
                  <c:v>0.52</c:v>
                </c:pt>
                <c:pt idx="56">
                  <c:v>0.66</c:v>
                </c:pt>
                <c:pt idx="57">
                  <c:v>0.74</c:v>
                </c:pt>
                <c:pt idx="58">
                  <c:v>0.6</c:v>
                </c:pt>
                <c:pt idx="59">
                  <c:v>1.05</c:v>
                </c:pt>
                <c:pt idx="60">
                  <c:v>0.45</c:v>
                </c:pt>
                <c:pt idx="61">
                  <c:v>0.63</c:v>
                </c:pt>
                <c:pt idx="62">
                  <c:v>0.62</c:v>
                </c:pt>
                <c:pt idx="63">
                  <c:v>0.74</c:v>
                </c:pt>
                <c:pt idx="64">
                  <c:v>0.65</c:v>
                </c:pt>
                <c:pt idx="65">
                  <c:v>0.72</c:v>
                </c:pt>
                <c:pt idx="66">
                  <c:v>0.84</c:v>
                </c:pt>
                <c:pt idx="67">
                  <c:v>0.51</c:v>
                </c:pt>
                <c:pt idx="68">
                  <c:v>0.48</c:v>
                </c:pt>
                <c:pt idx="69">
                  <c:v>0.72</c:v>
                </c:pt>
                <c:pt idx="70">
                  <c:v>0.97</c:v>
                </c:pt>
                <c:pt idx="71">
                  <c:v>1.44</c:v>
                </c:pt>
                <c:pt idx="72">
                  <c:v>0.5</c:v>
                </c:pt>
                <c:pt idx="73">
                  <c:v>0.55000000000000004</c:v>
                </c:pt>
                <c:pt idx="74">
                  <c:v>0.49</c:v>
                </c:pt>
                <c:pt idx="75">
                  <c:v>0.76</c:v>
                </c:pt>
                <c:pt idx="76">
                  <c:v>0.35</c:v>
                </c:pt>
                <c:pt idx="77">
                  <c:v>0.64</c:v>
                </c:pt>
                <c:pt idx="78" formatCode="General">
                  <c:v>0.66</c:v>
                </c:pt>
                <c:pt idx="79" formatCode="General">
                  <c:v>0.8</c:v>
                </c:pt>
                <c:pt idx="80">
                  <c:v>0.89</c:v>
                </c:pt>
                <c:pt idx="81">
                  <c:v>0.83</c:v>
                </c:pt>
                <c:pt idx="82">
                  <c:v>1.29</c:v>
                </c:pt>
                <c:pt idx="83">
                  <c:v>1.2</c:v>
                </c:pt>
                <c:pt idx="84">
                  <c:v>0.2</c:v>
                </c:pt>
                <c:pt idx="85">
                  <c:v>0.18</c:v>
                </c:pt>
                <c:pt idx="86">
                  <c:v>0.1</c:v>
                </c:pt>
                <c:pt idx="87">
                  <c:v>0.09</c:v>
                </c:pt>
                <c:pt idx="88">
                  <c:v>0.5</c:v>
                </c:pt>
                <c:pt idx="89">
                  <c:v>0.56999999999999995</c:v>
                </c:pt>
                <c:pt idx="90">
                  <c:v>0.55000000000000004</c:v>
                </c:pt>
                <c:pt idx="91">
                  <c:v>0.11</c:v>
                </c:pt>
                <c:pt idx="92">
                  <c:v>0.6</c:v>
                </c:pt>
                <c:pt idx="93">
                  <c:v>0.48</c:v>
                </c:pt>
                <c:pt idx="94">
                  <c:v>0.91</c:v>
                </c:pt>
                <c:pt idx="95">
                  <c:v>0.78</c:v>
                </c:pt>
                <c:pt idx="96">
                  <c:v>0.96</c:v>
                </c:pt>
                <c:pt idx="97">
                  <c:v>0.68</c:v>
                </c:pt>
                <c:pt idx="98">
                  <c:v>1.23</c:v>
                </c:pt>
                <c:pt idx="99">
                  <c:v>1.18</c:v>
                </c:pt>
                <c:pt idx="100">
                  <c:v>0.96</c:v>
                </c:pt>
                <c:pt idx="101">
                  <c:v>0.8</c:v>
                </c:pt>
                <c:pt idx="102">
                  <c:v>0.65</c:v>
                </c:pt>
                <c:pt idx="103">
                  <c:v>0.76</c:v>
                </c:pt>
                <c:pt idx="104">
                  <c:v>0.56000000000000005</c:v>
                </c:pt>
                <c:pt idx="105">
                  <c:v>0.18</c:v>
                </c:pt>
                <c:pt idx="106">
                  <c:v>0.27</c:v>
                </c:pt>
                <c:pt idx="107">
                  <c:v>0.28999999999999998</c:v>
                </c:pt>
                <c:pt idx="108">
                  <c:v>1.61</c:v>
                </c:pt>
                <c:pt idx="109">
                  <c:v>0.33</c:v>
                </c:pt>
                <c:pt idx="110">
                  <c:v>0.32</c:v>
                </c:pt>
                <c:pt idx="111">
                  <c:v>0.72</c:v>
                </c:pt>
                <c:pt idx="112">
                  <c:v>0.54</c:v>
                </c:pt>
                <c:pt idx="113">
                  <c:v>0.6</c:v>
                </c:pt>
                <c:pt idx="114">
                  <c:v>0.44</c:v>
                </c:pt>
                <c:pt idx="115">
                  <c:v>0.25</c:v>
                </c:pt>
                <c:pt idx="116">
                  <c:v>0.34</c:v>
                </c:pt>
                <c:pt idx="117">
                  <c:v>0.66</c:v>
                </c:pt>
                <c:pt idx="118">
                  <c:v>0.56000000000000005</c:v>
                </c:pt>
                <c:pt idx="119">
                  <c:v>0.67</c:v>
                </c:pt>
                <c:pt idx="120">
                  <c:v>0.75</c:v>
                </c:pt>
                <c:pt idx="121">
                  <c:v>0.53</c:v>
                </c:pt>
                <c:pt idx="122">
                  <c:v>0.73</c:v>
                </c:pt>
                <c:pt idx="123">
                  <c:v>0.55000000000000004</c:v>
                </c:pt>
                <c:pt idx="124">
                  <c:v>0.61</c:v>
                </c:pt>
                <c:pt idx="125">
                  <c:v>0.5</c:v>
                </c:pt>
                <c:pt idx="126">
                  <c:v>0.47</c:v>
                </c:pt>
                <c:pt idx="127">
                  <c:v>0.47</c:v>
                </c:pt>
                <c:pt idx="128">
                  <c:v>0.6</c:v>
                </c:pt>
                <c:pt idx="129">
                  <c:v>0.47</c:v>
                </c:pt>
                <c:pt idx="130">
                  <c:v>1.46</c:v>
                </c:pt>
                <c:pt idx="131">
                  <c:v>0.45</c:v>
                </c:pt>
                <c:pt idx="132">
                  <c:v>0.56000000000000005</c:v>
                </c:pt>
                <c:pt idx="133">
                  <c:v>1.1200000000000001</c:v>
                </c:pt>
                <c:pt idx="134">
                  <c:v>0.71</c:v>
                </c:pt>
                <c:pt idx="135">
                  <c:v>0.93</c:v>
                </c:pt>
                <c:pt idx="136">
                  <c:v>0.56999999999999995</c:v>
                </c:pt>
                <c:pt idx="137">
                  <c:v>0.85</c:v>
                </c:pt>
                <c:pt idx="138">
                  <c:v>0.6</c:v>
                </c:pt>
                <c:pt idx="139">
                  <c:v>0.57999999999999996</c:v>
                </c:pt>
                <c:pt idx="140">
                  <c:v>0.53</c:v>
                </c:pt>
                <c:pt idx="141">
                  <c:v>0.88</c:v>
                </c:pt>
                <c:pt idx="142">
                  <c:v>0.8</c:v>
                </c:pt>
                <c:pt idx="143">
                  <c:v>0.93</c:v>
                </c:pt>
                <c:pt idx="144">
                  <c:v>0.56999999999999995</c:v>
                </c:pt>
                <c:pt idx="145">
                  <c:v>0.64</c:v>
                </c:pt>
                <c:pt idx="146">
                  <c:v>1.71</c:v>
                </c:pt>
                <c:pt idx="147">
                  <c:v>0.68</c:v>
                </c:pt>
                <c:pt idx="148">
                  <c:v>0.21</c:v>
                </c:pt>
                <c:pt idx="149">
                  <c:v>0.28000000000000003</c:v>
                </c:pt>
                <c:pt idx="150">
                  <c:v>0.31</c:v>
                </c:pt>
                <c:pt idx="151">
                  <c:v>0.56999999999999995</c:v>
                </c:pt>
                <c:pt idx="152">
                  <c:v>0.74</c:v>
                </c:pt>
                <c:pt idx="153">
                  <c:v>0.61</c:v>
                </c:pt>
                <c:pt idx="154">
                  <c:v>1.1599999999999999</c:v>
                </c:pt>
                <c:pt idx="155">
                  <c:v>0.78</c:v>
                </c:pt>
                <c:pt idx="156">
                  <c:v>1</c:v>
                </c:pt>
                <c:pt idx="157">
                  <c:v>0.85</c:v>
                </c:pt>
                <c:pt idx="158">
                  <c:v>0.86</c:v>
                </c:pt>
                <c:pt idx="159">
                  <c:v>0.56000000000000005</c:v>
                </c:pt>
                <c:pt idx="160">
                  <c:v>0.56000000000000005</c:v>
                </c:pt>
                <c:pt idx="161">
                  <c:v>0.63</c:v>
                </c:pt>
                <c:pt idx="162">
                  <c:v>0.6</c:v>
                </c:pt>
                <c:pt idx="163">
                  <c:v>0.74</c:v>
                </c:pt>
                <c:pt idx="164">
                  <c:v>0.9</c:v>
                </c:pt>
                <c:pt idx="165">
                  <c:v>0.28999999999999998</c:v>
                </c:pt>
                <c:pt idx="166">
                  <c:v>0.15</c:v>
                </c:pt>
                <c:pt idx="167">
                  <c:v>0.35</c:v>
                </c:pt>
                <c:pt idx="168" formatCode="General">
                  <c:v>0.71</c:v>
                </c:pt>
                <c:pt idx="169">
                  <c:v>0.28999999999999998</c:v>
                </c:pt>
                <c:pt idx="170">
                  <c:v>0.25</c:v>
                </c:pt>
                <c:pt idx="171" formatCode="General">
                  <c:v>0.34</c:v>
                </c:pt>
                <c:pt idx="172" formatCode="General">
                  <c:v>0.81</c:v>
                </c:pt>
                <c:pt idx="173" formatCode="General">
                  <c:v>1.06</c:v>
                </c:pt>
                <c:pt idx="174" formatCode="General">
                  <c:v>0.78</c:v>
                </c:pt>
                <c:pt idx="175" formatCode="General">
                  <c:v>0.87</c:v>
                </c:pt>
                <c:pt idx="176" formatCode="General">
                  <c:v>1.55</c:v>
                </c:pt>
                <c:pt idx="177" formatCode="General">
                  <c:v>0.69</c:v>
                </c:pt>
                <c:pt idx="178" formatCode="General">
                  <c:v>1.1299999999999999</c:v>
                </c:pt>
                <c:pt idx="179">
                  <c:v>1.0900000000000001</c:v>
                </c:pt>
                <c:pt idx="180">
                  <c:v>1.04</c:v>
                </c:pt>
                <c:pt idx="181" formatCode="General">
                  <c:v>1.87</c:v>
                </c:pt>
                <c:pt idx="182" formatCode="General">
                  <c:v>0.71</c:v>
                </c:pt>
                <c:pt idx="183" formatCode="General">
                  <c:v>0.44</c:v>
                </c:pt>
                <c:pt idx="184" formatCode="General">
                  <c:v>0.56999999999999995</c:v>
                </c:pt>
                <c:pt idx="185" formatCode="General">
                  <c:v>0.67</c:v>
                </c:pt>
                <c:pt idx="186" formatCode="General">
                  <c:v>0.85</c:v>
                </c:pt>
                <c:pt idx="187" formatCode="General">
                  <c:v>1.03</c:v>
                </c:pt>
                <c:pt idx="188" formatCode="General">
                  <c:v>0.32</c:v>
                </c:pt>
                <c:pt idx="189" formatCode="General">
                  <c:v>0.72</c:v>
                </c:pt>
                <c:pt idx="190" formatCode="General">
                  <c:v>0.41</c:v>
                </c:pt>
                <c:pt idx="191" formatCode="General">
                  <c:v>0.72</c:v>
                </c:pt>
                <c:pt idx="192" formatCode="General">
                  <c:v>1.22</c:v>
                </c:pt>
                <c:pt idx="193">
                  <c:v>1.66</c:v>
                </c:pt>
                <c:pt idx="194">
                  <c:v>0.77</c:v>
                </c:pt>
                <c:pt idx="195">
                  <c:v>1.1000000000000001</c:v>
                </c:pt>
                <c:pt idx="196">
                  <c:v>1.0900000000000001</c:v>
                </c:pt>
                <c:pt idx="197">
                  <c:v>1.08</c:v>
                </c:pt>
                <c:pt idx="198">
                  <c:v>0.97</c:v>
                </c:pt>
                <c:pt idx="199">
                  <c:v>0.3</c:v>
                </c:pt>
                <c:pt idx="200" formatCode="General">
                  <c:v>0.27</c:v>
                </c:pt>
                <c:pt idx="201" formatCode="General">
                  <c:v>0.25</c:v>
                </c:pt>
                <c:pt idx="202">
                  <c:v>1.1599999999999999</c:v>
                </c:pt>
                <c:pt idx="203">
                  <c:v>0.83</c:v>
                </c:pt>
                <c:pt idx="204">
                  <c:v>0.94</c:v>
                </c:pt>
                <c:pt idx="205">
                  <c:v>0.55000000000000004</c:v>
                </c:pt>
                <c:pt idx="206">
                  <c:v>0.39</c:v>
                </c:pt>
                <c:pt idx="207">
                  <c:v>1.41</c:v>
                </c:pt>
                <c:pt idx="208">
                  <c:v>0.84</c:v>
                </c:pt>
                <c:pt idx="209">
                  <c:v>1.01</c:v>
                </c:pt>
                <c:pt idx="210">
                  <c:v>1.36</c:v>
                </c:pt>
                <c:pt idx="211" formatCode="General">
                  <c:v>0.62</c:v>
                </c:pt>
                <c:pt idx="212" formatCode="General">
                  <c:v>0.38</c:v>
                </c:pt>
                <c:pt idx="213" formatCode="General">
                  <c:v>0.74</c:v>
                </c:pt>
                <c:pt idx="214" formatCode="General">
                  <c:v>1.69</c:v>
                </c:pt>
                <c:pt idx="215" formatCode="General">
                  <c:v>1.49</c:v>
                </c:pt>
                <c:pt idx="216" formatCode="General">
                  <c:v>0.74</c:v>
                </c:pt>
                <c:pt idx="217" formatCode="General">
                  <c:v>1.03</c:v>
                </c:pt>
                <c:pt idx="218" formatCode="General">
                  <c:v>0.91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968-4C7A-9995-1AD134121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1196031"/>
        <c:axId val="1095365007"/>
      </c:scatterChart>
      <c:valAx>
        <c:axId val="1331196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365007"/>
        <c:crosses val="autoZero"/>
        <c:crossBetween val="midCat"/>
      </c:valAx>
      <c:valAx>
        <c:axId val="109536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1960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'Ar' and 'Ac' appear to form a cluster with </a:t>
            </a:r>
            <a:r>
              <a:rPr lang="en-US">
                <a:solidFill>
                  <a:srgbClr val="DD5A13"/>
                </a:solidFill>
              </a:rPr>
              <a:t>4</a:t>
            </a:r>
            <a:r>
              <a:rPr lang="en-US"/>
              <a:t> outliers.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data!$R$1</c:f>
              <c:strCache>
                <c:ptCount val="1"/>
                <c:pt idx="0">
                  <c:v>A-C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D2D2D2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dPt>
            <c:idx val="9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C751-4314-B652-32A25C2B8EF9}"/>
              </c:ext>
            </c:extLst>
          </c:dPt>
          <c:dPt>
            <c:idx val="36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C751-4314-B652-32A25C2B8EF9}"/>
              </c:ext>
            </c:extLst>
          </c:dPt>
          <c:dPt>
            <c:idx val="38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C751-4314-B652-32A25C2B8EF9}"/>
              </c:ext>
            </c:extLst>
          </c:dPt>
          <c:dPt>
            <c:idx val="79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C751-4314-B652-32A25C2B8EF9}"/>
              </c:ext>
            </c:extLst>
          </c:dPt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data!$Q$2:$Q$220</c:f>
              <c:numCache>
                <c:formatCode>0.00</c:formatCode>
                <c:ptCount val="219"/>
                <c:pt idx="0">
                  <c:v>0.51</c:v>
                </c:pt>
                <c:pt idx="1">
                  <c:v>0.46</c:v>
                </c:pt>
                <c:pt idx="2">
                  <c:v>0.08</c:v>
                </c:pt>
                <c:pt idx="3">
                  <c:v>0.11</c:v>
                </c:pt>
                <c:pt idx="4">
                  <c:v>0.47</c:v>
                </c:pt>
                <c:pt idx="5">
                  <c:v>0.62</c:v>
                </c:pt>
                <c:pt idx="6">
                  <c:v>1.01</c:v>
                </c:pt>
                <c:pt idx="7">
                  <c:v>0.96</c:v>
                </c:pt>
                <c:pt idx="8">
                  <c:v>0.91</c:v>
                </c:pt>
                <c:pt idx="9">
                  <c:v>1.65</c:v>
                </c:pt>
                <c:pt idx="10">
                  <c:v>0.63</c:v>
                </c:pt>
                <c:pt idx="11">
                  <c:v>0.86</c:v>
                </c:pt>
                <c:pt idx="12">
                  <c:v>0.56000000000000005</c:v>
                </c:pt>
                <c:pt idx="13">
                  <c:v>0.96</c:v>
                </c:pt>
                <c:pt idx="14">
                  <c:v>0.52</c:v>
                </c:pt>
                <c:pt idx="15">
                  <c:v>0.39</c:v>
                </c:pt>
                <c:pt idx="16">
                  <c:v>0.63</c:v>
                </c:pt>
                <c:pt idx="17">
                  <c:v>0.42</c:v>
                </c:pt>
                <c:pt idx="18">
                  <c:v>0.57999999999999996</c:v>
                </c:pt>
                <c:pt idx="19">
                  <c:v>0.59</c:v>
                </c:pt>
                <c:pt idx="20">
                  <c:v>0.47</c:v>
                </c:pt>
                <c:pt idx="21">
                  <c:v>0.5</c:v>
                </c:pt>
                <c:pt idx="22">
                  <c:v>1.23</c:v>
                </c:pt>
                <c:pt idx="23">
                  <c:v>1.1200000000000001</c:v>
                </c:pt>
                <c:pt idx="24">
                  <c:v>0.84</c:v>
                </c:pt>
                <c:pt idx="25">
                  <c:v>0.73</c:v>
                </c:pt>
                <c:pt idx="26">
                  <c:v>0.92</c:v>
                </c:pt>
                <c:pt idx="27">
                  <c:v>0.92</c:v>
                </c:pt>
                <c:pt idx="28">
                  <c:v>0.56999999999999995</c:v>
                </c:pt>
                <c:pt idx="29">
                  <c:v>0.73</c:v>
                </c:pt>
                <c:pt idx="30">
                  <c:v>0.65</c:v>
                </c:pt>
                <c:pt idx="31">
                  <c:v>0.57999999999999996</c:v>
                </c:pt>
                <c:pt idx="32">
                  <c:v>1.07</c:v>
                </c:pt>
                <c:pt idx="33">
                  <c:v>0.82</c:v>
                </c:pt>
                <c:pt idx="34">
                  <c:v>0.51</c:v>
                </c:pt>
                <c:pt idx="35">
                  <c:v>1.36</c:v>
                </c:pt>
                <c:pt idx="36">
                  <c:v>1.66</c:v>
                </c:pt>
                <c:pt idx="37">
                  <c:v>1</c:v>
                </c:pt>
                <c:pt idx="38">
                  <c:v>1.48</c:v>
                </c:pt>
                <c:pt idx="39">
                  <c:v>1.18</c:v>
                </c:pt>
                <c:pt idx="40">
                  <c:v>1.03</c:v>
                </c:pt>
                <c:pt idx="41">
                  <c:v>1.17</c:v>
                </c:pt>
                <c:pt idx="42">
                  <c:v>0.75</c:v>
                </c:pt>
                <c:pt idx="43">
                  <c:v>1.18</c:v>
                </c:pt>
                <c:pt idx="44">
                  <c:v>0.66</c:v>
                </c:pt>
                <c:pt idx="45">
                  <c:v>0.74</c:v>
                </c:pt>
                <c:pt idx="46">
                  <c:v>0.43</c:v>
                </c:pt>
                <c:pt idx="47">
                  <c:v>0.47</c:v>
                </c:pt>
                <c:pt idx="48">
                  <c:v>1.08</c:v>
                </c:pt>
                <c:pt idx="49">
                  <c:v>1.1599999999999999</c:v>
                </c:pt>
                <c:pt idx="50">
                  <c:v>0.63</c:v>
                </c:pt>
                <c:pt idx="51">
                  <c:v>1.17</c:v>
                </c:pt>
                <c:pt idx="52">
                  <c:v>0.66</c:v>
                </c:pt>
                <c:pt idx="53">
                  <c:v>0.66</c:v>
                </c:pt>
                <c:pt idx="54">
                  <c:v>0.81</c:v>
                </c:pt>
                <c:pt idx="55">
                  <c:v>0.52</c:v>
                </c:pt>
                <c:pt idx="56">
                  <c:v>0.66</c:v>
                </c:pt>
                <c:pt idx="57">
                  <c:v>0.74</c:v>
                </c:pt>
                <c:pt idx="58">
                  <c:v>0.6</c:v>
                </c:pt>
                <c:pt idx="59">
                  <c:v>1.05</c:v>
                </c:pt>
                <c:pt idx="60">
                  <c:v>0.45</c:v>
                </c:pt>
                <c:pt idx="61">
                  <c:v>0.63</c:v>
                </c:pt>
                <c:pt idx="62">
                  <c:v>0.62</c:v>
                </c:pt>
                <c:pt idx="63">
                  <c:v>0.74</c:v>
                </c:pt>
                <c:pt idx="64">
                  <c:v>0.65</c:v>
                </c:pt>
                <c:pt idx="65">
                  <c:v>0.72</c:v>
                </c:pt>
                <c:pt idx="66">
                  <c:v>0.84</c:v>
                </c:pt>
                <c:pt idx="67">
                  <c:v>0.51</c:v>
                </c:pt>
                <c:pt idx="68">
                  <c:v>0.48</c:v>
                </c:pt>
                <c:pt idx="69">
                  <c:v>0.72</c:v>
                </c:pt>
                <c:pt idx="70">
                  <c:v>0.97</c:v>
                </c:pt>
                <c:pt idx="71">
                  <c:v>1.44</c:v>
                </c:pt>
                <c:pt idx="72">
                  <c:v>0.5</c:v>
                </c:pt>
                <c:pt idx="73">
                  <c:v>0.55000000000000004</c:v>
                </c:pt>
                <c:pt idx="74">
                  <c:v>0.49</c:v>
                </c:pt>
                <c:pt idx="75">
                  <c:v>0.76</c:v>
                </c:pt>
                <c:pt idx="76">
                  <c:v>0.35</c:v>
                </c:pt>
                <c:pt idx="77">
                  <c:v>0.64</c:v>
                </c:pt>
                <c:pt idx="78" formatCode="General">
                  <c:v>0.66</c:v>
                </c:pt>
                <c:pt idx="79" formatCode="General">
                  <c:v>0.8</c:v>
                </c:pt>
                <c:pt idx="80">
                  <c:v>0.89</c:v>
                </c:pt>
                <c:pt idx="81">
                  <c:v>0.83</c:v>
                </c:pt>
                <c:pt idx="82">
                  <c:v>1.29</c:v>
                </c:pt>
                <c:pt idx="83">
                  <c:v>1.2</c:v>
                </c:pt>
                <c:pt idx="84">
                  <c:v>0.2</c:v>
                </c:pt>
                <c:pt idx="85">
                  <c:v>0.18</c:v>
                </c:pt>
                <c:pt idx="86">
                  <c:v>0.1</c:v>
                </c:pt>
                <c:pt idx="87">
                  <c:v>0.09</c:v>
                </c:pt>
                <c:pt idx="88">
                  <c:v>0.5</c:v>
                </c:pt>
                <c:pt idx="89">
                  <c:v>0.56999999999999995</c:v>
                </c:pt>
                <c:pt idx="90">
                  <c:v>0.55000000000000004</c:v>
                </c:pt>
                <c:pt idx="91">
                  <c:v>0.11</c:v>
                </c:pt>
                <c:pt idx="92">
                  <c:v>0.6</c:v>
                </c:pt>
                <c:pt idx="93">
                  <c:v>0.48</c:v>
                </c:pt>
                <c:pt idx="94">
                  <c:v>0.91</c:v>
                </c:pt>
                <c:pt idx="95">
                  <c:v>0.78</c:v>
                </c:pt>
                <c:pt idx="96">
                  <c:v>0.96</c:v>
                </c:pt>
                <c:pt idx="97">
                  <c:v>0.68</c:v>
                </c:pt>
                <c:pt idx="98">
                  <c:v>1.23</c:v>
                </c:pt>
                <c:pt idx="99">
                  <c:v>1.18</c:v>
                </c:pt>
                <c:pt idx="100">
                  <c:v>0.96</c:v>
                </c:pt>
                <c:pt idx="101">
                  <c:v>0.8</c:v>
                </c:pt>
                <c:pt idx="102">
                  <c:v>0.65</c:v>
                </c:pt>
                <c:pt idx="103">
                  <c:v>0.76</c:v>
                </c:pt>
                <c:pt idx="104">
                  <c:v>0.56000000000000005</c:v>
                </c:pt>
                <c:pt idx="105">
                  <c:v>0.18</c:v>
                </c:pt>
                <c:pt idx="106">
                  <c:v>0.27</c:v>
                </c:pt>
                <c:pt idx="107">
                  <c:v>0.28999999999999998</c:v>
                </c:pt>
                <c:pt idx="108">
                  <c:v>1.61</c:v>
                </c:pt>
                <c:pt idx="109">
                  <c:v>0.33</c:v>
                </c:pt>
                <c:pt idx="110">
                  <c:v>0.32</c:v>
                </c:pt>
                <c:pt idx="111">
                  <c:v>0.72</c:v>
                </c:pt>
                <c:pt idx="112">
                  <c:v>0.54</c:v>
                </c:pt>
                <c:pt idx="113">
                  <c:v>0.6</c:v>
                </c:pt>
                <c:pt idx="114">
                  <c:v>0.44</c:v>
                </c:pt>
                <c:pt idx="115">
                  <c:v>0.25</c:v>
                </c:pt>
                <c:pt idx="116">
                  <c:v>0.34</c:v>
                </c:pt>
                <c:pt idx="117">
                  <c:v>0.66</c:v>
                </c:pt>
                <c:pt idx="118">
                  <c:v>0.56000000000000005</c:v>
                </c:pt>
                <c:pt idx="119">
                  <c:v>0.67</c:v>
                </c:pt>
                <c:pt idx="120">
                  <c:v>0.75</c:v>
                </c:pt>
                <c:pt idx="121">
                  <c:v>0.53</c:v>
                </c:pt>
                <c:pt idx="122">
                  <c:v>0.73</c:v>
                </c:pt>
                <c:pt idx="123">
                  <c:v>0.55000000000000004</c:v>
                </c:pt>
                <c:pt idx="124">
                  <c:v>0.61</c:v>
                </c:pt>
                <c:pt idx="125">
                  <c:v>0.5</c:v>
                </c:pt>
                <c:pt idx="126">
                  <c:v>0.47</c:v>
                </c:pt>
                <c:pt idx="127">
                  <c:v>0.47</c:v>
                </c:pt>
                <c:pt idx="128">
                  <c:v>0.6</c:v>
                </c:pt>
                <c:pt idx="129">
                  <c:v>0.47</c:v>
                </c:pt>
                <c:pt idx="130">
                  <c:v>1.46</c:v>
                </c:pt>
                <c:pt idx="131">
                  <c:v>0.45</c:v>
                </c:pt>
                <c:pt idx="132">
                  <c:v>0.56000000000000005</c:v>
                </c:pt>
                <c:pt idx="133">
                  <c:v>1.1200000000000001</c:v>
                </c:pt>
                <c:pt idx="134">
                  <c:v>0.71</c:v>
                </c:pt>
                <c:pt idx="135">
                  <c:v>0.93</c:v>
                </c:pt>
                <c:pt idx="136">
                  <c:v>0.56999999999999995</c:v>
                </c:pt>
                <c:pt idx="137">
                  <c:v>0.85</c:v>
                </c:pt>
                <c:pt idx="138">
                  <c:v>0.6</c:v>
                </c:pt>
                <c:pt idx="139">
                  <c:v>0.57999999999999996</c:v>
                </c:pt>
                <c:pt idx="140">
                  <c:v>0.53</c:v>
                </c:pt>
                <c:pt idx="141">
                  <c:v>0.88</c:v>
                </c:pt>
                <c:pt idx="142">
                  <c:v>0.8</c:v>
                </c:pt>
                <c:pt idx="143">
                  <c:v>0.93</c:v>
                </c:pt>
                <c:pt idx="144">
                  <c:v>0.56999999999999995</c:v>
                </c:pt>
                <c:pt idx="145">
                  <c:v>0.64</c:v>
                </c:pt>
                <c:pt idx="146">
                  <c:v>1.71</c:v>
                </c:pt>
                <c:pt idx="147">
                  <c:v>0.68</c:v>
                </c:pt>
                <c:pt idx="148">
                  <c:v>0.21</c:v>
                </c:pt>
                <c:pt idx="149">
                  <c:v>0.28000000000000003</c:v>
                </c:pt>
                <c:pt idx="150">
                  <c:v>0.31</c:v>
                </c:pt>
                <c:pt idx="151">
                  <c:v>0.56999999999999995</c:v>
                </c:pt>
                <c:pt idx="152">
                  <c:v>0.74</c:v>
                </c:pt>
                <c:pt idx="153">
                  <c:v>0.61</c:v>
                </c:pt>
                <c:pt idx="154">
                  <c:v>1.1599999999999999</c:v>
                </c:pt>
                <c:pt idx="155">
                  <c:v>0.78</c:v>
                </c:pt>
                <c:pt idx="156">
                  <c:v>1</c:v>
                </c:pt>
                <c:pt idx="157">
                  <c:v>0.85</c:v>
                </c:pt>
                <c:pt idx="158">
                  <c:v>0.86</c:v>
                </c:pt>
                <c:pt idx="159">
                  <c:v>0.56000000000000005</c:v>
                </c:pt>
                <c:pt idx="160">
                  <c:v>0.56000000000000005</c:v>
                </c:pt>
                <c:pt idx="161">
                  <c:v>0.63</c:v>
                </c:pt>
                <c:pt idx="162">
                  <c:v>0.6</c:v>
                </c:pt>
                <c:pt idx="163">
                  <c:v>0.74</c:v>
                </c:pt>
                <c:pt idx="164">
                  <c:v>0.9</c:v>
                </c:pt>
                <c:pt idx="165">
                  <c:v>0.28999999999999998</c:v>
                </c:pt>
                <c:pt idx="166">
                  <c:v>0.15</c:v>
                </c:pt>
                <c:pt idx="167">
                  <c:v>0.35</c:v>
                </c:pt>
                <c:pt idx="168" formatCode="General">
                  <c:v>0.71</c:v>
                </c:pt>
                <c:pt idx="169">
                  <c:v>0.28999999999999998</c:v>
                </c:pt>
                <c:pt idx="170">
                  <c:v>0.25</c:v>
                </c:pt>
                <c:pt idx="171" formatCode="General">
                  <c:v>0.34</c:v>
                </c:pt>
                <c:pt idx="172" formatCode="General">
                  <c:v>0.81</c:v>
                </c:pt>
                <c:pt idx="173" formatCode="General">
                  <c:v>1.06</c:v>
                </c:pt>
                <c:pt idx="174" formatCode="General">
                  <c:v>0.78</c:v>
                </c:pt>
                <c:pt idx="175" formatCode="General">
                  <c:v>0.87</c:v>
                </c:pt>
                <c:pt idx="176" formatCode="General">
                  <c:v>1.55</c:v>
                </c:pt>
                <c:pt idx="177" formatCode="General">
                  <c:v>0.69</c:v>
                </c:pt>
                <c:pt idx="178" formatCode="General">
                  <c:v>1.1299999999999999</c:v>
                </c:pt>
                <c:pt idx="179">
                  <c:v>1.0900000000000001</c:v>
                </c:pt>
                <c:pt idx="180">
                  <c:v>1.04</c:v>
                </c:pt>
                <c:pt idx="181" formatCode="General">
                  <c:v>1.87</c:v>
                </c:pt>
                <c:pt idx="182" formatCode="General">
                  <c:v>0.71</c:v>
                </c:pt>
                <c:pt idx="183" formatCode="General">
                  <c:v>0.44</c:v>
                </c:pt>
                <c:pt idx="184" formatCode="General">
                  <c:v>0.56999999999999995</c:v>
                </c:pt>
                <c:pt idx="185" formatCode="General">
                  <c:v>0.67</c:v>
                </c:pt>
                <c:pt idx="186" formatCode="General">
                  <c:v>0.85</c:v>
                </c:pt>
                <c:pt idx="187" formatCode="General">
                  <c:v>1.03</c:v>
                </c:pt>
                <c:pt idx="188" formatCode="General">
                  <c:v>0.32</c:v>
                </c:pt>
                <c:pt idx="189" formatCode="General">
                  <c:v>0.72</c:v>
                </c:pt>
                <c:pt idx="190" formatCode="General">
                  <c:v>0.41</c:v>
                </c:pt>
                <c:pt idx="191" formatCode="General">
                  <c:v>0.72</c:v>
                </c:pt>
                <c:pt idx="192" formatCode="General">
                  <c:v>1.22</c:v>
                </c:pt>
                <c:pt idx="193">
                  <c:v>1.66</c:v>
                </c:pt>
                <c:pt idx="194">
                  <c:v>0.77</c:v>
                </c:pt>
                <c:pt idx="195">
                  <c:v>1.1000000000000001</c:v>
                </c:pt>
                <c:pt idx="196">
                  <c:v>1.0900000000000001</c:v>
                </c:pt>
                <c:pt idx="197">
                  <c:v>1.08</c:v>
                </c:pt>
                <c:pt idx="198">
                  <c:v>0.97</c:v>
                </c:pt>
                <c:pt idx="199">
                  <c:v>0.3</c:v>
                </c:pt>
                <c:pt idx="200" formatCode="General">
                  <c:v>0.27</c:v>
                </c:pt>
                <c:pt idx="201" formatCode="General">
                  <c:v>0.25</c:v>
                </c:pt>
                <c:pt idx="202">
                  <c:v>1.1599999999999999</c:v>
                </c:pt>
                <c:pt idx="203">
                  <c:v>0.83</c:v>
                </c:pt>
                <c:pt idx="204">
                  <c:v>0.94</c:v>
                </c:pt>
                <c:pt idx="205">
                  <c:v>0.55000000000000004</c:v>
                </c:pt>
                <c:pt idx="206">
                  <c:v>0.39</c:v>
                </c:pt>
                <c:pt idx="207">
                  <c:v>1.41</c:v>
                </c:pt>
                <c:pt idx="208">
                  <c:v>0.84</c:v>
                </c:pt>
                <c:pt idx="209">
                  <c:v>1.01</c:v>
                </c:pt>
                <c:pt idx="210">
                  <c:v>1.36</c:v>
                </c:pt>
                <c:pt idx="211" formatCode="General">
                  <c:v>0.62</c:v>
                </c:pt>
                <c:pt idx="212" formatCode="General">
                  <c:v>0.38</c:v>
                </c:pt>
                <c:pt idx="213" formatCode="General">
                  <c:v>0.74</c:v>
                </c:pt>
                <c:pt idx="214" formatCode="General">
                  <c:v>1.69</c:v>
                </c:pt>
                <c:pt idx="215" formatCode="General">
                  <c:v>1.49</c:v>
                </c:pt>
                <c:pt idx="216" formatCode="General">
                  <c:v>0.74</c:v>
                </c:pt>
                <c:pt idx="217" formatCode="General">
                  <c:v>1.03</c:v>
                </c:pt>
                <c:pt idx="218" formatCode="General">
                  <c:v>0.91</c:v>
                </c:pt>
              </c:numCache>
            </c:numRef>
          </c:xVal>
          <c:yVal>
            <c:numRef>
              <c:f>data!$R$2:$R$220</c:f>
              <c:numCache>
                <c:formatCode>0.00</c:formatCode>
                <c:ptCount val="219"/>
                <c:pt idx="0">
                  <c:v>0.76</c:v>
                </c:pt>
                <c:pt idx="1">
                  <c:v>0.78</c:v>
                </c:pt>
                <c:pt idx="2">
                  <c:v>0.23</c:v>
                </c:pt>
                <c:pt idx="3">
                  <c:v>0.47</c:v>
                </c:pt>
                <c:pt idx="4">
                  <c:v>0.72</c:v>
                </c:pt>
                <c:pt idx="5">
                  <c:v>0.73</c:v>
                </c:pt>
                <c:pt idx="6">
                  <c:v>1.33</c:v>
                </c:pt>
                <c:pt idx="7">
                  <c:v>0.92</c:v>
                </c:pt>
                <c:pt idx="8">
                  <c:v>1.99</c:v>
                </c:pt>
                <c:pt idx="9">
                  <c:v>2.2400000000000002</c:v>
                </c:pt>
                <c:pt idx="10">
                  <c:v>0.87</c:v>
                </c:pt>
                <c:pt idx="11">
                  <c:v>1.25</c:v>
                </c:pt>
                <c:pt idx="12">
                  <c:v>1.2</c:v>
                </c:pt>
                <c:pt idx="13">
                  <c:v>1.44</c:v>
                </c:pt>
                <c:pt idx="14">
                  <c:v>0.69</c:v>
                </c:pt>
                <c:pt idx="15">
                  <c:v>0.44</c:v>
                </c:pt>
                <c:pt idx="16">
                  <c:v>0.65</c:v>
                </c:pt>
                <c:pt idx="17">
                  <c:v>0.54</c:v>
                </c:pt>
                <c:pt idx="18">
                  <c:v>0.56000000000000005</c:v>
                </c:pt>
                <c:pt idx="19">
                  <c:v>1.1599999999999999</c:v>
                </c:pt>
                <c:pt idx="20">
                  <c:v>0.56999999999999995</c:v>
                </c:pt>
                <c:pt idx="21">
                  <c:v>0.61</c:v>
                </c:pt>
                <c:pt idx="22">
                  <c:v>1.59</c:v>
                </c:pt>
                <c:pt idx="23">
                  <c:v>1.63</c:v>
                </c:pt>
                <c:pt idx="24">
                  <c:v>1.05</c:v>
                </c:pt>
                <c:pt idx="25">
                  <c:v>0.71</c:v>
                </c:pt>
                <c:pt idx="26">
                  <c:v>2.12</c:v>
                </c:pt>
                <c:pt idx="27">
                  <c:v>2.2799999999999998</c:v>
                </c:pt>
                <c:pt idx="28">
                  <c:v>1.08</c:v>
                </c:pt>
                <c:pt idx="29">
                  <c:v>1.89</c:v>
                </c:pt>
                <c:pt idx="30">
                  <c:v>0.85</c:v>
                </c:pt>
                <c:pt idx="31">
                  <c:v>0.91</c:v>
                </c:pt>
                <c:pt idx="32">
                  <c:v>1.71</c:v>
                </c:pt>
                <c:pt idx="33">
                  <c:v>1.41</c:v>
                </c:pt>
                <c:pt idx="34">
                  <c:v>0.47</c:v>
                </c:pt>
                <c:pt idx="35">
                  <c:v>1.62</c:v>
                </c:pt>
                <c:pt idx="36">
                  <c:v>2.15</c:v>
                </c:pt>
                <c:pt idx="37">
                  <c:v>1.47</c:v>
                </c:pt>
                <c:pt idx="38">
                  <c:v>0.61</c:v>
                </c:pt>
                <c:pt idx="39">
                  <c:v>1.57</c:v>
                </c:pt>
                <c:pt idx="40">
                  <c:v>1.39</c:v>
                </c:pt>
                <c:pt idx="41">
                  <c:v>1.26</c:v>
                </c:pt>
                <c:pt idx="42">
                  <c:v>0.84</c:v>
                </c:pt>
                <c:pt idx="43">
                  <c:v>1.49</c:v>
                </c:pt>
                <c:pt idx="44">
                  <c:v>0.57999999999999996</c:v>
                </c:pt>
                <c:pt idx="45">
                  <c:v>0.64</c:v>
                </c:pt>
                <c:pt idx="46">
                  <c:v>0.84</c:v>
                </c:pt>
                <c:pt idx="47">
                  <c:v>0.82</c:v>
                </c:pt>
                <c:pt idx="48">
                  <c:v>1.22</c:v>
                </c:pt>
                <c:pt idx="49">
                  <c:v>1.47</c:v>
                </c:pt>
                <c:pt idx="50">
                  <c:v>0.89</c:v>
                </c:pt>
                <c:pt idx="51">
                  <c:v>1.57</c:v>
                </c:pt>
                <c:pt idx="52">
                  <c:v>1.87</c:v>
                </c:pt>
                <c:pt idx="53">
                  <c:v>1.36</c:v>
                </c:pt>
                <c:pt idx="54">
                  <c:v>1.62</c:v>
                </c:pt>
                <c:pt idx="55">
                  <c:v>1.21</c:v>
                </c:pt>
                <c:pt idx="56">
                  <c:v>1.33</c:v>
                </c:pt>
                <c:pt idx="57">
                  <c:v>1.06</c:v>
                </c:pt>
                <c:pt idx="58">
                  <c:v>1.29</c:v>
                </c:pt>
                <c:pt idx="59">
                  <c:v>2.06</c:v>
                </c:pt>
                <c:pt idx="60">
                  <c:v>0.56000000000000005</c:v>
                </c:pt>
                <c:pt idx="61">
                  <c:v>0.69</c:v>
                </c:pt>
                <c:pt idx="62">
                  <c:v>0.77</c:v>
                </c:pt>
                <c:pt idx="63">
                  <c:v>0.76</c:v>
                </c:pt>
                <c:pt idx="64">
                  <c:v>2.4700000000000002</c:v>
                </c:pt>
                <c:pt idx="65">
                  <c:v>1.76</c:v>
                </c:pt>
                <c:pt idx="66">
                  <c:v>1.38</c:v>
                </c:pt>
                <c:pt idx="67">
                  <c:v>1.8</c:v>
                </c:pt>
                <c:pt idx="68">
                  <c:v>0.81</c:v>
                </c:pt>
                <c:pt idx="69">
                  <c:v>0.7</c:v>
                </c:pt>
                <c:pt idx="70">
                  <c:v>1.02</c:v>
                </c:pt>
                <c:pt idx="71">
                  <c:v>1.04</c:v>
                </c:pt>
                <c:pt idx="72">
                  <c:v>0.59</c:v>
                </c:pt>
                <c:pt idx="73">
                  <c:v>0.71</c:v>
                </c:pt>
                <c:pt idx="74">
                  <c:v>0.85</c:v>
                </c:pt>
                <c:pt idx="75">
                  <c:v>0.85</c:v>
                </c:pt>
                <c:pt idx="76">
                  <c:v>0.77</c:v>
                </c:pt>
                <c:pt idx="77">
                  <c:v>1.05</c:v>
                </c:pt>
                <c:pt idx="78" formatCode="General">
                  <c:v>1.34</c:v>
                </c:pt>
                <c:pt idx="79" formatCode="General">
                  <c:v>3.03</c:v>
                </c:pt>
                <c:pt idx="80">
                  <c:v>1.1499999999999999</c:v>
                </c:pt>
                <c:pt idx="81">
                  <c:v>0.68</c:v>
                </c:pt>
                <c:pt idx="82">
                  <c:v>0.93</c:v>
                </c:pt>
                <c:pt idx="83">
                  <c:v>0.74</c:v>
                </c:pt>
                <c:pt idx="84">
                  <c:v>0.27</c:v>
                </c:pt>
                <c:pt idx="85">
                  <c:v>0.24</c:v>
                </c:pt>
                <c:pt idx="86">
                  <c:v>0.17</c:v>
                </c:pt>
                <c:pt idx="87">
                  <c:v>0.16</c:v>
                </c:pt>
                <c:pt idx="88">
                  <c:v>0.86</c:v>
                </c:pt>
                <c:pt idx="89">
                  <c:v>1</c:v>
                </c:pt>
                <c:pt idx="90">
                  <c:v>0.41</c:v>
                </c:pt>
                <c:pt idx="91">
                  <c:v>1.27</c:v>
                </c:pt>
                <c:pt idx="92">
                  <c:v>1.03</c:v>
                </c:pt>
                <c:pt idx="93">
                  <c:v>0.77</c:v>
                </c:pt>
                <c:pt idx="94">
                  <c:v>1.49</c:v>
                </c:pt>
                <c:pt idx="95">
                  <c:v>1.17</c:v>
                </c:pt>
                <c:pt idx="96">
                  <c:v>1.01</c:v>
                </c:pt>
                <c:pt idx="97">
                  <c:v>0.91</c:v>
                </c:pt>
                <c:pt idx="98">
                  <c:v>0.85</c:v>
                </c:pt>
                <c:pt idx="99">
                  <c:v>0.97</c:v>
                </c:pt>
                <c:pt idx="100">
                  <c:v>0.97</c:v>
                </c:pt>
                <c:pt idx="101">
                  <c:v>0.83</c:v>
                </c:pt>
                <c:pt idx="102">
                  <c:v>0.76</c:v>
                </c:pt>
                <c:pt idx="103">
                  <c:v>0.91</c:v>
                </c:pt>
                <c:pt idx="104">
                  <c:v>0.83</c:v>
                </c:pt>
                <c:pt idx="105">
                  <c:v>0.76</c:v>
                </c:pt>
                <c:pt idx="106">
                  <c:v>1.1599999999999999</c:v>
                </c:pt>
                <c:pt idx="107">
                  <c:v>0.66</c:v>
                </c:pt>
                <c:pt idx="108">
                  <c:v>1.7</c:v>
                </c:pt>
                <c:pt idx="109">
                  <c:v>0.62</c:v>
                </c:pt>
                <c:pt idx="110">
                  <c:v>0.84</c:v>
                </c:pt>
                <c:pt idx="111">
                  <c:v>1.02</c:v>
                </c:pt>
                <c:pt idx="112">
                  <c:v>1</c:v>
                </c:pt>
                <c:pt idx="113">
                  <c:v>0.91</c:v>
                </c:pt>
                <c:pt idx="114">
                  <c:v>0.56000000000000005</c:v>
                </c:pt>
                <c:pt idx="115">
                  <c:v>0.64</c:v>
                </c:pt>
                <c:pt idx="116">
                  <c:v>0.42</c:v>
                </c:pt>
                <c:pt idx="117">
                  <c:v>0.96</c:v>
                </c:pt>
                <c:pt idx="118">
                  <c:v>0.71</c:v>
                </c:pt>
                <c:pt idx="119">
                  <c:v>0.8</c:v>
                </c:pt>
                <c:pt idx="120">
                  <c:v>0.73</c:v>
                </c:pt>
                <c:pt idx="121">
                  <c:v>1.27</c:v>
                </c:pt>
                <c:pt idx="122">
                  <c:v>0.97</c:v>
                </c:pt>
                <c:pt idx="123">
                  <c:v>0.77</c:v>
                </c:pt>
                <c:pt idx="124">
                  <c:v>0.66</c:v>
                </c:pt>
                <c:pt idx="125">
                  <c:v>0.96</c:v>
                </c:pt>
                <c:pt idx="126">
                  <c:v>0.62</c:v>
                </c:pt>
                <c:pt idx="127">
                  <c:v>0.47</c:v>
                </c:pt>
                <c:pt idx="128">
                  <c:v>0.55000000000000004</c:v>
                </c:pt>
                <c:pt idx="129">
                  <c:v>0.56999999999999995</c:v>
                </c:pt>
                <c:pt idx="130">
                  <c:v>1.06</c:v>
                </c:pt>
                <c:pt idx="131">
                  <c:v>0.6</c:v>
                </c:pt>
                <c:pt idx="132">
                  <c:v>1.08</c:v>
                </c:pt>
                <c:pt idx="133">
                  <c:v>0.98</c:v>
                </c:pt>
                <c:pt idx="134">
                  <c:v>0.74</c:v>
                </c:pt>
                <c:pt idx="135">
                  <c:v>0.83</c:v>
                </c:pt>
                <c:pt idx="136">
                  <c:v>0.56000000000000005</c:v>
                </c:pt>
                <c:pt idx="137">
                  <c:v>1.97</c:v>
                </c:pt>
                <c:pt idx="138">
                  <c:v>0.67</c:v>
                </c:pt>
                <c:pt idx="139">
                  <c:v>0.65</c:v>
                </c:pt>
                <c:pt idx="140">
                  <c:v>0.47</c:v>
                </c:pt>
                <c:pt idx="141">
                  <c:v>0.69</c:v>
                </c:pt>
                <c:pt idx="142">
                  <c:v>0.71</c:v>
                </c:pt>
                <c:pt idx="143" formatCode="General">
                  <c:v>0.83</c:v>
                </c:pt>
                <c:pt idx="144">
                  <c:v>0.56000000000000005</c:v>
                </c:pt>
                <c:pt idx="145">
                  <c:v>1.46</c:v>
                </c:pt>
                <c:pt idx="146">
                  <c:v>1.6</c:v>
                </c:pt>
                <c:pt idx="147">
                  <c:v>0.42</c:v>
                </c:pt>
                <c:pt idx="148">
                  <c:v>0.27</c:v>
                </c:pt>
                <c:pt idx="149">
                  <c:v>1</c:v>
                </c:pt>
                <c:pt idx="150">
                  <c:v>0.57999999999999996</c:v>
                </c:pt>
                <c:pt idx="151">
                  <c:v>0.68</c:v>
                </c:pt>
                <c:pt idx="152">
                  <c:v>1.07</c:v>
                </c:pt>
                <c:pt idx="153">
                  <c:v>1.26</c:v>
                </c:pt>
                <c:pt idx="154">
                  <c:v>1.08</c:v>
                </c:pt>
                <c:pt idx="155">
                  <c:v>1.1299999999999999</c:v>
                </c:pt>
                <c:pt idx="156">
                  <c:v>1.47</c:v>
                </c:pt>
                <c:pt idx="157">
                  <c:v>1.65</c:v>
                </c:pt>
                <c:pt idx="158">
                  <c:v>0.77</c:v>
                </c:pt>
                <c:pt idx="159">
                  <c:v>1.01</c:v>
                </c:pt>
                <c:pt idx="160">
                  <c:v>1.07</c:v>
                </c:pt>
                <c:pt idx="161">
                  <c:v>1.31</c:v>
                </c:pt>
                <c:pt idx="162">
                  <c:v>1.36</c:v>
                </c:pt>
                <c:pt idx="163">
                  <c:v>0.6</c:v>
                </c:pt>
                <c:pt idx="164">
                  <c:v>0.52</c:v>
                </c:pt>
                <c:pt idx="165">
                  <c:v>0.53</c:v>
                </c:pt>
                <c:pt idx="166">
                  <c:v>0.32</c:v>
                </c:pt>
                <c:pt idx="167">
                  <c:v>0.42</c:v>
                </c:pt>
                <c:pt idx="168" formatCode="General">
                  <c:v>0.6</c:v>
                </c:pt>
                <c:pt idx="169">
                  <c:v>0.52</c:v>
                </c:pt>
                <c:pt idx="170">
                  <c:v>0.33</c:v>
                </c:pt>
                <c:pt idx="171" formatCode="General">
                  <c:v>0.36</c:v>
                </c:pt>
                <c:pt idx="172" formatCode="General">
                  <c:v>0.43</c:v>
                </c:pt>
                <c:pt idx="173" formatCode="General">
                  <c:v>1.05</c:v>
                </c:pt>
                <c:pt idx="174" formatCode="General">
                  <c:v>0.69</c:v>
                </c:pt>
                <c:pt idx="175" formatCode="General">
                  <c:v>1.01</c:v>
                </c:pt>
                <c:pt idx="176" formatCode="General">
                  <c:v>1.29</c:v>
                </c:pt>
                <c:pt idx="177" formatCode="General">
                  <c:v>0.8</c:v>
                </c:pt>
                <c:pt idx="178" formatCode="General">
                  <c:v>1.07</c:v>
                </c:pt>
                <c:pt idx="179">
                  <c:v>1.06</c:v>
                </c:pt>
                <c:pt idx="180">
                  <c:v>0.94</c:v>
                </c:pt>
                <c:pt idx="181" formatCode="General">
                  <c:v>1.47</c:v>
                </c:pt>
                <c:pt idx="182" formatCode="General">
                  <c:v>2.14</c:v>
                </c:pt>
                <c:pt idx="183" formatCode="General">
                  <c:v>0.49</c:v>
                </c:pt>
                <c:pt idx="184" formatCode="General">
                  <c:v>0.56000000000000005</c:v>
                </c:pt>
                <c:pt idx="185" formatCode="General">
                  <c:v>0.97</c:v>
                </c:pt>
                <c:pt idx="186" formatCode="General">
                  <c:v>2.3199999999999998</c:v>
                </c:pt>
                <c:pt idx="187" formatCode="General">
                  <c:v>0.75</c:v>
                </c:pt>
                <c:pt idx="188" formatCode="General">
                  <c:v>0.32</c:v>
                </c:pt>
                <c:pt idx="189" formatCode="General">
                  <c:v>0.53</c:v>
                </c:pt>
                <c:pt idx="190" formatCode="General">
                  <c:v>0.31</c:v>
                </c:pt>
                <c:pt idx="191" formatCode="General">
                  <c:v>0.77</c:v>
                </c:pt>
                <c:pt idx="192" formatCode="General">
                  <c:v>0.93</c:v>
                </c:pt>
                <c:pt idx="193">
                  <c:v>1.65</c:v>
                </c:pt>
                <c:pt idx="194">
                  <c:v>0.87</c:v>
                </c:pt>
                <c:pt idx="195">
                  <c:v>1.18</c:v>
                </c:pt>
                <c:pt idx="196">
                  <c:v>0.98</c:v>
                </c:pt>
                <c:pt idx="197">
                  <c:v>0.9</c:v>
                </c:pt>
                <c:pt idx="198">
                  <c:v>0.76</c:v>
                </c:pt>
                <c:pt idx="199">
                  <c:v>0.41</c:v>
                </c:pt>
                <c:pt idx="200" formatCode="General">
                  <c:v>0.84</c:v>
                </c:pt>
                <c:pt idx="201" formatCode="General">
                  <c:v>0.39</c:v>
                </c:pt>
                <c:pt idx="202">
                  <c:v>1.22</c:v>
                </c:pt>
                <c:pt idx="203">
                  <c:v>0.86</c:v>
                </c:pt>
                <c:pt idx="204">
                  <c:v>1.78</c:v>
                </c:pt>
                <c:pt idx="205">
                  <c:v>1.32</c:v>
                </c:pt>
                <c:pt idx="206">
                  <c:v>0.5</c:v>
                </c:pt>
                <c:pt idx="207">
                  <c:v>1.1000000000000001</c:v>
                </c:pt>
                <c:pt idx="208">
                  <c:v>0.82</c:v>
                </c:pt>
                <c:pt idx="209">
                  <c:v>0.91</c:v>
                </c:pt>
                <c:pt idx="210">
                  <c:v>1.1000000000000001</c:v>
                </c:pt>
                <c:pt idx="211" formatCode="General">
                  <c:v>0.55000000000000004</c:v>
                </c:pt>
                <c:pt idx="212" formatCode="General">
                  <c:v>0.35</c:v>
                </c:pt>
                <c:pt idx="213" formatCode="General">
                  <c:v>0.67</c:v>
                </c:pt>
                <c:pt idx="214" formatCode="General">
                  <c:v>1.29</c:v>
                </c:pt>
                <c:pt idx="215" formatCode="General">
                  <c:v>1.0900000000000001</c:v>
                </c:pt>
                <c:pt idx="216" formatCode="General">
                  <c:v>0.74</c:v>
                </c:pt>
                <c:pt idx="217" formatCode="General">
                  <c:v>1.19</c:v>
                </c:pt>
                <c:pt idx="218" formatCode="General">
                  <c:v>0.98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751-4314-B652-32A25C2B8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573615"/>
        <c:axId val="745398735"/>
      </c:scatterChart>
      <c:valAx>
        <c:axId val="13335736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398735"/>
        <c:crosses val="autoZero"/>
        <c:crossBetween val="midCat"/>
      </c:valAx>
      <c:valAx>
        <c:axId val="74539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573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'δ' </a:t>
            </a:r>
            <a:r>
              <a:rPr lang="en-US"/>
              <a:t>and 'Ac' appear to form a cluster with </a:t>
            </a:r>
            <a:r>
              <a:rPr lang="en-US">
                <a:solidFill>
                  <a:srgbClr val="DD5A13"/>
                </a:solidFill>
              </a:rPr>
              <a:t>2</a:t>
            </a:r>
            <a:r>
              <a:rPr lang="en-US"/>
              <a:t> outliers.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data!$R$1</c:f>
              <c:strCache>
                <c:ptCount val="1"/>
                <c:pt idx="0">
                  <c:v>A-C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D2D2D2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dPt>
            <c:idx val="79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DD95-414D-9488-41126D92237E}"/>
              </c:ext>
            </c:extLst>
          </c:dPt>
          <c:dPt>
            <c:idx val="176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DD95-414D-9488-41126D92237E}"/>
              </c:ext>
            </c:extLst>
          </c:dPt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data!$H$2:$H$220</c:f>
              <c:numCache>
                <c:formatCode>0.00</c:formatCode>
                <c:ptCount val="219"/>
                <c:pt idx="0">
                  <c:v>2.9</c:v>
                </c:pt>
                <c:pt idx="1">
                  <c:v>5.0199999999999996</c:v>
                </c:pt>
                <c:pt idx="2">
                  <c:v>0.91</c:v>
                </c:pt>
                <c:pt idx="3">
                  <c:v>2.04</c:v>
                </c:pt>
                <c:pt idx="4" formatCode="0.000">
                  <c:v>6.06</c:v>
                </c:pt>
                <c:pt idx="5" formatCode="0.000">
                  <c:v>2.2400000000000002</c:v>
                </c:pt>
                <c:pt idx="6">
                  <c:v>6.27</c:v>
                </c:pt>
                <c:pt idx="7">
                  <c:v>4.08</c:v>
                </c:pt>
                <c:pt idx="8">
                  <c:v>3.33</c:v>
                </c:pt>
                <c:pt idx="9" formatCode="0.000">
                  <c:v>4.8099999999999996</c:v>
                </c:pt>
                <c:pt idx="10">
                  <c:v>4.5999999999999996</c:v>
                </c:pt>
                <c:pt idx="11">
                  <c:v>7.81</c:v>
                </c:pt>
                <c:pt idx="12">
                  <c:v>4.79</c:v>
                </c:pt>
                <c:pt idx="13">
                  <c:v>7.92</c:v>
                </c:pt>
                <c:pt idx="14">
                  <c:v>2.79</c:v>
                </c:pt>
                <c:pt idx="15">
                  <c:v>1.75</c:v>
                </c:pt>
                <c:pt idx="16">
                  <c:v>2.66</c:v>
                </c:pt>
                <c:pt idx="17">
                  <c:v>2.06</c:v>
                </c:pt>
                <c:pt idx="18">
                  <c:v>1.76</c:v>
                </c:pt>
                <c:pt idx="19">
                  <c:v>3.68</c:v>
                </c:pt>
                <c:pt idx="20">
                  <c:v>2.38</c:v>
                </c:pt>
                <c:pt idx="21">
                  <c:v>2.27</c:v>
                </c:pt>
                <c:pt idx="22">
                  <c:v>6.44</c:v>
                </c:pt>
                <c:pt idx="23">
                  <c:v>3.01</c:v>
                </c:pt>
                <c:pt idx="24">
                  <c:v>4.42</c:v>
                </c:pt>
                <c:pt idx="25">
                  <c:v>4.57</c:v>
                </c:pt>
                <c:pt idx="26" formatCode="General">
                  <c:v>8.49</c:v>
                </c:pt>
                <c:pt idx="27" formatCode="General">
                  <c:v>8.89</c:v>
                </c:pt>
                <c:pt idx="28">
                  <c:v>2.33</c:v>
                </c:pt>
                <c:pt idx="29">
                  <c:v>3.32</c:v>
                </c:pt>
                <c:pt idx="30">
                  <c:v>4.16</c:v>
                </c:pt>
                <c:pt idx="31">
                  <c:v>3.96</c:v>
                </c:pt>
                <c:pt idx="32">
                  <c:v>5.84</c:v>
                </c:pt>
                <c:pt idx="33">
                  <c:v>6.21</c:v>
                </c:pt>
                <c:pt idx="34" formatCode="0.000">
                  <c:v>9.31</c:v>
                </c:pt>
                <c:pt idx="35" formatCode="0.000">
                  <c:v>6.59</c:v>
                </c:pt>
                <c:pt idx="36" formatCode="0.000">
                  <c:v>8.5</c:v>
                </c:pt>
                <c:pt idx="37" formatCode="0.000">
                  <c:v>5.35</c:v>
                </c:pt>
                <c:pt idx="38" formatCode="0.000">
                  <c:v>9.18</c:v>
                </c:pt>
                <c:pt idx="39" formatCode="0.000">
                  <c:v>5.7</c:v>
                </c:pt>
                <c:pt idx="40" formatCode="0.000">
                  <c:v>7.11</c:v>
                </c:pt>
                <c:pt idx="41" formatCode="0.000">
                  <c:v>4.57</c:v>
                </c:pt>
                <c:pt idx="42">
                  <c:v>0.55000000000000004</c:v>
                </c:pt>
                <c:pt idx="43">
                  <c:v>7.61</c:v>
                </c:pt>
                <c:pt idx="44" formatCode="0.000">
                  <c:v>2.88</c:v>
                </c:pt>
                <c:pt idx="45" formatCode="0.000">
                  <c:v>3.86</c:v>
                </c:pt>
                <c:pt idx="46">
                  <c:v>3.71</c:v>
                </c:pt>
                <c:pt idx="47">
                  <c:v>2.13</c:v>
                </c:pt>
                <c:pt idx="48">
                  <c:v>4.37</c:v>
                </c:pt>
                <c:pt idx="49">
                  <c:v>7</c:v>
                </c:pt>
                <c:pt idx="50">
                  <c:v>2.68</c:v>
                </c:pt>
                <c:pt idx="51">
                  <c:v>6.88</c:v>
                </c:pt>
                <c:pt idx="52">
                  <c:v>6.21</c:v>
                </c:pt>
                <c:pt idx="53">
                  <c:v>5.66</c:v>
                </c:pt>
                <c:pt idx="54" formatCode="General">
                  <c:v>6.87</c:v>
                </c:pt>
                <c:pt idx="55" formatCode="General">
                  <c:v>4.1900000000000004</c:v>
                </c:pt>
                <c:pt idx="56" formatCode="General">
                  <c:v>7.57</c:v>
                </c:pt>
                <c:pt idx="57" formatCode="General">
                  <c:v>5.64</c:v>
                </c:pt>
                <c:pt idx="58">
                  <c:v>4.83</c:v>
                </c:pt>
                <c:pt idx="59">
                  <c:v>9.94</c:v>
                </c:pt>
                <c:pt idx="60">
                  <c:v>2.54</c:v>
                </c:pt>
                <c:pt idx="61">
                  <c:v>2.4300000000000002</c:v>
                </c:pt>
                <c:pt idx="62">
                  <c:v>6.18</c:v>
                </c:pt>
                <c:pt idx="63">
                  <c:v>5.01</c:v>
                </c:pt>
                <c:pt idx="64" formatCode="General">
                  <c:v>4.26</c:v>
                </c:pt>
                <c:pt idx="65" formatCode="General">
                  <c:v>3.57</c:v>
                </c:pt>
                <c:pt idx="66" formatCode="0.000">
                  <c:v>8.09</c:v>
                </c:pt>
                <c:pt idx="67" formatCode="0.000">
                  <c:v>5.77</c:v>
                </c:pt>
                <c:pt idx="68">
                  <c:v>3.89</c:v>
                </c:pt>
                <c:pt idx="69">
                  <c:v>7.62</c:v>
                </c:pt>
                <c:pt idx="70" formatCode="General">
                  <c:v>3.12</c:v>
                </c:pt>
                <c:pt idx="71">
                  <c:v>3.93</c:v>
                </c:pt>
                <c:pt idx="72">
                  <c:v>2.15</c:v>
                </c:pt>
                <c:pt idx="73">
                  <c:v>2.2799999999999998</c:v>
                </c:pt>
                <c:pt idx="74">
                  <c:v>3.01</c:v>
                </c:pt>
                <c:pt idx="75">
                  <c:v>2.71</c:v>
                </c:pt>
                <c:pt idx="76" formatCode="General">
                  <c:v>2.27</c:v>
                </c:pt>
                <c:pt idx="77" formatCode="General">
                  <c:v>4.1500000000000004</c:v>
                </c:pt>
                <c:pt idx="78" formatCode="0.000">
                  <c:v>4.93</c:v>
                </c:pt>
                <c:pt idx="79" formatCode="0.000">
                  <c:v>6.38</c:v>
                </c:pt>
                <c:pt idx="80" formatCode="General">
                  <c:v>9.7899999999999991</c:v>
                </c:pt>
                <c:pt idx="81" formatCode="General">
                  <c:v>11.05</c:v>
                </c:pt>
                <c:pt idx="82" formatCode="General">
                  <c:v>8.59</c:v>
                </c:pt>
                <c:pt idx="83" formatCode="General">
                  <c:v>7.5</c:v>
                </c:pt>
                <c:pt idx="84">
                  <c:v>0.94</c:v>
                </c:pt>
                <c:pt idx="85">
                  <c:v>0.69</c:v>
                </c:pt>
                <c:pt idx="86">
                  <c:v>0.32</c:v>
                </c:pt>
                <c:pt idx="87">
                  <c:v>0.53</c:v>
                </c:pt>
                <c:pt idx="88">
                  <c:v>2.39</c:v>
                </c:pt>
                <c:pt idx="89">
                  <c:v>2.63</c:v>
                </c:pt>
                <c:pt idx="90">
                  <c:v>1.38</c:v>
                </c:pt>
                <c:pt idx="91">
                  <c:v>1.0900000000000001</c:v>
                </c:pt>
                <c:pt idx="92">
                  <c:v>1.76</c:v>
                </c:pt>
                <c:pt idx="93">
                  <c:v>2.8</c:v>
                </c:pt>
                <c:pt idx="94">
                  <c:v>7.98</c:v>
                </c:pt>
                <c:pt idx="95">
                  <c:v>5.48</c:v>
                </c:pt>
                <c:pt idx="96" formatCode="0.000">
                  <c:v>3.27</c:v>
                </c:pt>
                <c:pt idx="97">
                  <c:v>4.08</c:v>
                </c:pt>
                <c:pt idx="98">
                  <c:v>4.6100000000000003</c:v>
                </c:pt>
                <c:pt idx="99">
                  <c:v>4.26</c:v>
                </c:pt>
                <c:pt idx="100">
                  <c:v>3.1</c:v>
                </c:pt>
                <c:pt idx="101">
                  <c:v>7.02</c:v>
                </c:pt>
                <c:pt idx="102">
                  <c:v>6.3</c:v>
                </c:pt>
                <c:pt idx="103">
                  <c:v>6.69</c:v>
                </c:pt>
                <c:pt idx="104">
                  <c:v>5.78</c:v>
                </c:pt>
                <c:pt idx="105">
                  <c:v>3.24</c:v>
                </c:pt>
                <c:pt idx="106">
                  <c:v>4.3</c:v>
                </c:pt>
                <c:pt idx="107">
                  <c:v>4.57</c:v>
                </c:pt>
                <c:pt idx="108">
                  <c:v>8.1300000000000008</c:v>
                </c:pt>
                <c:pt idx="109">
                  <c:v>2.99</c:v>
                </c:pt>
                <c:pt idx="110">
                  <c:v>2.5</c:v>
                </c:pt>
                <c:pt idx="111">
                  <c:v>2.0099999999999998</c:v>
                </c:pt>
                <c:pt idx="112">
                  <c:v>4.21</c:v>
                </c:pt>
                <c:pt idx="113">
                  <c:v>2.42</c:v>
                </c:pt>
                <c:pt idx="114">
                  <c:v>1.33</c:v>
                </c:pt>
                <c:pt idx="115">
                  <c:v>3.03</c:v>
                </c:pt>
                <c:pt idx="116">
                  <c:v>1.88</c:v>
                </c:pt>
                <c:pt idx="117">
                  <c:v>2.4</c:v>
                </c:pt>
                <c:pt idx="118">
                  <c:v>2.08</c:v>
                </c:pt>
                <c:pt idx="119" formatCode="0.000">
                  <c:v>2.81</c:v>
                </c:pt>
                <c:pt idx="120" formatCode="0.000">
                  <c:v>2.5499999999999998</c:v>
                </c:pt>
                <c:pt idx="121">
                  <c:v>4.07</c:v>
                </c:pt>
                <c:pt idx="122">
                  <c:v>2.73</c:v>
                </c:pt>
                <c:pt idx="123" formatCode="0.000">
                  <c:v>2.0699999999999998</c:v>
                </c:pt>
                <c:pt idx="124" formatCode="0.000">
                  <c:v>2.17</c:v>
                </c:pt>
                <c:pt idx="125">
                  <c:v>2.78</c:v>
                </c:pt>
                <c:pt idx="126">
                  <c:v>1.5</c:v>
                </c:pt>
                <c:pt idx="127">
                  <c:v>2.5499999999999998</c:v>
                </c:pt>
                <c:pt idx="128">
                  <c:v>3.32</c:v>
                </c:pt>
                <c:pt idx="129">
                  <c:v>2.17</c:v>
                </c:pt>
                <c:pt idx="130">
                  <c:v>4.95</c:v>
                </c:pt>
                <c:pt idx="131">
                  <c:v>2.96</c:v>
                </c:pt>
                <c:pt idx="132">
                  <c:v>2.29</c:v>
                </c:pt>
                <c:pt idx="133">
                  <c:v>3.54</c:v>
                </c:pt>
                <c:pt idx="134">
                  <c:v>3.46</c:v>
                </c:pt>
                <c:pt idx="135" formatCode="0.000">
                  <c:v>5.1100000000000003</c:v>
                </c:pt>
                <c:pt idx="136" formatCode="0.000">
                  <c:v>2.75</c:v>
                </c:pt>
                <c:pt idx="137">
                  <c:v>4.9000000000000004</c:v>
                </c:pt>
                <c:pt idx="138" formatCode="0.000">
                  <c:v>5.52</c:v>
                </c:pt>
                <c:pt idx="139">
                  <c:v>3.31</c:v>
                </c:pt>
                <c:pt idx="140" formatCode="0.000">
                  <c:v>2.97</c:v>
                </c:pt>
                <c:pt idx="141" formatCode="0.000">
                  <c:v>4.7</c:v>
                </c:pt>
                <c:pt idx="142" formatCode="0.000">
                  <c:v>5.58</c:v>
                </c:pt>
                <c:pt idx="143" formatCode="General">
                  <c:v>5.1100000000000003</c:v>
                </c:pt>
                <c:pt idx="144" formatCode="0.000">
                  <c:v>2.75</c:v>
                </c:pt>
                <c:pt idx="145">
                  <c:v>4.51</c:v>
                </c:pt>
                <c:pt idx="146">
                  <c:v>5.96</c:v>
                </c:pt>
                <c:pt idx="147">
                  <c:v>2.0099999999999998</c:v>
                </c:pt>
                <c:pt idx="148">
                  <c:v>1.44</c:v>
                </c:pt>
                <c:pt idx="149">
                  <c:v>1.48</c:v>
                </c:pt>
                <c:pt idx="150">
                  <c:v>2.41</c:v>
                </c:pt>
                <c:pt idx="151">
                  <c:v>1.79</c:v>
                </c:pt>
                <c:pt idx="152">
                  <c:v>3.57</c:v>
                </c:pt>
                <c:pt idx="153">
                  <c:v>2.72</c:v>
                </c:pt>
                <c:pt idx="154">
                  <c:v>6.11</c:v>
                </c:pt>
                <c:pt idx="155">
                  <c:v>6.86</c:v>
                </c:pt>
                <c:pt idx="156">
                  <c:v>5.55</c:v>
                </c:pt>
                <c:pt idx="157">
                  <c:v>7.16</c:v>
                </c:pt>
                <c:pt idx="158">
                  <c:v>4.6399999999999997</c:v>
                </c:pt>
                <c:pt idx="159">
                  <c:v>2.98</c:v>
                </c:pt>
                <c:pt idx="160">
                  <c:v>2.79</c:v>
                </c:pt>
                <c:pt idx="161" formatCode="General">
                  <c:v>3.38</c:v>
                </c:pt>
                <c:pt idx="162" formatCode="General">
                  <c:v>3.97</c:v>
                </c:pt>
                <c:pt idx="163" formatCode="0.000">
                  <c:v>2.15</c:v>
                </c:pt>
                <c:pt idx="164" formatCode="0.000">
                  <c:v>4.04</c:v>
                </c:pt>
                <c:pt idx="165" formatCode="0.000">
                  <c:v>2.4500000000000002</c:v>
                </c:pt>
                <c:pt idx="166" formatCode="0.000">
                  <c:v>1.65</c:v>
                </c:pt>
                <c:pt idx="167" formatCode="0.000">
                  <c:v>6.57</c:v>
                </c:pt>
                <c:pt idx="168" formatCode="0.000">
                  <c:v>3.56</c:v>
                </c:pt>
                <c:pt idx="169" formatCode="0.000">
                  <c:v>2.02</c:v>
                </c:pt>
                <c:pt idx="170" formatCode="0.000">
                  <c:v>1.25</c:v>
                </c:pt>
                <c:pt idx="171" formatCode="0.000">
                  <c:v>1.3</c:v>
                </c:pt>
                <c:pt idx="172" formatCode="0.000">
                  <c:v>2.2400000000000002</c:v>
                </c:pt>
                <c:pt idx="173" formatCode="0.000">
                  <c:v>5.3</c:v>
                </c:pt>
                <c:pt idx="174" formatCode="0.000">
                  <c:v>5.32</c:v>
                </c:pt>
                <c:pt idx="175" formatCode="0.000">
                  <c:v>3.56</c:v>
                </c:pt>
                <c:pt idx="176" formatCode="0.000">
                  <c:v>13.74</c:v>
                </c:pt>
                <c:pt idx="177" formatCode="0.000">
                  <c:v>3.53</c:v>
                </c:pt>
                <c:pt idx="178" formatCode="0.000">
                  <c:v>7.24</c:v>
                </c:pt>
                <c:pt idx="179" formatCode="0.000">
                  <c:v>6.06</c:v>
                </c:pt>
                <c:pt idx="180" formatCode="0.000">
                  <c:v>5.6</c:v>
                </c:pt>
                <c:pt idx="181" formatCode="0.000">
                  <c:v>6.22</c:v>
                </c:pt>
                <c:pt idx="182" formatCode="0.000">
                  <c:v>7.88</c:v>
                </c:pt>
                <c:pt idx="183" formatCode="0.000">
                  <c:v>2.42</c:v>
                </c:pt>
                <c:pt idx="184" formatCode="0.000">
                  <c:v>1.63</c:v>
                </c:pt>
                <c:pt idx="185" formatCode="0.000">
                  <c:v>3.07</c:v>
                </c:pt>
                <c:pt idx="186" formatCode="0.000">
                  <c:v>4.71</c:v>
                </c:pt>
                <c:pt idx="187" formatCode="0.000">
                  <c:v>4.2</c:v>
                </c:pt>
                <c:pt idx="188" formatCode="0.000">
                  <c:v>1.23</c:v>
                </c:pt>
                <c:pt idx="189" formatCode="0.000">
                  <c:v>1.79</c:v>
                </c:pt>
                <c:pt idx="190" formatCode="0.000">
                  <c:v>1.76</c:v>
                </c:pt>
                <c:pt idx="191" formatCode="0.000">
                  <c:v>6.21</c:v>
                </c:pt>
                <c:pt idx="192" formatCode="0.000">
                  <c:v>5.83</c:v>
                </c:pt>
                <c:pt idx="193" formatCode="0.000">
                  <c:v>9.4499999999999993</c:v>
                </c:pt>
                <c:pt idx="194" formatCode="0.000">
                  <c:v>5.63</c:v>
                </c:pt>
                <c:pt idx="195" formatCode="0.000">
                  <c:v>5.51</c:v>
                </c:pt>
                <c:pt idx="196" formatCode="0.000">
                  <c:v>5.15</c:v>
                </c:pt>
                <c:pt idx="197" formatCode="0.000">
                  <c:v>6.43</c:v>
                </c:pt>
                <c:pt idx="198" formatCode="0.000">
                  <c:v>3.97</c:v>
                </c:pt>
                <c:pt idx="199" formatCode="0.000">
                  <c:v>2.86</c:v>
                </c:pt>
                <c:pt idx="200" formatCode="0.000">
                  <c:v>3.04</c:v>
                </c:pt>
                <c:pt idx="201" formatCode="0.000">
                  <c:v>1.28</c:v>
                </c:pt>
                <c:pt idx="202" formatCode="0.000">
                  <c:v>5.35</c:v>
                </c:pt>
                <c:pt idx="203" formatCode="0.000">
                  <c:v>4.41</c:v>
                </c:pt>
                <c:pt idx="204" formatCode="0.000">
                  <c:v>8.15</c:v>
                </c:pt>
                <c:pt idx="205" formatCode="0.000">
                  <c:v>5.51</c:v>
                </c:pt>
                <c:pt idx="206" formatCode="0.000">
                  <c:v>4.5599999999999996</c:v>
                </c:pt>
                <c:pt idx="207" formatCode="0.000">
                  <c:v>7.19</c:v>
                </c:pt>
                <c:pt idx="208" formatCode="0.000">
                  <c:v>3.42</c:v>
                </c:pt>
                <c:pt idx="209" formatCode="0.000">
                  <c:v>4.43</c:v>
                </c:pt>
                <c:pt idx="210" formatCode="0.000">
                  <c:v>5.59</c:v>
                </c:pt>
                <c:pt idx="211" formatCode="0.000">
                  <c:v>1.63</c:v>
                </c:pt>
                <c:pt idx="212" formatCode="0.000">
                  <c:v>1.52</c:v>
                </c:pt>
                <c:pt idx="213" formatCode="0.000">
                  <c:v>1.96</c:v>
                </c:pt>
                <c:pt idx="214" formatCode="0.000">
                  <c:v>5.03</c:v>
                </c:pt>
                <c:pt idx="215" formatCode="0.000">
                  <c:v>7.65</c:v>
                </c:pt>
                <c:pt idx="216" formatCode="0.000">
                  <c:v>3.77</c:v>
                </c:pt>
                <c:pt idx="217" formatCode="0.000">
                  <c:v>5.55</c:v>
                </c:pt>
                <c:pt idx="218" formatCode="0.000">
                  <c:v>4.08</c:v>
                </c:pt>
              </c:numCache>
            </c:numRef>
          </c:xVal>
          <c:yVal>
            <c:numRef>
              <c:f>data!$R$2:$R$220</c:f>
              <c:numCache>
                <c:formatCode>0.00</c:formatCode>
                <c:ptCount val="219"/>
                <c:pt idx="0">
                  <c:v>0.76</c:v>
                </c:pt>
                <c:pt idx="1">
                  <c:v>0.78</c:v>
                </c:pt>
                <c:pt idx="2">
                  <c:v>0.23</c:v>
                </c:pt>
                <c:pt idx="3">
                  <c:v>0.47</c:v>
                </c:pt>
                <c:pt idx="4">
                  <c:v>0.72</c:v>
                </c:pt>
                <c:pt idx="5">
                  <c:v>0.73</c:v>
                </c:pt>
                <c:pt idx="6">
                  <c:v>1.33</c:v>
                </c:pt>
                <c:pt idx="7">
                  <c:v>0.92</c:v>
                </c:pt>
                <c:pt idx="8">
                  <c:v>1.99</c:v>
                </c:pt>
                <c:pt idx="9">
                  <c:v>2.2400000000000002</c:v>
                </c:pt>
                <c:pt idx="10">
                  <c:v>0.87</c:v>
                </c:pt>
                <c:pt idx="11">
                  <c:v>1.25</c:v>
                </c:pt>
                <c:pt idx="12">
                  <c:v>1.2</c:v>
                </c:pt>
                <c:pt idx="13">
                  <c:v>1.44</c:v>
                </c:pt>
                <c:pt idx="14">
                  <c:v>0.69</c:v>
                </c:pt>
                <c:pt idx="15">
                  <c:v>0.44</c:v>
                </c:pt>
                <c:pt idx="16">
                  <c:v>0.65</c:v>
                </c:pt>
                <c:pt idx="17">
                  <c:v>0.54</c:v>
                </c:pt>
                <c:pt idx="18">
                  <c:v>0.56000000000000005</c:v>
                </c:pt>
                <c:pt idx="19">
                  <c:v>1.1599999999999999</c:v>
                </c:pt>
                <c:pt idx="20">
                  <c:v>0.56999999999999995</c:v>
                </c:pt>
                <c:pt idx="21">
                  <c:v>0.61</c:v>
                </c:pt>
                <c:pt idx="22">
                  <c:v>1.59</c:v>
                </c:pt>
                <c:pt idx="23">
                  <c:v>1.63</c:v>
                </c:pt>
                <c:pt idx="24">
                  <c:v>1.05</c:v>
                </c:pt>
                <c:pt idx="25">
                  <c:v>0.71</c:v>
                </c:pt>
                <c:pt idx="26">
                  <c:v>2.12</c:v>
                </c:pt>
                <c:pt idx="27">
                  <c:v>2.2799999999999998</c:v>
                </c:pt>
                <c:pt idx="28">
                  <c:v>1.08</c:v>
                </c:pt>
                <c:pt idx="29">
                  <c:v>1.89</c:v>
                </c:pt>
                <c:pt idx="30">
                  <c:v>0.85</c:v>
                </c:pt>
                <c:pt idx="31">
                  <c:v>0.91</c:v>
                </c:pt>
                <c:pt idx="32">
                  <c:v>1.71</c:v>
                </c:pt>
                <c:pt idx="33">
                  <c:v>1.41</c:v>
                </c:pt>
                <c:pt idx="34">
                  <c:v>0.47</c:v>
                </c:pt>
                <c:pt idx="35">
                  <c:v>1.62</c:v>
                </c:pt>
                <c:pt idx="36">
                  <c:v>2.15</c:v>
                </c:pt>
                <c:pt idx="37">
                  <c:v>1.47</c:v>
                </c:pt>
                <c:pt idx="38">
                  <c:v>0.61</c:v>
                </c:pt>
                <c:pt idx="39">
                  <c:v>1.57</c:v>
                </c:pt>
                <c:pt idx="40">
                  <c:v>1.39</c:v>
                </c:pt>
                <c:pt idx="41">
                  <c:v>1.26</c:v>
                </c:pt>
                <c:pt idx="42">
                  <c:v>0.84</c:v>
                </c:pt>
                <c:pt idx="43">
                  <c:v>1.49</c:v>
                </c:pt>
                <c:pt idx="44">
                  <c:v>0.57999999999999996</c:v>
                </c:pt>
                <c:pt idx="45">
                  <c:v>0.64</c:v>
                </c:pt>
                <c:pt idx="46">
                  <c:v>0.84</c:v>
                </c:pt>
                <c:pt idx="47">
                  <c:v>0.82</c:v>
                </c:pt>
                <c:pt idx="48">
                  <c:v>1.22</c:v>
                </c:pt>
                <c:pt idx="49">
                  <c:v>1.47</c:v>
                </c:pt>
                <c:pt idx="50">
                  <c:v>0.89</c:v>
                </c:pt>
                <c:pt idx="51">
                  <c:v>1.57</c:v>
                </c:pt>
                <c:pt idx="52">
                  <c:v>1.87</c:v>
                </c:pt>
                <c:pt idx="53">
                  <c:v>1.36</c:v>
                </c:pt>
                <c:pt idx="54">
                  <c:v>1.62</c:v>
                </c:pt>
                <c:pt idx="55">
                  <c:v>1.21</c:v>
                </c:pt>
                <c:pt idx="56">
                  <c:v>1.33</c:v>
                </c:pt>
                <c:pt idx="57">
                  <c:v>1.06</c:v>
                </c:pt>
                <c:pt idx="58">
                  <c:v>1.29</c:v>
                </c:pt>
                <c:pt idx="59">
                  <c:v>2.06</c:v>
                </c:pt>
                <c:pt idx="60">
                  <c:v>0.56000000000000005</c:v>
                </c:pt>
                <c:pt idx="61">
                  <c:v>0.69</c:v>
                </c:pt>
                <c:pt idx="62">
                  <c:v>0.77</c:v>
                </c:pt>
                <c:pt idx="63">
                  <c:v>0.76</c:v>
                </c:pt>
                <c:pt idx="64">
                  <c:v>2.4700000000000002</c:v>
                </c:pt>
                <c:pt idx="65">
                  <c:v>1.76</c:v>
                </c:pt>
                <c:pt idx="66">
                  <c:v>1.38</c:v>
                </c:pt>
                <c:pt idx="67">
                  <c:v>1.8</c:v>
                </c:pt>
                <c:pt idx="68">
                  <c:v>0.81</c:v>
                </c:pt>
                <c:pt idx="69">
                  <c:v>0.7</c:v>
                </c:pt>
                <c:pt idx="70">
                  <c:v>1.02</c:v>
                </c:pt>
                <c:pt idx="71">
                  <c:v>1.04</c:v>
                </c:pt>
                <c:pt idx="72">
                  <c:v>0.59</c:v>
                </c:pt>
                <c:pt idx="73">
                  <c:v>0.71</c:v>
                </c:pt>
                <c:pt idx="74">
                  <c:v>0.85</c:v>
                </c:pt>
                <c:pt idx="75">
                  <c:v>0.85</c:v>
                </c:pt>
                <c:pt idx="76">
                  <c:v>0.77</c:v>
                </c:pt>
                <c:pt idx="77">
                  <c:v>1.05</c:v>
                </c:pt>
                <c:pt idx="78" formatCode="General">
                  <c:v>1.34</c:v>
                </c:pt>
                <c:pt idx="79" formatCode="General">
                  <c:v>3.03</c:v>
                </c:pt>
                <c:pt idx="80">
                  <c:v>1.1499999999999999</c:v>
                </c:pt>
                <c:pt idx="81">
                  <c:v>0.68</c:v>
                </c:pt>
                <c:pt idx="82">
                  <c:v>0.93</c:v>
                </c:pt>
                <c:pt idx="83">
                  <c:v>0.74</c:v>
                </c:pt>
                <c:pt idx="84">
                  <c:v>0.27</c:v>
                </c:pt>
                <c:pt idx="85">
                  <c:v>0.24</c:v>
                </c:pt>
                <c:pt idx="86">
                  <c:v>0.17</c:v>
                </c:pt>
                <c:pt idx="87">
                  <c:v>0.16</c:v>
                </c:pt>
                <c:pt idx="88">
                  <c:v>0.86</c:v>
                </c:pt>
                <c:pt idx="89">
                  <c:v>1</c:v>
                </c:pt>
                <c:pt idx="90">
                  <c:v>0.41</c:v>
                </c:pt>
                <c:pt idx="91">
                  <c:v>1.27</c:v>
                </c:pt>
                <c:pt idx="92">
                  <c:v>1.03</c:v>
                </c:pt>
                <c:pt idx="93">
                  <c:v>0.77</c:v>
                </c:pt>
                <c:pt idx="94">
                  <c:v>1.49</c:v>
                </c:pt>
                <c:pt idx="95">
                  <c:v>1.17</c:v>
                </c:pt>
                <c:pt idx="96">
                  <c:v>1.01</c:v>
                </c:pt>
                <c:pt idx="97">
                  <c:v>0.91</c:v>
                </c:pt>
                <c:pt idx="98">
                  <c:v>0.85</c:v>
                </c:pt>
                <c:pt idx="99">
                  <c:v>0.97</c:v>
                </c:pt>
                <c:pt idx="100">
                  <c:v>0.97</c:v>
                </c:pt>
                <c:pt idx="101">
                  <c:v>0.83</c:v>
                </c:pt>
                <c:pt idx="102">
                  <c:v>0.76</c:v>
                </c:pt>
                <c:pt idx="103">
                  <c:v>0.91</c:v>
                </c:pt>
                <c:pt idx="104">
                  <c:v>0.83</c:v>
                </c:pt>
                <c:pt idx="105">
                  <c:v>0.76</c:v>
                </c:pt>
                <c:pt idx="106">
                  <c:v>1.1599999999999999</c:v>
                </c:pt>
                <c:pt idx="107">
                  <c:v>0.66</c:v>
                </c:pt>
                <c:pt idx="108">
                  <c:v>1.7</c:v>
                </c:pt>
                <c:pt idx="109">
                  <c:v>0.62</c:v>
                </c:pt>
                <c:pt idx="110">
                  <c:v>0.84</c:v>
                </c:pt>
                <c:pt idx="111">
                  <c:v>1.02</c:v>
                </c:pt>
                <c:pt idx="112">
                  <c:v>1</c:v>
                </c:pt>
                <c:pt idx="113">
                  <c:v>0.91</c:v>
                </c:pt>
                <c:pt idx="114">
                  <c:v>0.56000000000000005</c:v>
                </c:pt>
                <c:pt idx="115">
                  <c:v>0.64</c:v>
                </c:pt>
                <c:pt idx="116">
                  <c:v>0.42</c:v>
                </c:pt>
                <c:pt idx="117">
                  <c:v>0.96</c:v>
                </c:pt>
                <c:pt idx="118">
                  <c:v>0.71</c:v>
                </c:pt>
                <c:pt idx="119">
                  <c:v>0.8</c:v>
                </c:pt>
                <c:pt idx="120">
                  <c:v>0.73</c:v>
                </c:pt>
                <c:pt idx="121">
                  <c:v>1.27</c:v>
                </c:pt>
                <c:pt idx="122">
                  <c:v>0.97</c:v>
                </c:pt>
                <c:pt idx="123">
                  <c:v>0.77</c:v>
                </c:pt>
                <c:pt idx="124">
                  <c:v>0.66</c:v>
                </c:pt>
                <c:pt idx="125">
                  <c:v>0.96</c:v>
                </c:pt>
                <c:pt idx="126">
                  <c:v>0.62</c:v>
                </c:pt>
                <c:pt idx="127">
                  <c:v>0.47</c:v>
                </c:pt>
                <c:pt idx="128">
                  <c:v>0.55000000000000004</c:v>
                </c:pt>
                <c:pt idx="129">
                  <c:v>0.56999999999999995</c:v>
                </c:pt>
                <c:pt idx="130">
                  <c:v>1.06</c:v>
                </c:pt>
                <c:pt idx="131">
                  <c:v>0.6</c:v>
                </c:pt>
                <c:pt idx="132">
                  <c:v>1.08</c:v>
                </c:pt>
                <c:pt idx="133">
                  <c:v>0.98</c:v>
                </c:pt>
                <c:pt idx="134">
                  <c:v>0.74</c:v>
                </c:pt>
                <c:pt idx="135">
                  <c:v>0.83</c:v>
                </c:pt>
                <c:pt idx="136">
                  <c:v>0.56000000000000005</c:v>
                </c:pt>
                <c:pt idx="137">
                  <c:v>1.97</c:v>
                </c:pt>
                <c:pt idx="138">
                  <c:v>0.67</c:v>
                </c:pt>
                <c:pt idx="139">
                  <c:v>0.65</c:v>
                </c:pt>
                <c:pt idx="140">
                  <c:v>0.47</c:v>
                </c:pt>
                <c:pt idx="141">
                  <c:v>0.69</c:v>
                </c:pt>
                <c:pt idx="142">
                  <c:v>0.71</c:v>
                </c:pt>
                <c:pt idx="143" formatCode="General">
                  <c:v>0.83</c:v>
                </c:pt>
                <c:pt idx="144">
                  <c:v>0.56000000000000005</c:v>
                </c:pt>
                <c:pt idx="145">
                  <c:v>1.46</c:v>
                </c:pt>
                <c:pt idx="146">
                  <c:v>1.6</c:v>
                </c:pt>
                <c:pt idx="147">
                  <c:v>0.42</c:v>
                </c:pt>
                <c:pt idx="148">
                  <c:v>0.27</c:v>
                </c:pt>
                <c:pt idx="149">
                  <c:v>1</c:v>
                </c:pt>
                <c:pt idx="150">
                  <c:v>0.57999999999999996</c:v>
                </c:pt>
                <c:pt idx="151">
                  <c:v>0.68</c:v>
                </c:pt>
                <c:pt idx="152">
                  <c:v>1.07</c:v>
                </c:pt>
                <c:pt idx="153">
                  <c:v>1.26</c:v>
                </c:pt>
                <c:pt idx="154">
                  <c:v>1.08</c:v>
                </c:pt>
                <c:pt idx="155">
                  <c:v>1.1299999999999999</c:v>
                </c:pt>
                <c:pt idx="156">
                  <c:v>1.47</c:v>
                </c:pt>
                <c:pt idx="157">
                  <c:v>1.65</c:v>
                </c:pt>
                <c:pt idx="158">
                  <c:v>0.77</c:v>
                </c:pt>
                <c:pt idx="159">
                  <c:v>1.01</c:v>
                </c:pt>
                <c:pt idx="160">
                  <c:v>1.07</c:v>
                </c:pt>
                <c:pt idx="161">
                  <c:v>1.31</c:v>
                </c:pt>
                <c:pt idx="162">
                  <c:v>1.36</c:v>
                </c:pt>
                <c:pt idx="163">
                  <c:v>0.6</c:v>
                </c:pt>
                <c:pt idx="164">
                  <c:v>0.52</c:v>
                </c:pt>
                <c:pt idx="165">
                  <c:v>0.53</c:v>
                </c:pt>
                <c:pt idx="166">
                  <c:v>0.32</c:v>
                </c:pt>
                <c:pt idx="167">
                  <c:v>0.42</c:v>
                </c:pt>
                <c:pt idx="168" formatCode="General">
                  <c:v>0.6</c:v>
                </c:pt>
                <c:pt idx="169">
                  <c:v>0.52</c:v>
                </c:pt>
                <c:pt idx="170">
                  <c:v>0.33</c:v>
                </c:pt>
                <c:pt idx="171" formatCode="General">
                  <c:v>0.36</c:v>
                </c:pt>
                <c:pt idx="172" formatCode="General">
                  <c:v>0.43</c:v>
                </c:pt>
                <c:pt idx="173" formatCode="General">
                  <c:v>1.05</c:v>
                </c:pt>
                <c:pt idx="174" formatCode="General">
                  <c:v>0.69</c:v>
                </c:pt>
                <c:pt idx="175" formatCode="General">
                  <c:v>1.01</c:v>
                </c:pt>
                <c:pt idx="176" formatCode="General">
                  <c:v>1.29</c:v>
                </c:pt>
                <c:pt idx="177" formatCode="General">
                  <c:v>0.8</c:v>
                </c:pt>
                <c:pt idx="178" formatCode="General">
                  <c:v>1.07</c:v>
                </c:pt>
                <c:pt idx="179">
                  <c:v>1.06</c:v>
                </c:pt>
                <c:pt idx="180">
                  <c:v>0.94</c:v>
                </c:pt>
                <c:pt idx="181" formatCode="General">
                  <c:v>1.47</c:v>
                </c:pt>
                <c:pt idx="182" formatCode="General">
                  <c:v>2.14</c:v>
                </c:pt>
                <c:pt idx="183" formatCode="General">
                  <c:v>0.49</c:v>
                </c:pt>
                <c:pt idx="184" formatCode="General">
                  <c:v>0.56000000000000005</c:v>
                </c:pt>
                <c:pt idx="185" formatCode="General">
                  <c:v>0.97</c:v>
                </c:pt>
                <c:pt idx="186" formatCode="General">
                  <c:v>2.3199999999999998</c:v>
                </c:pt>
                <c:pt idx="187" formatCode="General">
                  <c:v>0.75</c:v>
                </c:pt>
                <c:pt idx="188" formatCode="General">
                  <c:v>0.32</c:v>
                </c:pt>
                <c:pt idx="189" formatCode="General">
                  <c:v>0.53</c:v>
                </c:pt>
                <c:pt idx="190" formatCode="General">
                  <c:v>0.31</c:v>
                </c:pt>
                <c:pt idx="191" formatCode="General">
                  <c:v>0.77</c:v>
                </c:pt>
                <c:pt idx="192" formatCode="General">
                  <c:v>0.93</c:v>
                </c:pt>
                <c:pt idx="193">
                  <c:v>1.65</c:v>
                </c:pt>
                <c:pt idx="194">
                  <c:v>0.87</c:v>
                </c:pt>
                <c:pt idx="195">
                  <c:v>1.18</c:v>
                </c:pt>
                <c:pt idx="196">
                  <c:v>0.98</c:v>
                </c:pt>
                <c:pt idx="197">
                  <c:v>0.9</c:v>
                </c:pt>
                <c:pt idx="198">
                  <c:v>0.76</c:v>
                </c:pt>
                <c:pt idx="199">
                  <c:v>0.41</c:v>
                </c:pt>
                <c:pt idx="200" formatCode="General">
                  <c:v>0.84</c:v>
                </c:pt>
                <c:pt idx="201" formatCode="General">
                  <c:v>0.39</c:v>
                </c:pt>
                <c:pt idx="202">
                  <c:v>1.22</c:v>
                </c:pt>
                <c:pt idx="203">
                  <c:v>0.86</c:v>
                </c:pt>
                <c:pt idx="204">
                  <c:v>1.78</c:v>
                </c:pt>
                <c:pt idx="205">
                  <c:v>1.32</c:v>
                </c:pt>
                <c:pt idx="206">
                  <c:v>0.5</c:v>
                </c:pt>
                <c:pt idx="207">
                  <c:v>1.1000000000000001</c:v>
                </c:pt>
                <c:pt idx="208">
                  <c:v>0.82</c:v>
                </c:pt>
                <c:pt idx="209">
                  <c:v>0.91</c:v>
                </c:pt>
                <c:pt idx="210">
                  <c:v>1.1000000000000001</c:v>
                </c:pt>
                <c:pt idx="211" formatCode="General">
                  <c:v>0.55000000000000004</c:v>
                </c:pt>
                <c:pt idx="212" formatCode="General">
                  <c:v>0.35</c:v>
                </c:pt>
                <c:pt idx="213" formatCode="General">
                  <c:v>0.67</c:v>
                </c:pt>
                <c:pt idx="214" formatCode="General">
                  <c:v>1.29</c:v>
                </c:pt>
                <c:pt idx="215" formatCode="General">
                  <c:v>1.0900000000000001</c:v>
                </c:pt>
                <c:pt idx="216" formatCode="General">
                  <c:v>0.74</c:v>
                </c:pt>
                <c:pt idx="217" formatCode="General">
                  <c:v>1.19</c:v>
                </c:pt>
                <c:pt idx="218" formatCode="General">
                  <c:v>0.98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D95-414D-9488-41126D922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572655"/>
        <c:axId val="745404687"/>
      </c:scatterChart>
      <c:valAx>
        <c:axId val="13335726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δ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04687"/>
        <c:crosses val="autoZero"/>
        <c:crossBetween val="midCat"/>
      </c:valAx>
      <c:valAx>
        <c:axId val="74540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5726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'An' and 'Ac' appear to form a cluster with </a:t>
            </a:r>
            <a:r>
              <a:rPr lang="en-US">
                <a:solidFill>
                  <a:srgbClr val="DD5A13"/>
                </a:solidFill>
              </a:rPr>
              <a:t>5</a:t>
            </a:r>
            <a:r>
              <a:rPr lang="en-US"/>
              <a:t> outliers.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data!$R$1</c:f>
              <c:strCache>
                <c:ptCount val="1"/>
                <c:pt idx="0">
                  <c:v>A-C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D2D2D2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dPt>
            <c:idx val="26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C6A4-4AB7-9267-C3CDF6A6D22B}"/>
              </c:ext>
            </c:extLst>
          </c:dPt>
          <c:dPt>
            <c:idx val="27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C6A4-4AB7-9267-C3CDF6A6D22B}"/>
              </c:ext>
            </c:extLst>
          </c:dPt>
          <c:dPt>
            <c:idx val="36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C6A4-4AB7-9267-C3CDF6A6D22B}"/>
              </c:ext>
            </c:extLst>
          </c:dPt>
          <c:dPt>
            <c:idx val="59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C6A4-4AB7-9267-C3CDF6A6D22B}"/>
              </c:ext>
            </c:extLst>
          </c:dPt>
          <c:dPt>
            <c:idx val="79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C6A4-4AB7-9267-C3CDF6A6D22B}"/>
              </c:ext>
            </c:extLst>
          </c:dPt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data!$O$2:$O$220</c:f>
              <c:numCache>
                <c:formatCode>0.00</c:formatCode>
                <c:ptCount val="219"/>
                <c:pt idx="0">
                  <c:v>1.1200000000000001</c:v>
                </c:pt>
                <c:pt idx="1">
                  <c:v>1.07</c:v>
                </c:pt>
                <c:pt idx="2">
                  <c:v>0.22</c:v>
                </c:pt>
                <c:pt idx="3">
                  <c:v>0.97</c:v>
                </c:pt>
                <c:pt idx="4">
                  <c:v>2.34</c:v>
                </c:pt>
                <c:pt idx="5">
                  <c:v>0.77</c:v>
                </c:pt>
                <c:pt idx="6">
                  <c:v>2.11</c:v>
                </c:pt>
                <c:pt idx="7">
                  <c:v>1.73</c:v>
                </c:pt>
                <c:pt idx="8">
                  <c:v>0.77</c:v>
                </c:pt>
                <c:pt idx="9">
                  <c:v>1.4</c:v>
                </c:pt>
                <c:pt idx="10">
                  <c:v>2.2000000000000002</c:v>
                </c:pt>
                <c:pt idx="11">
                  <c:v>2.71</c:v>
                </c:pt>
                <c:pt idx="12">
                  <c:v>1.8</c:v>
                </c:pt>
                <c:pt idx="13">
                  <c:v>3.01</c:v>
                </c:pt>
                <c:pt idx="14">
                  <c:v>1.87</c:v>
                </c:pt>
                <c:pt idx="15">
                  <c:v>0.57999999999999996</c:v>
                </c:pt>
                <c:pt idx="16">
                  <c:v>1.21</c:v>
                </c:pt>
                <c:pt idx="17">
                  <c:v>0.74</c:v>
                </c:pt>
                <c:pt idx="18">
                  <c:v>0.54</c:v>
                </c:pt>
                <c:pt idx="19">
                  <c:v>1.24</c:v>
                </c:pt>
                <c:pt idx="20">
                  <c:v>0.55000000000000004</c:v>
                </c:pt>
                <c:pt idx="21">
                  <c:v>0.46</c:v>
                </c:pt>
                <c:pt idx="22">
                  <c:v>3.41</c:v>
                </c:pt>
                <c:pt idx="23">
                  <c:v>1.34</c:v>
                </c:pt>
                <c:pt idx="24">
                  <c:v>2.5</c:v>
                </c:pt>
                <c:pt idx="25">
                  <c:v>2.5099999999999998</c:v>
                </c:pt>
                <c:pt idx="26">
                  <c:v>4.84</c:v>
                </c:pt>
                <c:pt idx="27">
                  <c:v>4.78</c:v>
                </c:pt>
                <c:pt idx="28">
                  <c:v>0.99</c:v>
                </c:pt>
                <c:pt idx="29">
                  <c:v>1.65</c:v>
                </c:pt>
                <c:pt idx="30">
                  <c:v>0.91</c:v>
                </c:pt>
                <c:pt idx="31">
                  <c:v>0.98</c:v>
                </c:pt>
                <c:pt idx="32">
                  <c:v>2.8</c:v>
                </c:pt>
                <c:pt idx="33">
                  <c:v>2.96</c:v>
                </c:pt>
                <c:pt idx="34">
                  <c:v>0.88</c:v>
                </c:pt>
                <c:pt idx="35">
                  <c:v>4.1500000000000004</c:v>
                </c:pt>
                <c:pt idx="36">
                  <c:v>3.09</c:v>
                </c:pt>
                <c:pt idx="37">
                  <c:v>3.37</c:v>
                </c:pt>
                <c:pt idx="38">
                  <c:v>3.93</c:v>
                </c:pt>
                <c:pt idx="39">
                  <c:v>3.31</c:v>
                </c:pt>
                <c:pt idx="40">
                  <c:v>3.05</c:v>
                </c:pt>
                <c:pt idx="41">
                  <c:v>1.97</c:v>
                </c:pt>
                <c:pt idx="42">
                  <c:v>1.89</c:v>
                </c:pt>
                <c:pt idx="43">
                  <c:v>2.59</c:v>
                </c:pt>
                <c:pt idx="44">
                  <c:v>1.72</c:v>
                </c:pt>
                <c:pt idx="45">
                  <c:v>1.25</c:v>
                </c:pt>
                <c:pt idx="46">
                  <c:v>1.61</c:v>
                </c:pt>
                <c:pt idx="47">
                  <c:v>1.0900000000000001</c:v>
                </c:pt>
                <c:pt idx="48">
                  <c:v>2.87</c:v>
                </c:pt>
                <c:pt idx="49">
                  <c:v>3.22</c:v>
                </c:pt>
                <c:pt idx="50">
                  <c:v>0.99</c:v>
                </c:pt>
                <c:pt idx="51">
                  <c:v>2.81</c:v>
                </c:pt>
                <c:pt idx="52">
                  <c:v>2.29</c:v>
                </c:pt>
                <c:pt idx="53">
                  <c:v>1.71</c:v>
                </c:pt>
                <c:pt idx="54">
                  <c:v>3.76</c:v>
                </c:pt>
                <c:pt idx="55">
                  <c:v>2.38</c:v>
                </c:pt>
                <c:pt idx="56">
                  <c:v>4.46</c:v>
                </c:pt>
                <c:pt idx="57">
                  <c:v>3.18</c:v>
                </c:pt>
                <c:pt idx="58">
                  <c:v>2.04</c:v>
                </c:pt>
                <c:pt idx="59">
                  <c:v>4</c:v>
                </c:pt>
                <c:pt idx="60">
                  <c:v>0.84</c:v>
                </c:pt>
                <c:pt idx="61">
                  <c:v>1.1200000000000001</c:v>
                </c:pt>
                <c:pt idx="62">
                  <c:v>0.9</c:v>
                </c:pt>
                <c:pt idx="63">
                  <c:v>0.82</c:v>
                </c:pt>
                <c:pt idx="64">
                  <c:v>1.44</c:v>
                </c:pt>
                <c:pt idx="65">
                  <c:v>1.0900000000000001</c:v>
                </c:pt>
                <c:pt idx="66">
                  <c:v>1.53</c:v>
                </c:pt>
                <c:pt idx="67">
                  <c:v>1.02</c:v>
                </c:pt>
                <c:pt idx="68">
                  <c:v>0.5</c:v>
                </c:pt>
                <c:pt idx="69">
                  <c:v>0.78</c:v>
                </c:pt>
                <c:pt idx="70">
                  <c:v>1.44</c:v>
                </c:pt>
                <c:pt idx="71">
                  <c:v>3.47</c:v>
                </c:pt>
                <c:pt idx="72">
                  <c:v>0.36</c:v>
                </c:pt>
                <c:pt idx="73">
                  <c:v>0.6</c:v>
                </c:pt>
                <c:pt idx="74">
                  <c:v>0.83</c:v>
                </c:pt>
                <c:pt idx="75">
                  <c:v>1.69</c:v>
                </c:pt>
                <c:pt idx="76">
                  <c:v>1.03</c:v>
                </c:pt>
                <c:pt idx="77">
                  <c:v>1.53</c:v>
                </c:pt>
                <c:pt idx="78" formatCode="General">
                  <c:v>2.89</c:v>
                </c:pt>
                <c:pt idx="79" formatCode="General">
                  <c:v>2.67</c:v>
                </c:pt>
                <c:pt idx="80">
                  <c:v>3.53</c:v>
                </c:pt>
                <c:pt idx="81">
                  <c:v>3.6</c:v>
                </c:pt>
                <c:pt idx="82">
                  <c:v>3.41</c:v>
                </c:pt>
                <c:pt idx="83">
                  <c:v>2.95</c:v>
                </c:pt>
                <c:pt idx="84">
                  <c:v>0.37</c:v>
                </c:pt>
                <c:pt idx="85">
                  <c:v>0.28999999999999998</c:v>
                </c:pt>
                <c:pt idx="86">
                  <c:v>7.0000000000000007E-2</c:v>
                </c:pt>
                <c:pt idx="87">
                  <c:v>0.12</c:v>
                </c:pt>
                <c:pt idx="88">
                  <c:v>0.65</c:v>
                </c:pt>
                <c:pt idx="89">
                  <c:v>1.01</c:v>
                </c:pt>
                <c:pt idx="90">
                  <c:v>0.33</c:v>
                </c:pt>
                <c:pt idx="91">
                  <c:v>0.25</c:v>
                </c:pt>
                <c:pt idx="92">
                  <c:v>0.45</c:v>
                </c:pt>
                <c:pt idx="93">
                  <c:v>0.82</c:v>
                </c:pt>
                <c:pt idx="94">
                  <c:v>2.99</c:v>
                </c:pt>
                <c:pt idx="95">
                  <c:v>2.11</c:v>
                </c:pt>
                <c:pt idx="96">
                  <c:v>1.34</c:v>
                </c:pt>
                <c:pt idx="97">
                  <c:v>2.35</c:v>
                </c:pt>
                <c:pt idx="98">
                  <c:v>3.02</c:v>
                </c:pt>
                <c:pt idx="99">
                  <c:v>2.67</c:v>
                </c:pt>
                <c:pt idx="100">
                  <c:v>1.35</c:v>
                </c:pt>
                <c:pt idx="101">
                  <c:v>2.31</c:v>
                </c:pt>
                <c:pt idx="102">
                  <c:v>1.65</c:v>
                </c:pt>
                <c:pt idx="103">
                  <c:v>2.0299999999999998</c:v>
                </c:pt>
                <c:pt idx="104">
                  <c:v>1.69</c:v>
                </c:pt>
                <c:pt idx="105">
                  <c:v>0.81</c:v>
                </c:pt>
                <c:pt idx="106">
                  <c:v>1.07</c:v>
                </c:pt>
                <c:pt idx="107">
                  <c:v>0.7</c:v>
                </c:pt>
                <c:pt idx="108">
                  <c:v>1.79</c:v>
                </c:pt>
                <c:pt idx="109">
                  <c:v>1.52</c:v>
                </c:pt>
                <c:pt idx="110">
                  <c:v>1.17</c:v>
                </c:pt>
                <c:pt idx="111">
                  <c:v>0.61</c:v>
                </c:pt>
                <c:pt idx="112">
                  <c:v>1.1599999999999999</c:v>
                </c:pt>
                <c:pt idx="113">
                  <c:v>1.34</c:v>
                </c:pt>
                <c:pt idx="114">
                  <c:v>0.39</c:v>
                </c:pt>
                <c:pt idx="115">
                  <c:v>0.72</c:v>
                </c:pt>
                <c:pt idx="116">
                  <c:v>0.42</c:v>
                </c:pt>
                <c:pt idx="117">
                  <c:v>1.05</c:v>
                </c:pt>
                <c:pt idx="118">
                  <c:v>0.78</c:v>
                </c:pt>
                <c:pt idx="119">
                  <c:v>0.59</c:v>
                </c:pt>
                <c:pt idx="120">
                  <c:v>0.96</c:v>
                </c:pt>
                <c:pt idx="121">
                  <c:v>0.74</c:v>
                </c:pt>
                <c:pt idx="122">
                  <c:v>1.21</c:v>
                </c:pt>
                <c:pt idx="123">
                  <c:v>0.54</c:v>
                </c:pt>
                <c:pt idx="124">
                  <c:v>0.73</c:v>
                </c:pt>
                <c:pt idx="125">
                  <c:v>0.83</c:v>
                </c:pt>
                <c:pt idx="126">
                  <c:v>0.41</c:v>
                </c:pt>
                <c:pt idx="127">
                  <c:v>1.54</c:v>
                </c:pt>
                <c:pt idx="128">
                  <c:v>1.75</c:v>
                </c:pt>
                <c:pt idx="129">
                  <c:v>0.87</c:v>
                </c:pt>
                <c:pt idx="130">
                  <c:v>4.22</c:v>
                </c:pt>
                <c:pt idx="131">
                  <c:v>1.48</c:v>
                </c:pt>
                <c:pt idx="132">
                  <c:v>1.04</c:v>
                </c:pt>
                <c:pt idx="133">
                  <c:v>2.3199999999999998</c:v>
                </c:pt>
                <c:pt idx="134">
                  <c:v>1.21</c:v>
                </c:pt>
                <c:pt idx="135">
                  <c:v>3.54</c:v>
                </c:pt>
                <c:pt idx="136">
                  <c:v>2</c:v>
                </c:pt>
                <c:pt idx="137">
                  <c:v>1.5</c:v>
                </c:pt>
                <c:pt idx="138">
                  <c:v>2.3199999999999998</c:v>
                </c:pt>
                <c:pt idx="139">
                  <c:v>0.66</c:v>
                </c:pt>
                <c:pt idx="140">
                  <c:v>1.37</c:v>
                </c:pt>
                <c:pt idx="141">
                  <c:v>1.64</c:v>
                </c:pt>
                <c:pt idx="142">
                  <c:v>0.93</c:v>
                </c:pt>
                <c:pt idx="143">
                  <c:v>3.54</c:v>
                </c:pt>
                <c:pt idx="144">
                  <c:v>2</c:v>
                </c:pt>
                <c:pt idx="145">
                  <c:v>1</c:v>
                </c:pt>
                <c:pt idx="146">
                  <c:v>1.53</c:v>
                </c:pt>
                <c:pt idx="147">
                  <c:v>0.72</c:v>
                </c:pt>
                <c:pt idx="148">
                  <c:v>0.44</c:v>
                </c:pt>
                <c:pt idx="149">
                  <c:v>0.39</c:v>
                </c:pt>
                <c:pt idx="150">
                  <c:v>1.36</c:v>
                </c:pt>
                <c:pt idx="151">
                  <c:v>0.48</c:v>
                </c:pt>
                <c:pt idx="152">
                  <c:v>1.1200000000000001</c:v>
                </c:pt>
                <c:pt idx="153">
                  <c:v>1.1399999999999999</c:v>
                </c:pt>
                <c:pt idx="154">
                  <c:v>3.04</c:v>
                </c:pt>
                <c:pt idx="155">
                  <c:v>1.58</c:v>
                </c:pt>
                <c:pt idx="156">
                  <c:v>2.08</c:v>
                </c:pt>
                <c:pt idx="157">
                  <c:v>2.5499999999999998</c:v>
                </c:pt>
                <c:pt idx="158">
                  <c:v>1.81</c:v>
                </c:pt>
                <c:pt idx="159">
                  <c:v>0.9</c:v>
                </c:pt>
                <c:pt idx="160">
                  <c:v>0.82</c:v>
                </c:pt>
                <c:pt idx="161">
                  <c:v>1.19</c:v>
                </c:pt>
                <c:pt idx="162">
                  <c:v>1.64</c:v>
                </c:pt>
                <c:pt idx="163">
                  <c:v>1.06</c:v>
                </c:pt>
                <c:pt idx="164">
                  <c:v>1.66</c:v>
                </c:pt>
                <c:pt idx="165">
                  <c:v>0.78</c:v>
                </c:pt>
                <c:pt idx="166">
                  <c:v>0.45</c:v>
                </c:pt>
                <c:pt idx="167">
                  <c:v>1.41</c:v>
                </c:pt>
                <c:pt idx="168" formatCode="General">
                  <c:v>0.81</c:v>
                </c:pt>
                <c:pt idx="169">
                  <c:v>0.69</c:v>
                </c:pt>
                <c:pt idx="170">
                  <c:v>0.48</c:v>
                </c:pt>
                <c:pt idx="171" formatCode="General">
                  <c:v>0.42</c:v>
                </c:pt>
                <c:pt idx="172" formatCode="General">
                  <c:v>0.99</c:v>
                </c:pt>
                <c:pt idx="173" formatCode="General">
                  <c:v>1.32</c:v>
                </c:pt>
                <c:pt idx="174" formatCode="General">
                  <c:v>1.23</c:v>
                </c:pt>
                <c:pt idx="175" formatCode="General">
                  <c:v>1.7</c:v>
                </c:pt>
                <c:pt idx="176" formatCode="General">
                  <c:v>2.8</c:v>
                </c:pt>
                <c:pt idx="177" formatCode="General">
                  <c:v>0.83</c:v>
                </c:pt>
                <c:pt idx="178" formatCode="General">
                  <c:v>1.08</c:v>
                </c:pt>
                <c:pt idx="179">
                  <c:v>2.21</c:v>
                </c:pt>
                <c:pt idx="180">
                  <c:v>2.37</c:v>
                </c:pt>
                <c:pt idx="181" formatCode="General">
                  <c:v>3.92</c:v>
                </c:pt>
                <c:pt idx="182" formatCode="General">
                  <c:v>2.0699999999999998</c:v>
                </c:pt>
                <c:pt idx="183" formatCode="General">
                  <c:v>0.99</c:v>
                </c:pt>
                <c:pt idx="184" formatCode="General">
                  <c:v>0.57999999999999996</c:v>
                </c:pt>
                <c:pt idx="185" formatCode="General">
                  <c:v>1.7</c:v>
                </c:pt>
                <c:pt idx="186" formatCode="General">
                  <c:v>2.39</c:v>
                </c:pt>
                <c:pt idx="187" formatCode="General">
                  <c:v>1.49</c:v>
                </c:pt>
                <c:pt idx="188" formatCode="General">
                  <c:v>0.53</c:v>
                </c:pt>
                <c:pt idx="189" formatCode="General">
                  <c:v>0.69</c:v>
                </c:pt>
                <c:pt idx="190" formatCode="General">
                  <c:v>0.7</c:v>
                </c:pt>
                <c:pt idx="191" formatCode="General">
                  <c:v>1.59</c:v>
                </c:pt>
                <c:pt idx="192" formatCode="General">
                  <c:v>1.81</c:v>
                </c:pt>
                <c:pt idx="193">
                  <c:v>2.97</c:v>
                </c:pt>
                <c:pt idx="194">
                  <c:v>1.67</c:v>
                </c:pt>
                <c:pt idx="195">
                  <c:v>2.31</c:v>
                </c:pt>
                <c:pt idx="196">
                  <c:v>2.09</c:v>
                </c:pt>
                <c:pt idx="197">
                  <c:v>2.33</c:v>
                </c:pt>
                <c:pt idx="198">
                  <c:v>1.61</c:v>
                </c:pt>
                <c:pt idx="199">
                  <c:v>1.39</c:v>
                </c:pt>
                <c:pt idx="200" formatCode="General">
                  <c:v>0.99</c:v>
                </c:pt>
                <c:pt idx="201" formatCode="General">
                  <c:v>0.21</c:v>
                </c:pt>
                <c:pt idx="202">
                  <c:v>0.65</c:v>
                </c:pt>
                <c:pt idx="203">
                  <c:v>1.76</c:v>
                </c:pt>
                <c:pt idx="204">
                  <c:v>2.1</c:v>
                </c:pt>
                <c:pt idx="205">
                  <c:v>0.63</c:v>
                </c:pt>
                <c:pt idx="206">
                  <c:v>2.2400000000000002</c:v>
                </c:pt>
                <c:pt idx="207">
                  <c:v>3.01</c:v>
                </c:pt>
                <c:pt idx="208">
                  <c:v>1.65</c:v>
                </c:pt>
                <c:pt idx="209">
                  <c:v>1.74</c:v>
                </c:pt>
                <c:pt idx="210">
                  <c:v>1.68</c:v>
                </c:pt>
                <c:pt idx="211" formatCode="General">
                  <c:v>0.52</c:v>
                </c:pt>
                <c:pt idx="212" formatCode="General">
                  <c:v>0.64</c:v>
                </c:pt>
                <c:pt idx="213" formatCode="General">
                  <c:v>0.77</c:v>
                </c:pt>
                <c:pt idx="214" formatCode="General">
                  <c:v>1.7</c:v>
                </c:pt>
                <c:pt idx="215" formatCode="General">
                  <c:v>2.35</c:v>
                </c:pt>
                <c:pt idx="216" formatCode="General">
                  <c:v>1.26</c:v>
                </c:pt>
                <c:pt idx="217" formatCode="General">
                  <c:v>1.92</c:v>
                </c:pt>
                <c:pt idx="218" formatCode="General">
                  <c:v>1.2</c:v>
                </c:pt>
              </c:numCache>
            </c:numRef>
          </c:xVal>
          <c:yVal>
            <c:numRef>
              <c:f>data!$R$2:$R$220</c:f>
              <c:numCache>
                <c:formatCode>0.00</c:formatCode>
                <c:ptCount val="219"/>
                <c:pt idx="0">
                  <c:v>0.76</c:v>
                </c:pt>
                <c:pt idx="1">
                  <c:v>0.78</c:v>
                </c:pt>
                <c:pt idx="2">
                  <c:v>0.23</c:v>
                </c:pt>
                <c:pt idx="3">
                  <c:v>0.47</c:v>
                </c:pt>
                <c:pt idx="4">
                  <c:v>0.72</c:v>
                </c:pt>
                <c:pt idx="5">
                  <c:v>0.73</c:v>
                </c:pt>
                <c:pt idx="6">
                  <c:v>1.33</c:v>
                </c:pt>
                <c:pt idx="7">
                  <c:v>0.92</c:v>
                </c:pt>
                <c:pt idx="8">
                  <c:v>1.99</c:v>
                </c:pt>
                <c:pt idx="9">
                  <c:v>2.2400000000000002</c:v>
                </c:pt>
                <c:pt idx="10">
                  <c:v>0.87</c:v>
                </c:pt>
                <c:pt idx="11">
                  <c:v>1.25</c:v>
                </c:pt>
                <c:pt idx="12">
                  <c:v>1.2</c:v>
                </c:pt>
                <c:pt idx="13">
                  <c:v>1.44</c:v>
                </c:pt>
                <c:pt idx="14">
                  <c:v>0.69</c:v>
                </c:pt>
                <c:pt idx="15">
                  <c:v>0.44</c:v>
                </c:pt>
                <c:pt idx="16">
                  <c:v>0.65</c:v>
                </c:pt>
                <c:pt idx="17">
                  <c:v>0.54</c:v>
                </c:pt>
                <c:pt idx="18">
                  <c:v>0.56000000000000005</c:v>
                </c:pt>
                <c:pt idx="19">
                  <c:v>1.1599999999999999</c:v>
                </c:pt>
                <c:pt idx="20">
                  <c:v>0.56999999999999995</c:v>
                </c:pt>
                <c:pt idx="21">
                  <c:v>0.61</c:v>
                </c:pt>
                <c:pt idx="22">
                  <c:v>1.59</c:v>
                </c:pt>
                <c:pt idx="23">
                  <c:v>1.63</c:v>
                </c:pt>
                <c:pt idx="24">
                  <c:v>1.05</c:v>
                </c:pt>
                <c:pt idx="25">
                  <c:v>0.71</c:v>
                </c:pt>
                <c:pt idx="26">
                  <c:v>2.12</c:v>
                </c:pt>
                <c:pt idx="27">
                  <c:v>2.2799999999999998</c:v>
                </c:pt>
                <c:pt idx="28">
                  <c:v>1.08</c:v>
                </c:pt>
                <c:pt idx="29">
                  <c:v>1.89</c:v>
                </c:pt>
                <c:pt idx="30">
                  <c:v>0.85</c:v>
                </c:pt>
                <c:pt idx="31">
                  <c:v>0.91</c:v>
                </c:pt>
                <c:pt idx="32">
                  <c:v>1.71</c:v>
                </c:pt>
                <c:pt idx="33">
                  <c:v>1.41</c:v>
                </c:pt>
                <c:pt idx="34">
                  <c:v>0.47</c:v>
                </c:pt>
                <c:pt idx="35">
                  <c:v>1.62</c:v>
                </c:pt>
                <c:pt idx="36">
                  <c:v>2.15</c:v>
                </c:pt>
                <c:pt idx="37">
                  <c:v>1.47</c:v>
                </c:pt>
                <c:pt idx="38">
                  <c:v>0.61</c:v>
                </c:pt>
                <c:pt idx="39">
                  <c:v>1.57</c:v>
                </c:pt>
                <c:pt idx="40">
                  <c:v>1.39</c:v>
                </c:pt>
                <c:pt idx="41">
                  <c:v>1.26</c:v>
                </c:pt>
                <c:pt idx="42">
                  <c:v>0.84</c:v>
                </c:pt>
                <c:pt idx="43">
                  <c:v>1.49</c:v>
                </c:pt>
                <c:pt idx="44">
                  <c:v>0.57999999999999996</c:v>
                </c:pt>
                <c:pt idx="45">
                  <c:v>0.64</c:v>
                </c:pt>
                <c:pt idx="46">
                  <c:v>0.84</c:v>
                </c:pt>
                <c:pt idx="47">
                  <c:v>0.82</c:v>
                </c:pt>
                <c:pt idx="48">
                  <c:v>1.22</c:v>
                </c:pt>
                <c:pt idx="49">
                  <c:v>1.47</c:v>
                </c:pt>
                <c:pt idx="50">
                  <c:v>0.89</c:v>
                </c:pt>
                <c:pt idx="51">
                  <c:v>1.57</c:v>
                </c:pt>
                <c:pt idx="52">
                  <c:v>1.87</c:v>
                </c:pt>
                <c:pt idx="53">
                  <c:v>1.36</c:v>
                </c:pt>
                <c:pt idx="54">
                  <c:v>1.62</c:v>
                </c:pt>
                <c:pt idx="55">
                  <c:v>1.21</c:v>
                </c:pt>
                <c:pt idx="56">
                  <c:v>1.33</c:v>
                </c:pt>
                <c:pt idx="57">
                  <c:v>1.06</c:v>
                </c:pt>
                <c:pt idx="58">
                  <c:v>1.29</c:v>
                </c:pt>
                <c:pt idx="59">
                  <c:v>2.06</c:v>
                </c:pt>
                <c:pt idx="60">
                  <c:v>0.56000000000000005</c:v>
                </c:pt>
                <c:pt idx="61">
                  <c:v>0.69</c:v>
                </c:pt>
                <c:pt idx="62">
                  <c:v>0.77</c:v>
                </c:pt>
                <c:pt idx="63">
                  <c:v>0.76</c:v>
                </c:pt>
                <c:pt idx="64">
                  <c:v>2.4700000000000002</c:v>
                </c:pt>
                <c:pt idx="65">
                  <c:v>1.76</c:v>
                </c:pt>
                <c:pt idx="66">
                  <c:v>1.38</c:v>
                </c:pt>
                <c:pt idx="67">
                  <c:v>1.8</c:v>
                </c:pt>
                <c:pt idx="68">
                  <c:v>0.81</c:v>
                </c:pt>
                <c:pt idx="69">
                  <c:v>0.7</c:v>
                </c:pt>
                <c:pt idx="70">
                  <c:v>1.02</c:v>
                </c:pt>
                <c:pt idx="71">
                  <c:v>1.04</c:v>
                </c:pt>
                <c:pt idx="72">
                  <c:v>0.59</c:v>
                </c:pt>
                <c:pt idx="73">
                  <c:v>0.71</c:v>
                </c:pt>
                <c:pt idx="74">
                  <c:v>0.85</c:v>
                </c:pt>
                <c:pt idx="75">
                  <c:v>0.85</c:v>
                </c:pt>
                <c:pt idx="76">
                  <c:v>0.77</c:v>
                </c:pt>
                <c:pt idx="77">
                  <c:v>1.05</c:v>
                </c:pt>
                <c:pt idx="78" formatCode="General">
                  <c:v>1.34</c:v>
                </c:pt>
                <c:pt idx="79" formatCode="General">
                  <c:v>3.03</c:v>
                </c:pt>
                <c:pt idx="80">
                  <c:v>1.1499999999999999</c:v>
                </c:pt>
                <c:pt idx="81">
                  <c:v>0.68</c:v>
                </c:pt>
                <c:pt idx="82">
                  <c:v>0.93</c:v>
                </c:pt>
                <c:pt idx="83">
                  <c:v>0.74</c:v>
                </c:pt>
                <c:pt idx="84">
                  <c:v>0.27</c:v>
                </c:pt>
                <c:pt idx="85">
                  <c:v>0.24</c:v>
                </c:pt>
                <c:pt idx="86">
                  <c:v>0.17</c:v>
                </c:pt>
                <c:pt idx="87">
                  <c:v>0.16</c:v>
                </c:pt>
                <c:pt idx="88">
                  <c:v>0.86</c:v>
                </c:pt>
                <c:pt idx="89">
                  <c:v>1</c:v>
                </c:pt>
                <c:pt idx="90">
                  <c:v>0.41</c:v>
                </c:pt>
                <c:pt idx="91">
                  <c:v>1.27</c:v>
                </c:pt>
                <c:pt idx="92">
                  <c:v>1.03</c:v>
                </c:pt>
                <c:pt idx="93">
                  <c:v>0.77</c:v>
                </c:pt>
                <c:pt idx="94">
                  <c:v>1.49</c:v>
                </c:pt>
                <c:pt idx="95">
                  <c:v>1.17</c:v>
                </c:pt>
                <c:pt idx="96">
                  <c:v>1.01</c:v>
                </c:pt>
                <c:pt idx="97">
                  <c:v>0.91</c:v>
                </c:pt>
                <c:pt idx="98">
                  <c:v>0.85</c:v>
                </c:pt>
                <c:pt idx="99">
                  <c:v>0.97</c:v>
                </c:pt>
                <c:pt idx="100">
                  <c:v>0.97</c:v>
                </c:pt>
                <c:pt idx="101">
                  <c:v>0.83</c:v>
                </c:pt>
                <c:pt idx="102">
                  <c:v>0.76</c:v>
                </c:pt>
                <c:pt idx="103">
                  <c:v>0.91</c:v>
                </c:pt>
                <c:pt idx="104">
                  <c:v>0.83</c:v>
                </c:pt>
                <c:pt idx="105">
                  <c:v>0.76</c:v>
                </c:pt>
                <c:pt idx="106">
                  <c:v>1.1599999999999999</c:v>
                </c:pt>
                <c:pt idx="107">
                  <c:v>0.66</c:v>
                </c:pt>
                <c:pt idx="108">
                  <c:v>1.7</c:v>
                </c:pt>
                <c:pt idx="109">
                  <c:v>0.62</c:v>
                </c:pt>
                <c:pt idx="110">
                  <c:v>0.84</c:v>
                </c:pt>
                <c:pt idx="111">
                  <c:v>1.02</c:v>
                </c:pt>
                <c:pt idx="112">
                  <c:v>1</c:v>
                </c:pt>
                <c:pt idx="113">
                  <c:v>0.91</c:v>
                </c:pt>
                <c:pt idx="114">
                  <c:v>0.56000000000000005</c:v>
                </c:pt>
                <c:pt idx="115">
                  <c:v>0.64</c:v>
                </c:pt>
                <c:pt idx="116">
                  <c:v>0.42</c:v>
                </c:pt>
                <c:pt idx="117">
                  <c:v>0.96</c:v>
                </c:pt>
                <c:pt idx="118">
                  <c:v>0.71</c:v>
                </c:pt>
                <c:pt idx="119">
                  <c:v>0.8</c:v>
                </c:pt>
                <c:pt idx="120">
                  <c:v>0.73</c:v>
                </c:pt>
                <c:pt idx="121">
                  <c:v>1.27</c:v>
                </c:pt>
                <c:pt idx="122">
                  <c:v>0.97</c:v>
                </c:pt>
                <c:pt idx="123">
                  <c:v>0.77</c:v>
                </c:pt>
                <c:pt idx="124">
                  <c:v>0.66</c:v>
                </c:pt>
                <c:pt idx="125">
                  <c:v>0.96</c:v>
                </c:pt>
                <c:pt idx="126">
                  <c:v>0.62</c:v>
                </c:pt>
                <c:pt idx="127">
                  <c:v>0.47</c:v>
                </c:pt>
                <c:pt idx="128">
                  <c:v>0.55000000000000004</c:v>
                </c:pt>
                <c:pt idx="129">
                  <c:v>0.56999999999999995</c:v>
                </c:pt>
                <c:pt idx="130">
                  <c:v>1.06</c:v>
                </c:pt>
                <c:pt idx="131">
                  <c:v>0.6</c:v>
                </c:pt>
                <c:pt idx="132">
                  <c:v>1.08</c:v>
                </c:pt>
                <c:pt idx="133">
                  <c:v>0.98</c:v>
                </c:pt>
                <c:pt idx="134">
                  <c:v>0.74</c:v>
                </c:pt>
                <c:pt idx="135">
                  <c:v>0.83</c:v>
                </c:pt>
                <c:pt idx="136">
                  <c:v>0.56000000000000005</c:v>
                </c:pt>
                <c:pt idx="137">
                  <c:v>1.97</c:v>
                </c:pt>
                <c:pt idx="138">
                  <c:v>0.67</c:v>
                </c:pt>
                <c:pt idx="139">
                  <c:v>0.65</c:v>
                </c:pt>
                <c:pt idx="140">
                  <c:v>0.47</c:v>
                </c:pt>
                <c:pt idx="141">
                  <c:v>0.69</c:v>
                </c:pt>
                <c:pt idx="142">
                  <c:v>0.71</c:v>
                </c:pt>
                <c:pt idx="143" formatCode="General">
                  <c:v>0.83</c:v>
                </c:pt>
                <c:pt idx="144">
                  <c:v>0.56000000000000005</c:v>
                </c:pt>
                <c:pt idx="145">
                  <c:v>1.46</c:v>
                </c:pt>
                <c:pt idx="146">
                  <c:v>1.6</c:v>
                </c:pt>
                <c:pt idx="147">
                  <c:v>0.42</c:v>
                </c:pt>
                <c:pt idx="148">
                  <c:v>0.27</c:v>
                </c:pt>
                <c:pt idx="149">
                  <c:v>1</c:v>
                </c:pt>
                <c:pt idx="150">
                  <c:v>0.57999999999999996</c:v>
                </c:pt>
                <c:pt idx="151">
                  <c:v>0.68</c:v>
                </c:pt>
                <c:pt idx="152">
                  <c:v>1.07</c:v>
                </c:pt>
                <c:pt idx="153">
                  <c:v>1.26</c:v>
                </c:pt>
                <c:pt idx="154">
                  <c:v>1.08</c:v>
                </c:pt>
                <c:pt idx="155">
                  <c:v>1.1299999999999999</c:v>
                </c:pt>
                <c:pt idx="156">
                  <c:v>1.47</c:v>
                </c:pt>
                <c:pt idx="157">
                  <c:v>1.65</c:v>
                </c:pt>
                <c:pt idx="158">
                  <c:v>0.77</c:v>
                </c:pt>
                <c:pt idx="159">
                  <c:v>1.01</c:v>
                </c:pt>
                <c:pt idx="160">
                  <c:v>1.07</c:v>
                </c:pt>
                <c:pt idx="161">
                  <c:v>1.31</c:v>
                </c:pt>
                <c:pt idx="162">
                  <c:v>1.36</c:v>
                </c:pt>
                <c:pt idx="163">
                  <c:v>0.6</c:v>
                </c:pt>
                <c:pt idx="164">
                  <c:v>0.52</c:v>
                </c:pt>
                <c:pt idx="165">
                  <c:v>0.53</c:v>
                </c:pt>
                <c:pt idx="166">
                  <c:v>0.32</c:v>
                </c:pt>
                <c:pt idx="167">
                  <c:v>0.42</c:v>
                </c:pt>
                <c:pt idx="168" formatCode="General">
                  <c:v>0.6</c:v>
                </c:pt>
                <c:pt idx="169">
                  <c:v>0.52</c:v>
                </c:pt>
                <c:pt idx="170">
                  <c:v>0.33</c:v>
                </c:pt>
                <c:pt idx="171" formatCode="General">
                  <c:v>0.36</c:v>
                </c:pt>
                <c:pt idx="172" formatCode="General">
                  <c:v>0.43</c:v>
                </c:pt>
                <c:pt idx="173" formatCode="General">
                  <c:v>1.05</c:v>
                </c:pt>
                <c:pt idx="174" formatCode="General">
                  <c:v>0.69</c:v>
                </c:pt>
                <c:pt idx="175" formatCode="General">
                  <c:v>1.01</c:v>
                </c:pt>
                <c:pt idx="176" formatCode="General">
                  <c:v>1.29</c:v>
                </c:pt>
                <c:pt idx="177" formatCode="General">
                  <c:v>0.8</c:v>
                </c:pt>
                <c:pt idx="178" formatCode="General">
                  <c:v>1.07</c:v>
                </c:pt>
                <c:pt idx="179">
                  <c:v>1.06</c:v>
                </c:pt>
                <c:pt idx="180">
                  <c:v>0.94</c:v>
                </c:pt>
                <c:pt idx="181" formatCode="General">
                  <c:v>1.47</c:v>
                </c:pt>
                <c:pt idx="182" formatCode="General">
                  <c:v>2.14</c:v>
                </c:pt>
                <c:pt idx="183" formatCode="General">
                  <c:v>0.49</c:v>
                </c:pt>
                <c:pt idx="184" formatCode="General">
                  <c:v>0.56000000000000005</c:v>
                </c:pt>
                <c:pt idx="185" formatCode="General">
                  <c:v>0.97</c:v>
                </c:pt>
                <c:pt idx="186" formatCode="General">
                  <c:v>2.3199999999999998</c:v>
                </c:pt>
                <c:pt idx="187" formatCode="General">
                  <c:v>0.75</c:v>
                </c:pt>
                <c:pt idx="188" formatCode="General">
                  <c:v>0.32</c:v>
                </c:pt>
                <c:pt idx="189" formatCode="General">
                  <c:v>0.53</c:v>
                </c:pt>
                <c:pt idx="190" formatCode="General">
                  <c:v>0.31</c:v>
                </c:pt>
                <c:pt idx="191" formatCode="General">
                  <c:v>0.77</c:v>
                </c:pt>
                <c:pt idx="192" formatCode="General">
                  <c:v>0.93</c:v>
                </c:pt>
                <c:pt idx="193">
                  <c:v>1.65</c:v>
                </c:pt>
                <c:pt idx="194">
                  <c:v>0.87</c:v>
                </c:pt>
                <c:pt idx="195">
                  <c:v>1.18</c:v>
                </c:pt>
                <c:pt idx="196">
                  <c:v>0.98</c:v>
                </c:pt>
                <c:pt idx="197">
                  <c:v>0.9</c:v>
                </c:pt>
                <c:pt idx="198">
                  <c:v>0.76</c:v>
                </c:pt>
                <c:pt idx="199">
                  <c:v>0.41</c:v>
                </c:pt>
                <c:pt idx="200" formatCode="General">
                  <c:v>0.84</c:v>
                </c:pt>
                <c:pt idx="201" formatCode="General">
                  <c:v>0.39</c:v>
                </c:pt>
                <c:pt idx="202">
                  <c:v>1.22</c:v>
                </c:pt>
                <c:pt idx="203">
                  <c:v>0.86</c:v>
                </c:pt>
                <c:pt idx="204">
                  <c:v>1.78</c:v>
                </c:pt>
                <c:pt idx="205">
                  <c:v>1.32</c:v>
                </c:pt>
                <c:pt idx="206">
                  <c:v>0.5</c:v>
                </c:pt>
                <c:pt idx="207">
                  <c:v>1.1000000000000001</c:v>
                </c:pt>
                <c:pt idx="208">
                  <c:v>0.82</c:v>
                </c:pt>
                <c:pt idx="209">
                  <c:v>0.91</c:v>
                </c:pt>
                <c:pt idx="210">
                  <c:v>1.1000000000000001</c:v>
                </c:pt>
                <c:pt idx="211" formatCode="General">
                  <c:v>0.55000000000000004</c:v>
                </c:pt>
                <c:pt idx="212" formatCode="General">
                  <c:v>0.35</c:v>
                </c:pt>
                <c:pt idx="213" formatCode="General">
                  <c:v>0.67</c:v>
                </c:pt>
                <c:pt idx="214" formatCode="General">
                  <c:v>1.29</c:v>
                </c:pt>
                <c:pt idx="215" formatCode="General">
                  <c:v>1.0900000000000001</c:v>
                </c:pt>
                <c:pt idx="216" formatCode="General">
                  <c:v>0.74</c:v>
                </c:pt>
                <c:pt idx="217" formatCode="General">
                  <c:v>1.19</c:v>
                </c:pt>
                <c:pt idx="218" formatCode="General">
                  <c:v>0.98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A4-4AB7-9267-C3CDF6A6D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574095"/>
        <c:axId val="745398239"/>
      </c:scatterChart>
      <c:valAx>
        <c:axId val="1333574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398239"/>
        <c:crosses val="autoZero"/>
        <c:crossBetween val="midCat"/>
      </c:valAx>
      <c:valAx>
        <c:axId val="74539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5740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'M' and 'Ac' appear to form a cluster with </a:t>
            </a:r>
            <a:r>
              <a:rPr lang="en-US">
                <a:solidFill>
                  <a:srgbClr val="DD5A13"/>
                </a:solidFill>
              </a:rPr>
              <a:t>4</a:t>
            </a:r>
            <a:r>
              <a:rPr lang="en-US"/>
              <a:t> outliers.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data!$R$1</c:f>
              <c:strCache>
                <c:ptCount val="1"/>
                <c:pt idx="0">
                  <c:v>A-C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D2D2D2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dPt>
            <c:idx val="49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BA52-4792-A1A6-F538957F5EA8}"/>
              </c:ext>
            </c:extLst>
          </c:dPt>
          <c:dPt>
            <c:idx val="51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BA52-4792-A1A6-F538957F5EA8}"/>
              </c:ext>
            </c:extLst>
          </c:dPt>
          <c:dPt>
            <c:idx val="79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BA52-4792-A1A6-F538957F5EA8}"/>
              </c:ext>
            </c:extLst>
          </c:dPt>
          <c:dPt>
            <c:idx val="182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BA52-4792-A1A6-F538957F5EA8}"/>
              </c:ext>
            </c:extLst>
          </c:dPt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data!$G$2:$G$220</c:f>
              <c:numCache>
                <c:formatCode>0.00</c:formatCode>
                <c:ptCount val="219"/>
                <c:pt idx="0">
                  <c:v>22.5</c:v>
                </c:pt>
                <c:pt idx="1">
                  <c:v>22.55</c:v>
                </c:pt>
                <c:pt idx="2">
                  <c:v>4.3899999999999997</c:v>
                </c:pt>
                <c:pt idx="3">
                  <c:v>2.87</c:v>
                </c:pt>
                <c:pt idx="4">
                  <c:v>20.55</c:v>
                </c:pt>
                <c:pt idx="5">
                  <c:v>25.94</c:v>
                </c:pt>
                <c:pt idx="6">
                  <c:v>25.95</c:v>
                </c:pt>
                <c:pt idx="7">
                  <c:v>38.299999999999997</c:v>
                </c:pt>
                <c:pt idx="8">
                  <c:v>22.36</c:v>
                </c:pt>
                <c:pt idx="9">
                  <c:v>22.76</c:v>
                </c:pt>
                <c:pt idx="10">
                  <c:v>29.5</c:v>
                </c:pt>
                <c:pt idx="11">
                  <c:v>23.66</c:v>
                </c:pt>
                <c:pt idx="12">
                  <c:v>25.74</c:v>
                </c:pt>
                <c:pt idx="13">
                  <c:v>26.42</c:v>
                </c:pt>
                <c:pt idx="14">
                  <c:v>25.47</c:v>
                </c:pt>
                <c:pt idx="15">
                  <c:v>22.86</c:v>
                </c:pt>
                <c:pt idx="16">
                  <c:v>25.84</c:v>
                </c:pt>
                <c:pt idx="17">
                  <c:v>25.98</c:v>
                </c:pt>
                <c:pt idx="18">
                  <c:v>25.6</c:v>
                </c:pt>
                <c:pt idx="19">
                  <c:v>24.59</c:v>
                </c:pt>
                <c:pt idx="20">
                  <c:v>31.04</c:v>
                </c:pt>
                <c:pt idx="21">
                  <c:v>29.92</c:v>
                </c:pt>
                <c:pt idx="22">
                  <c:v>34.35</c:v>
                </c:pt>
                <c:pt idx="23">
                  <c:v>30.29</c:v>
                </c:pt>
                <c:pt idx="24">
                  <c:v>28.47</c:v>
                </c:pt>
                <c:pt idx="25">
                  <c:v>23.66</c:v>
                </c:pt>
                <c:pt idx="26">
                  <c:v>26.59</c:v>
                </c:pt>
                <c:pt idx="27">
                  <c:v>23.37</c:v>
                </c:pt>
                <c:pt idx="28">
                  <c:v>28.17</c:v>
                </c:pt>
                <c:pt idx="29">
                  <c:v>38.35</c:v>
                </c:pt>
                <c:pt idx="30">
                  <c:v>32.24</c:v>
                </c:pt>
                <c:pt idx="31">
                  <c:v>36</c:v>
                </c:pt>
                <c:pt idx="32">
                  <c:v>26.21</c:v>
                </c:pt>
                <c:pt idx="33">
                  <c:v>21.35</c:v>
                </c:pt>
                <c:pt idx="34">
                  <c:v>14.26</c:v>
                </c:pt>
                <c:pt idx="35">
                  <c:v>32.020000000000003</c:v>
                </c:pt>
                <c:pt idx="36">
                  <c:v>27.13</c:v>
                </c:pt>
                <c:pt idx="37">
                  <c:v>32.380000000000003</c:v>
                </c:pt>
                <c:pt idx="38">
                  <c:v>18.149999999999999</c:v>
                </c:pt>
                <c:pt idx="39">
                  <c:v>33.86</c:v>
                </c:pt>
                <c:pt idx="40">
                  <c:v>23.29</c:v>
                </c:pt>
                <c:pt idx="41">
                  <c:v>26.02</c:v>
                </c:pt>
                <c:pt idx="42">
                  <c:v>21.91</c:v>
                </c:pt>
                <c:pt idx="43">
                  <c:v>31.48</c:v>
                </c:pt>
                <c:pt idx="44">
                  <c:v>15.31</c:v>
                </c:pt>
                <c:pt idx="45">
                  <c:v>12.63</c:v>
                </c:pt>
                <c:pt idx="46">
                  <c:v>26.93</c:v>
                </c:pt>
                <c:pt idx="47">
                  <c:v>27.26</c:v>
                </c:pt>
                <c:pt idx="48">
                  <c:v>30.43</c:v>
                </c:pt>
                <c:pt idx="49">
                  <c:v>43.02</c:v>
                </c:pt>
                <c:pt idx="50">
                  <c:v>31.1</c:v>
                </c:pt>
                <c:pt idx="51">
                  <c:v>44.92</c:v>
                </c:pt>
                <c:pt idx="52">
                  <c:v>28.96</c:v>
                </c:pt>
                <c:pt idx="53">
                  <c:v>25.81</c:v>
                </c:pt>
                <c:pt idx="54">
                  <c:v>20.05</c:v>
                </c:pt>
                <c:pt idx="55">
                  <c:v>20.85</c:v>
                </c:pt>
                <c:pt idx="56">
                  <c:v>32.229999999999997</c:v>
                </c:pt>
                <c:pt idx="57">
                  <c:v>32.58</c:v>
                </c:pt>
                <c:pt idx="58">
                  <c:v>35.369999999999997</c:v>
                </c:pt>
                <c:pt idx="59">
                  <c:v>35.5</c:v>
                </c:pt>
                <c:pt idx="60">
                  <c:v>25.64</c:v>
                </c:pt>
                <c:pt idx="61">
                  <c:v>31.45</c:v>
                </c:pt>
                <c:pt idx="62">
                  <c:v>38.369999999999997</c:v>
                </c:pt>
                <c:pt idx="63">
                  <c:v>37.85</c:v>
                </c:pt>
                <c:pt idx="64">
                  <c:v>23.21</c:v>
                </c:pt>
                <c:pt idx="65">
                  <c:v>30.58</c:v>
                </c:pt>
                <c:pt idx="66">
                  <c:v>27.17</c:v>
                </c:pt>
                <c:pt idx="67">
                  <c:v>13.27</c:v>
                </c:pt>
                <c:pt idx="68">
                  <c:v>28.94</c:v>
                </c:pt>
                <c:pt idx="69">
                  <c:v>29.95</c:v>
                </c:pt>
                <c:pt idx="70">
                  <c:v>34.130000000000003</c:v>
                </c:pt>
                <c:pt idx="71">
                  <c:v>39.51</c:v>
                </c:pt>
                <c:pt idx="72">
                  <c:v>32.159999999999997</c:v>
                </c:pt>
                <c:pt idx="73">
                  <c:v>27.55</c:v>
                </c:pt>
                <c:pt idx="74">
                  <c:v>29.9</c:v>
                </c:pt>
                <c:pt idx="75">
                  <c:v>28.32</c:v>
                </c:pt>
                <c:pt idx="76">
                  <c:v>20.47</c:v>
                </c:pt>
                <c:pt idx="77">
                  <c:v>28.4</c:v>
                </c:pt>
                <c:pt idx="78" formatCode="General">
                  <c:v>23.3</c:v>
                </c:pt>
                <c:pt idx="79">
                  <c:v>16</c:v>
                </c:pt>
                <c:pt idx="80">
                  <c:v>21.63</c:v>
                </c:pt>
                <c:pt idx="81">
                  <c:v>19.420000000000002</c:v>
                </c:pt>
                <c:pt idx="82">
                  <c:v>25.49</c:v>
                </c:pt>
                <c:pt idx="83">
                  <c:v>31.07</c:v>
                </c:pt>
                <c:pt idx="84">
                  <c:v>11.04</c:v>
                </c:pt>
                <c:pt idx="85">
                  <c:v>5.35</c:v>
                </c:pt>
                <c:pt idx="86">
                  <c:v>3.27</c:v>
                </c:pt>
                <c:pt idx="87">
                  <c:v>3.94</c:v>
                </c:pt>
                <c:pt idx="88">
                  <c:v>29.53</c:v>
                </c:pt>
                <c:pt idx="89">
                  <c:v>26.58</c:v>
                </c:pt>
                <c:pt idx="90">
                  <c:v>6.59</c:v>
                </c:pt>
                <c:pt idx="91">
                  <c:v>6.76</c:v>
                </c:pt>
                <c:pt idx="92">
                  <c:v>28.75</c:v>
                </c:pt>
                <c:pt idx="93">
                  <c:v>21.84</c:v>
                </c:pt>
                <c:pt idx="94">
                  <c:v>16.68</c:v>
                </c:pt>
                <c:pt idx="95">
                  <c:v>26.6</c:v>
                </c:pt>
                <c:pt idx="96">
                  <c:v>25.06</c:v>
                </c:pt>
                <c:pt idx="97">
                  <c:v>27.17</c:v>
                </c:pt>
                <c:pt idx="98">
                  <c:v>31.21</c:v>
                </c:pt>
                <c:pt idx="99">
                  <c:v>32.18</c:v>
                </c:pt>
                <c:pt idx="100">
                  <c:v>31.21</c:v>
                </c:pt>
                <c:pt idx="101">
                  <c:v>21.12</c:v>
                </c:pt>
                <c:pt idx="102">
                  <c:v>19.22</c:v>
                </c:pt>
                <c:pt idx="103">
                  <c:v>26.41</c:v>
                </c:pt>
                <c:pt idx="104">
                  <c:v>22.88</c:v>
                </c:pt>
                <c:pt idx="105">
                  <c:v>7.97</c:v>
                </c:pt>
                <c:pt idx="106">
                  <c:v>9.26</c:v>
                </c:pt>
                <c:pt idx="107">
                  <c:v>15.12</c:v>
                </c:pt>
                <c:pt idx="108">
                  <c:v>13.69</c:v>
                </c:pt>
                <c:pt idx="109">
                  <c:v>9.59</c:v>
                </c:pt>
                <c:pt idx="110">
                  <c:v>8.32</c:v>
                </c:pt>
                <c:pt idx="111">
                  <c:v>31.21</c:v>
                </c:pt>
                <c:pt idx="112">
                  <c:v>31.7</c:v>
                </c:pt>
                <c:pt idx="113">
                  <c:v>27.38</c:v>
                </c:pt>
                <c:pt idx="114">
                  <c:v>27.51</c:v>
                </c:pt>
                <c:pt idx="115">
                  <c:v>16.11</c:v>
                </c:pt>
                <c:pt idx="116">
                  <c:v>14.07</c:v>
                </c:pt>
                <c:pt idx="117">
                  <c:v>36.89</c:v>
                </c:pt>
                <c:pt idx="118">
                  <c:v>36.159999999999997</c:v>
                </c:pt>
                <c:pt idx="119">
                  <c:v>40.869999999999997</c:v>
                </c:pt>
                <c:pt idx="120">
                  <c:v>34.979999999999997</c:v>
                </c:pt>
                <c:pt idx="121">
                  <c:v>22.79</c:v>
                </c:pt>
                <c:pt idx="122">
                  <c:v>35.08</c:v>
                </c:pt>
                <c:pt idx="123">
                  <c:v>35.020000000000003</c:v>
                </c:pt>
                <c:pt idx="124">
                  <c:v>28.87</c:v>
                </c:pt>
                <c:pt idx="125">
                  <c:v>29.81</c:v>
                </c:pt>
                <c:pt idx="126">
                  <c:v>28.76</c:v>
                </c:pt>
                <c:pt idx="127">
                  <c:v>18.09</c:v>
                </c:pt>
                <c:pt idx="128">
                  <c:v>11.08</c:v>
                </c:pt>
                <c:pt idx="129">
                  <c:v>26.94</c:v>
                </c:pt>
                <c:pt idx="130">
                  <c:v>27.34</c:v>
                </c:pt>
                <c:pt idx="131">
                  <c:v>29.48</c:v>
                </c:pt>
                <c:pt idx="132">
                  <c:v>25.43</c:v>
                </c:pt>
                <c:pt idx="133">
                  <c:v>31.34</c:v>
                </c:pt>
                <c:pt idx="134">
                  <c:v>27.44</c:v>
                </c:pt>
                <c:pt idx="135">
                  <c:v>35.07</c:v>
                </c:pt>
                <c:pt idx="136">
                  <c:v>23.29</c:v>
                </c:pt>
                <c:pt idx="137">
                  <c:v>33.950000000000003</c:v>
                </c:pt>
                <c:pt idx="138">
                  <c:v>18.809999999999999</c:v>
                </c:pt>
                <c:pt idx="139">
                  <c:v>31.75</c:v>
                </c:pt>
                <c:pt idx="140">
                  <c:v>16.05</c:v>
                </c:pt>
                <c:pt idx="141">
                  <c:v>29.73</c:v>
                </c:pt>
                <c:pt idx="142">
                  <c:v>29.4</c:v>
                </c:pt>
                <c:pt idx="143">
                  <c:v>35.07</c:v>
                </c:pt>
                <c:pt idx="144">
                  <c:v>23.29</c:v>
                </c:pt>
                <c:pt idx="145">
                  <c:v>24.57</c:v>
                </c:pt>
                <c:pt idx="146">
                  <c:v>30.11</c:v>
                </c:pt>
                <c:pt idx="147">
                  <c:v>5.76</c:v>
                </c:pt>
                <c:pt idx="148">
                  <c:v>4.42</c:v>
                </c:pt>
                <c:pt idx="149">
                  <c:v>6.39</c:v>
                </c:pt>
                <c:pt idx="150">
                  <c:v>8.2100000000000009</c:v>
                </c:pt>
                <c:pt idx="151">
                  <c:v>24.97</c:v>
                </c:pt>
                <c:pt idx="152">
                  <c:v>35.090000000000003</c:v>
                </c:pt>
                <c:pt idx="153">
                  <c:v>26.64</c:v>
                </c:pt>
                <c:pt idx="154">
                  <c:v>21.66</c:v>
                </c:pt>
                <c:pt idx="155">
                  <c:v>28.45</c:v>
                </c:pt>
                <c:pt idx="156">
                  <c:v>36.96</c:v>
                </c:pt>
                <c:pt idx="157">
                  <c:v>16.170000000000002</c:v>
                </c:pt>
                <c:pt idx="158">
                  <c:v>27.81</c:v>
                </c:pt>
                <c:pt idx="159">
                  <c:v>26.49</c:v>
                </c:pt>
                <c:pt idx="160">
                  <c:v>25.89</c:v>
                </c:pt>
                <c:pt idx="161">
                  <c:v>27.83</c:v>
                </c:pt>
                <c:pt idx="162">
                  <c:v>25.19</c:v>
                </c:pt>
                <c:pt idx="163">
                  <c:v>4.7</c:v>
                </c:pt>
                <c:pt idx="164">
                  <c:v>8.2100000000000009</c:v>
                </c:pt>
                <c:pt idx="165">
                  <c:v>14.65</c:v>
                </c:pt>
                <c:pt idx="166">
                  <c:v>6.35</c:v>
                </c:pt>
                <c:pt idx="167">
                  <c:v>16.420000000000002</c:v>
                </c:pt>
                <c:pt idx="168" formatCode="General">
                  <c:v>26.99</c:v>
                </c:pt>
                <c:pt idx="169">
                  <c:v>15.32</c:v>
                </c:pt>
                <c:pt idx="170">
                  <c:v>6.38</c:v>
                </c:pt>
                <c:pt idx="171">
                  <c:v>6.04</c:v>
                </c:pt>
                <c:pt idx="172">
                  <c:v>4.8</c:v>
                </c:pt>
                <c:pt idx="173">
                  <c:v>23.64</c:v>
                </c:pt>
                <c:pt idx="174">
                  <c:v>14.87</c:v>
                </c:pt>
                <c:pt idx="175">
                  <c:v>37.43</c:v>
                </c:pt>
                <c:pt idx="176">
                  <c:v>20.010000000000002</c:v>
                </c:pt>
                <c:pt idx="177">
                  <c:v>20.47</c:v>
                </c:pt>
                <c:pt idx="178">
                  <c:v>41.77</c:v>
                </c:pt>
                <c:pt idx="179">
                  <c:v>20.74</c:v>
                </c:pt>
                <c:pt idx="180">
                  <c:v>24.41</c:v>
                </c:pt>
                <c:pt idx="181">
                  <c:v>30.75</c:v>
                </c:pt>
                <c:pt idx="182">
                  <c:v>16.28</c:v>
                </c:pt>
                <c:pt idx="183">
                  <c:v>25.7</c:v>
                </c:pt>
                <c:pt idx="184">
                  <c:v>27.85</c:v>
                </c:pt>
                <c:pt idx="185">
                  <c:v>23.23</c:v>
                </c:pt>
                <c:pt idx="186">
                  <c:v>22.42</c:v>
                </c:pt>
                <c:pt idx="187">
                  <c:v>5.27</c:v>
                </c:pt>
                <c:pt idx="188">
                  <c:v>4.1900000000000004</c:v>
                </c:pt>
                <c:pt idx="189">
                  <c:v>3.87</c:v>
                </c:pt>
                <c:pt idx="190">
                  <c:v>5.59</c:v>
                </c:pt>
                <c:pt idx="191" formatCode="General">
                  <c:v>8.11</c:v>
                </c:pt>
                <c:pt idx="192" formatCode="General">
                  <c:v>6.94</c:v>
                </c:pt>
                <c:pt idx="193">
                  <c:v>22.27</c:v>
                </c:pt>
                <c:pt idx="194">
                  <c:v>18.64</c:v>
                </c:pt>
                <c:pt idx="195">
                  <c:v>18.920000000000002</c:v>
                </c:pt>
                <c:pt idx="196">
                  <c:v>28.36</c:v>
                </c:pt>
                <c:pt idx="197">
                  <c:v>29.85</c:v>
                </c:pt>
                <c:pt idx="198">
                  <c:v>10.5</c:v>
                </c:pt>
                <c:pt idx="199">
                  <c:v>12.68</c:v>
                </c:pt>
                <c:pt idx="200" formatCode="General">
                  <c:v>5.72</c:v>
                </c:pt>
                <c:pt idx="201" formatCode="General">
                  <c:v>4.74</c:v>
                </c:pt>
                <c:pt idx="202">
                  <c:v>28.13</c:v>
                </c:pt>
                <c:pt idx="203">
                  <c:v>13.36</c:v>
                </c:pt>
                <c:pt idx="204">
                  <c:v>30.03</c:v>
                </c:pt>
                <c:pt idx="205">
                  <c:v>29.17</c:v>
                </c:pt>
                <c:pt idx="206">
                  <c:v>9.1999999999999993</c:v>
                </c:pt>
                <c:pt idx="207">
                  <c:v>14.35</c:v>
                </c:pt>
                <c:pt idx="208">
                  <c:v>5.91</c:v>
                </c:pt>
                <c:pt idx="209">
                  <c:v>8.1</c:v>
                </c:pt>
                <c:pt idx="210">
                  <c:v>18.07</c:v>
                </c:pt>
                <c:pt idx="211" formatCode="General">
                  <c:v>4.63</c:v>
                </c:pt>
                <c:pt idx="212" formatCode="General">
                  <c:v>6.03</c:v>
                </c:pt>
                <c:pt idx="213" formatCode="General">
                  <c:v>5.52</c:v>
                </c:pt>
                <c:pt idx="214" formatCode="General">
                  <c:v>7.8</c:v>
                </c:pt>
                <c:pt idx="215" formatCode="General">
                  <c:v>30.51</c:v>
                </c:pt>
                <c:pt idx="216" formatCode="General">
                  <c:v>24.4</c:v>
                </c:pt>
                <c:pt idx="217" formatCode="General">
                  <c:v>22.94</c:v>
                </c:pt>
                <c:pt idx="218" formatCode="General">
                  <c:v>23.87</c:v>
                </c:pt>
              </c:numCache>
            </c:numRef>
          </c:xVal>
          <c:yVal>
            <c:numRef>
              <c:f>data!$R$2:$R$220</c:f>
              <c:numCache>
                <c:formatCode>0.00</c:formatCode>
                <c:ptCount val="219"/>
                <c:pt idx="0">
                  <c:v>0.76</c:v>
                </c:pt>
                <c:pt idx="1">
                  <c:v>0.78</c:v>
                </c:pt>
                <c:pt idx="2">
                  <c:v>0.23</c:v>
                </c:pt>
                <c:pt idx="3">
                  <c:v>0.47</c:v>
                </c:pt>
                <c:pt idx="4">
                  <c:v>0.72</c:v>
                </c:pt>
                <c:pt idx="5">
                  <c:v>0.73</c:v>
                </c:pt>
                <c:pt idx="6">
                  <c:v>1.33</c:v>
                </c:pt>
                <c:pt idx="7">
                  <c:v>0.92</c:v>
                </c:pt>
                <c:pt idx="8">
                  <c:v>1.99</c:v>
                </c:pt>
                <c:pt idx="9">
                  <c:v>2.2400000000000002</c:v>
                </c:pt>
                <c:pt idx="10">
                  <c:v>0.87</c:v>
                </c:pt>
                <c:pt idx="11">
                  <c:v>1.25</c:v>
                </c:pt>
                <c:pt idx="12">
                  <c:v>1.2</c:v>
                </c:pt>
                <c:pt idx="13">
                  <c:v>1.44</c:v>
                </c:pt>
                <c:pt idx="14">
                  <c:v>0.69</c:v>
                </c:pt>
                <c:pt idx="15">
                  <c:v>0.44</c:v>
                </c:pt>
                <c:pt idx="16">
                  <c:v>0.65</c:v>
                </c:pt>
                <c:pt idx="17">
                  <c:v>0.54</c:v>
                </c:pt>
                <c:pt idx="18">
                  <c:v>0.56000000000000005</c:v>
                </c:pt>
                <c:pt idx="19">
                  <c:v>1.1599999999999999</c:v>
                </c:pt>
                <c:pt idx="20">
                  <c:v>0.56999999999999995</c:v>
                </c:pt>
                <c:pt idx="21">
                  <c:v>0.61</c:v>
                </c:pt>
                <c:pt idx="22">
                  <c:v>1.59</c:v>
                </c:pt>
                <c:pt idx="23">
                  <c:v>1.63</c:v>
                </c:pt>
                <c:pt idx="24">
                  <c:v>1.05</c:v>
                </c:pt>
                <c:pt idx="25">
                  <c:v>0.71</c:v>
                </c:pt>
                <c:pt idx="26">
                  <c:v>2.12</c:v>
                </c:pt>
                <c:pt idx="27">
                  <c:v>2.2799999999999998</c:v>
                </c:pt>
                <c:pt idx="28">
                  <c:v>1.08</c:v>
                </c:pt>
                <c:pt idx="29">
                  <c:v>1.89</c:v>
                </c:pt>
                <c:pt idx="30">
                  <c:v>0.85</c:v>
                </c:pt>
                <c:pt idx="31">
                  <c:v>0.91</c:v>
                </c:pt>
                <c:pt idx="32">
                  <c:v>1.71</c:v>
                </c:pt>
                <c:pt idx="33">
                  <c:v>1.41</c:v>
                </c:pt>
                <c:pt idx="34">
                  <c:v>0.47</c:v>
                </c:pt>
                <c:pt idx="35">
                  <c:v>1.62</c:v>
                </c:pt>
                <c:pt idx="36">
                  <c:v>2.15</c:v>
                </c:pt>
                <c:pt idx="37">
                  <c:v>1.47</c:v>
                </c:pt>
                <c:pt idx="38">
                  <c:v>0.61</c:v>
                </c:pt>
                <c:pt idx="39">
                  <c:v>1.57</c:v>
                </c:pt>
                <c:pt idx="40">
                  <c:v>1.39</c:v>
                </c:pt>
                <c:pt idx="41">
                  <c:v>1.26</c:v>
                </c:pt>
                <c:pt idx="42">
                  <c:v>0.84</c:v>
                </c:pt>
                <c:pt idx="43">
                  <c:v>1.49</c:v>
                </c:pt>
                <c:pt idx="44">
                  <c:v>0.57999999999999996</c:v>
                </c:pt>
                <c:pt idx="45">
                  <c:v>0.64</c:v>
                </c:pt>
                <c:pt idx="46">
                  <c:v>0.84</c:v>
                </c:pt>
                <c:pt idx="47">
                  <c:v>0.82</c:v>
                </c:pt>
                <c:pt idx="48">
                  <c:v>1.22</c:v>
                </c:pt>
                <c:pt idx="49">
                  <c:v>1.47</c:v>
                </c:pt>
                <c:pt idx="50">
                  <c:v>0.89</c:v>
                </c:pt>
                <c:pt idx="51">
                  <c:v>1.57</c:v>
                </c:pt>
                <c:pt idx="52">
                  <c:v>1.87</c:v>
                </c:pt>
                <c:pt idx="53">
                  <c:v>1.36</c:v>
                </c:pt>
                <c:pt idx="54">
                  <c:v>1.62</c:v>
                </c:pt>
                <c:pt idx="55">
                  <c:v>1.21</c:v>
                </c:pt>
                <c:pt idx="56">
                  <c:v>1.33</c:v>
                </c:pt>
                <c:pt idx="57">
                  <c:v>1.06</c:v>
                </c:pt>
                <c:pt idx="58">
                  <c:v>1.29</c:v>
                </c:pt>
                <c:pt idx="59">
                  <c:v>2.06</c:v>
                </c:pt>
                <c:pt idx="60">
                  <c:v>0.56000000000000005</c:v>
                </c:pt>
                <c:pt idx="61">
                  <c:v>0.69</c:v>
                </c:pt>
                <c:pt idx="62">
                  <c:v>0.77</c:v>
                </c:pt>
                <c:pt idx="63">
                  <c:v>0.76</c:v>
                </c:pt>
                <c:pt idx="64">
                  <c:v>2.4700000000000002</c:v>
                </c:pt>
                <c:pt idx="65">
                  <c:v>1.76</c:v>
                </c:pt>
                <c:pt idx="66">
                  <c:v>1.38</c:v>
                </c:pt>
                <c:pt idx="67">
                  <c:v>1.8</c:v>
                </c:pt>
                <c:pt idx="68">
                  <c:v>0.81</c:v>
                </c:pt>
                <c:pt idx="69">
                  <c:v>0.7</c:v>
                </c:pt>
                <c:pt idx="70">
                  <c:v>1.02</c:v>
                </c:pt>
                <c:pt idx="71">
                  <c:v>1.04</c:v>
                </c:pt>
                <c:pt idx="72">
                  <c:v>0.59</c:v>
                </c:pt>
                <c:pt idx="73">
                  <c:v>0.71</c:v>
                </c:pt>
                <c:pt idx="74">
                  <c:v>0.85</c:v>
                </c:pt>
                <c:pt idx="75">
                  <c:v>0.85</c:v>
                </c:pt>
                <c:pt idx="76">
                  <c:v>0.77</c:v>
                </c:pt>
                <c:pt idx="77">
                  <c:v>1.05</c:v>
                </c:pt>
                <c:pt idx="78" formatCode="General">
                  <c:v>1.34</c:v>
                </c:pt>
                <c:pt idx="79" formatCode="General">
                  <c:v>3.03</c:v>
                </c:pt>
                <c:pt idx="80">
                  <c:v>1.1499999999999999</c:v>
                </c:pt>
                <c:pt idx="81">
                  <c:v>0.68</c:v>
                </c:pt>
                <c:pt idx="82">
                  <c:v>0.93</c:v>
                </c:pt>
                <c:pt idx="83">
                  <c:v>0.74</c:v>
                </c:pt>
                <c:pt idx="84">
                  <c:v>0.27</c:v>
                </c:pt>
                <c:pt idx="85">
                  <c:v>0.24</c:v>
                </c:pt>
                <c:pt idx="86">
                  <c:v>0.17</c:v>
                </c:pt>
                <c:pt idx="87">
                  <c:v>0.16</c:v>
                </c:pt>
                <c:pt idx="88">
                  <c:v>0.86</c:v>
                </c:pt>
                <c:pt idx="89">
                  <c:v>1</c:v>
                </c:pt>
                <c:pt idx="90">
                  <c:v>0.41</c:v>
                </c:pt>
                <c:pt idx="91">
                  <c:v>1.27</c:v>
                </c:pt>
                <c:pt idx="92">
                  <c:v>1.03</c:v>
                </c:pt>
                <c:pt idx="93">
                  <c:v>0.77</c:v>
                </c:pt>
                <c:pt idx="94">
                  <c:v>1.49</c:v>
                </c:pt>
                <c:pt idx="95">
                  <c:v>1.17</c:v>
                </c:pt>
                <c:pt idx="96">
                  <c:v>1.01</c:v>
                </c:pt>
                <c:pt idx="97">
                  <c:v>0.91</c:v>
                </c:pt>
                <c:pt idx="98">
                  <c:v>0.85</c:v>
                </c:pt>
                <c:pt idx="99">
                  <c:v>0.97</c:v>
                </c:pt>
                <c:pt idx="100">
                  <c:v>0.97</c:v>
                </c:pt>
                <c:pt idx="101">
                  <c:v>0.83</c:v>
                </c:pt>
                <c:pt idx="102">
                  <c:v>0.76</c:v>
                </c:pt>
                <c:pt idx="103">
                  <c:v>0.91</c:v>
                </c:pt>
                <c:pt idx="104">
                  <c:v>0.83</c:v>
                </c:pt>
                <c:pt idx="105">
                  <c:v>0.76</c:v>
                </c:pt>
                <c:pt idx="106">
                  <c:v>1.1599999999999999</c:v>
                </c:pt>
                <c:pt idx="107">
                  <c:v>0.66</c:v>
                </c:pt>
                <c:pt idx="108">
                  <c:v>1.7</c:v>
                </c:pt>
                <c:pt idx="109">
                  <c:v>0.62</c:v>
                </c:pt>
                <c:pt idx="110">
                  <c:v>0.84</c:v>
                </c:pt>
                <c:pt idx="111">
                  <c:v>1.02</c:v>
                </c:pt>
                <c:pt idx="112">
                  <c:v>1</c:v>
                </c:pt>
                <c:pt idx="113">
                  <c:v>0.91</c:v>
                </c:pt>
                <c:pt idx="114">
                  <c:v>0.56000000000000005</c:v>
                </c:pt>
                <c:pt idx="115">
                  <c:v>0.64</c:v>
                </c:pt>
                <c:pt idx="116">
                  <c:v>0.42</c:v>
                </c:pt>
                <c:pt idx="117">
                  <c:v>0.96</c:v>
                </c:pt>
                <c:pt idx="118">
                  <c:v>0.71</c:v>
                </c:pt>
                <c:pt idx="119">
                  <c:v>0.8</c:v>
                </c:pt>
                <c:pt idx="120">
                  <c:v>0.73</c:v>
                </c:pt>
                <c:pt idx="121">
                  <c:v>1.27</c:v>
                </c:pt>
                <c:pt idx="122">
                  <c:v>0.97</c:v>
                </c:pt>
                <c:pt idx="123">
                  <c:v>0.77</c:v>
                </c:pt>
                <c:pt idx="124">
                  <c:v>0.66</c:v>
                </c:pt>
                <c:pt idx="125">
                  <c:v>0.96</c:v>
                </c:pt>
                <c:pt idx="126">
                  <c:v>0.62</c:v>
                </c:pt>
                <c:pt idx="127">
                  <c:v>0.47</c:v>
                </c:pt>
                <c:pt idx="128">
                  <c:v>0.55000000000000004</c:v>
                </c:pt>
                <c:pt idx="129">
                  <c:v>0.56999999999999995</c:v>
                </c:pt>
                <c:pt idx="130">
                  <c:v>1.06</c:v>
                </c:pt>
                <c:pt idx="131">
                  <c:v>0.6</c:v>
                </c:pt>
                <c:pt idx="132">
                  <c:v>1.08</c:v>
                </c:pt>
                <c:pt idx="133">
                  <c:v>0.98</c:v>
                </c:pt>
                <c:pt idx="134">
                  <c:v>0.74</c:v>
                </c:pt>
                <c:pt idx="135">
                  <c:v>0.83</c:v>
                </c:pt>
                <c:pt idx="136">
                  <c:v>0.56000000000000005</c:v>
                </c:pt>
                <c:pt idx="137">
                  <c:v>1.97</c:v>
                </c:pt>
                <c:pt idx="138">
                  <c:v>0.67</c:v>
                </c:pt>
                <c:pt idx="139">
                  <c:v>0.65</c:v>
                </c:pt>
                <c:pt idx="140">
                  <c:v>0.47</c:v>
                </c:pt>
                <c:pt idx="141">
                  <c:v>0.69</c:v>
                </c:pt>
                <c:pt idx="142">
                  <c:v>0.71</c:v>
                </c:pt>
                <c:pt idx="143" formatCode="General">
                  <c:v>0.83</c:v>
                </c:pt>
                <c:pt idx="144">
                  <c:v>0.56000000000000005</c:v>
                </c:pt>
                <c:pt idx="145">
                  <c:v>1.46</c:v>
                </c:pt>
                <c:pt idx="146">
                  <c:v>1.6</c:v>
                </c:pt>
                <c:pt idx="147">
                  <c:v>0.42</c:v>
                </c:pt>
                <c:pt idx="148">
                  <c:v>0.27</c:v>
                </c:pt>
                <c:pt idx="149">
                  <c:v>1</c:v>
                </c:pt>
                <c:pt idx="150">
                  <c:v>0.57999999999999996</c:v>
                </c:pt>
                <c:pt idx="151">
                  <c:v>0.68</c:v>
                </c:pt>
                <c:pt idx="152">
                  <c:v>1.07</c:v>
                </c:pt>
                <c:pt idx="153">
                  <c:v>1.26</c:v>
                </c:pt>
                <c:pt idx="154">
                  <c:v>1.08</c:v>
                </c:pt>
                <c:pt idx="155">
                  <c:v>1.1299999999999999</c:v>
                </c:pt>
                <c:pt idx="156">
                  <c:v>1.47</c:v>
                </c:pt>
                <c:pt idx="157">
                  <c:v>1.65</c:v>
                </c:pt>
                <c:pt idx="158">
                  <c:v>0.77</c:v>
                </c:pt>
                <c:pt idx="159">
                  <c:v>1.01</c:v>
                </c:pt>
                <c:pt idx="160">
                  <c:v>1.07</c:v>
                </c:pt>
                <c:pt idx="161">
                  <c:v>1.31</c:v>
                </c:pt>
                <c:pt idx="162">
                  <c:v>1.36</c:v>
                </c:pt>
                <c:pt idx="163">
                  <c:v>0.6</c:v>
                </c:pt>
                <c:pt idx="164">
                  <c:v>0.52</c:v>
                </c:pt>
                <c:pt idx="165">
                  <c:v>0.53</c:v>
                </c:pt>
                <c:pt idx="166">
                  <c:v>0.32</c:v>
                </c:pt>
                <c:pt idx="167">
                  <c:v>0.42</c:v>
                </c:pt>
                <c:pt idx="168" formatCode="General">
                  <c:v>0.6</c:v>
                </c:pt>
                <c:pt idx="169">
                  <c:v>0.52</c:v>
                </c:pt>
                <c:pt idx="170">
                  <c:v>0.33</c:v>
                </c:pt>
                <c:pt idx="171" formatCode="General">
                  <c:v>0.36</c:v>
                </c:pt>
                <c:pt idx="172" formatCode="General">
                  <c:v>0.43</c:v>
                </c:pt>
                <c:pt idx="173" formatCode="General">
                  <c:v>1.05</c:v>
                </c:pt>
                <c:pt idx="174" formatCode="General">
                  <c:v>0.69</c:v>
                </c:pt>
                <c:pt idx="175" formatCode="General">
                  <c:v>1.01</c:v>
                </c:pt>
                <c:pt idx="176" formatCode="General">
                  <c:v>1.29</c:v>
                </c:pt>
                <c:pt idx="177" formatCode="General">
                  <c:v>0.8</c:v>
                </c:pt>
                <c:pt idx="178" formatCode="General">
                  <c:v>1.07</c:v>
                </c:pt>
                <c:pt idx="179">
                  <c:v>1.06</c:v>
                </c:pt>
                <c:pt idx="180">
                  <c:v>0.94</c:v>
                </c:pt>
                <c:pt idx="181" formatCode="General">
                  <c:v>1.47</c:v>
                </c:pt>
                <c:pt idx="182" formatCode="General">
                  <c:v>2.14</c:v>
                </c:pt>
                <c:pt idx="183" formatCode="General">
                  <c:v>0.49</c:v>
                </c:pt>
                <c:pt idx="184" formatCode="General">
                  <c:v>0.56000000000000005</c:v>
                </c:pt>
                <c:pt idx="185" formatCode="General">
                  <c:v>0.97</c:v>
                </c:pt>
                <c:pt idx="186" formatCode="General">
                  <c:v>2.3199999999999998</c:v>
                </c:pt>
                <c:pt idx="187" formatCode="General">
                  <c:v>0.75</c:v>
                </c:pt>
                <c:pt idx="188" formatCode="General">
                  <c:v>0.32</c:v>
                </c:pt>
                <c:pt idx="189" formatCode="General">
                  <c:v>0.53</c:v>
                </c:pt>
                <c:pt idx="190" formatCode="General">
                  <c:v>0.31</c:v>
                </c:pt>
                <c:pt idx="191" formatCode="General">
                  <c:v>0.77</c:v>
                </c:pt>
                <c:pt idx="192" formatCode="General">
                  <c:v>0.93</c:v>
                </c:pt>
                <c:pt idx="193">
                  <c:v>1.65</c:v>
                </c:pt>
                <c:pt idx="194">
                  <c:v>0.87</c:v>
                </c:pt>
                <c:pt idx="195">
                  <c:v>1.18</c:v>
                </c:pt>
                <c:pt idx="196">
                  <c:v>0.98</c:v>
                </c:pt>
                <c:pt idx="197">
                  <c:v>0.9</c:v>
                </c:pt>
                <c:pt idx="198">
                  <c:v>0.76</c:v>
                </c:pt>
                <c:pt idx="199">
                  <c:v>0.41</c:v>
                </c:pt>
                <c:pt idx="200" formatCode="General">
                  <c:v>0.84</c:v>
                </c:pt>
                <c:pt idx="201" formatCode="General">
                  <c:v>0.39</c:v>
                </c:pt>
                <c:pt idx="202">
                  <c:v>1.22</c:v>
                </c:pt>
                <c:pt idx="203">
                  <c:v>0.86</c:v>
                </c:pt>
                <c:pt idx="204">
                  <c:v>1.78</c:v>
                </c:pt>
                <c:pt idx="205">
                  <c:v>1.32</c:v>
                </c:pt>
                <c:pt idx="206">
                  <c:v>0.5</c:v>
                </c:pt>
                <c:pt idx="207">
                  <c:v>1.1000000000000001</c:v>
                </c:pt>
                <c:pt idx="208">
                  <c:v>0.82</c:v>
                </c:pt>
                <c:pt idx="209">
                  <c:v>0.91</c:v>
                </c:pt>
                <c:pt idx="210">
                  <c:v>1.1000000000000001</c:v>
                </c:pt>
                <c:pt idx="211" formatCode="General">
                  <c:v>0.55000000000000004</c:v>
                </c:pt>
                <c:pt idx="212" formatCode="General">
                  <c:v>0.35</c:v>
                </c:pt>
                <c:pt idx="213" formatCode="General">
                  <c:v>0.67</c:v>
                </c:pt>
                <c:pt idx="214" formatCode="General">
                  <c:v>1.29</c:v>
                </c:pt>
                <c:pt idx="215" formatCode="General">
                  <c:v>1.0900000000000001</c:v>
                </c:pt>
                <c:pt idx="216" formatCode="General">
                  <c:v>0.74</c:v>
                </c:pt>
                <c:pt idx="217" formatCode="General">
                  <c:v>1.19</c:v>
                </c:pt>
                <c:pt idx="218" formatCode="General">
                  <c:v>0.98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52-4792-A1A6-F538957F5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575055"/>
        <c:axId val="1095364015"/>
      </c:scatterChart>
      <c:valAx>
        <c:axId val="13335750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364015"/>
        <c:crosses val="autoZero"/>
        <c:crossBetween val="midCat"/>
      </c:valAx>
      <c:valAx>
        <c:axId val="1095364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575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update 16-3-24.xlsx]Suggestion1!PivotTable1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'5. Ethnicity': </a:t>
            </a:r>
            <a:r>
              <a:rPr lang="en-US">
                <a:solidFill>
                  <a:srgbClr val="DD5A13"/>
                </a:solidFill>
              </a:rPr>
              <a:t>Vietnam</a:t>
            </a:r>
            <a:r>
              <a:rPr lang="en-US"/>
              <a:t> has noticeably higher '</a:t>
            </a:r>
            <a:r>
              <a:rPr lang="el-GR"/>
              <a:t>δ'.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Suggestion1!$B$2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1A8F-4821-8DE1-E29CFC9F9522}"/>
              </c:ext>
            </c:extLst>
          </c:dPt>
          <c:cat>
            <c:strRef>
              <c:f>Suggestion1!$A$3:$A$22</c:f>
              <c:strCache>
                <c:ptCount val="19"/>
                <c:pt idx="0">
                  <c:v>Vietnam</c:v>
                </c:pt>
                <c:pt idx="1">
                  <c:v>Pakistan</c:v>
                </c:pt>
                <c:pt idx="2">
                  <c:v>India</c:v>
                </c:pt>
                <c:pt idx="3">
                  <c:v>Russia</c:v>
                </c:pt>
                <c:pt idx="4">
                  <c:v>Bristish</c:v>
                </c:pt>
                <c:pt idx="5">
                  <c:v>China</c:v>
                </c:pt>
                <c:pt idx="6">
                  <c:v>Indonesia</c:v>
                </c:pt>
                <c:pt idx="7">
                  <c:v>Brazil</c:v>
                </c:pt>
                <c:pt idx="8">
                  <c:v>Malaysia</c:v>
                </c:pt>
                <c:pt idx="9">
                  <c:v>British</c:v>
                </c:pt>
                <c:pt idx="10">
                  <c:v>Mexico</c:v>
                </c:pt>
                <c:pt idx="11">
                  <c:v>Algeria</c:v>
                </c:pt>
                <c:pt idx="12">
                  <c:v>Kjastan</c:v>
                </c:pt>
                <c:pt idx="13">
                  <c:v>Kenya</c:v>
                </c:pt>
                <c:pt idx="14">
                  <c:v>Iran</c:v>
                </c:pt>
                <c:pt idx="15">
                  <c:v>Iraq</c:v>
                </c:pt>
                <c:pt idx="16">
                  <c:v>Nigeria</c:v>
                </c:pt>
                <c:pt idx="17">
                  <c:v>Spain</c:v>
                </c:pt>
                <c:pt idx="18">
                  <c:v>Jamaica</c:v>
                </c:pt>
              </c:strCache>
            </c:strRef>
          </c:cat>
          <c:val>
            <c:numRef>
              <c:f>Suggestion1!$B$3:$B$22</c:f>
              <c:numCache>
                <c:formatCode>0.00</c:formatCode>
                <c:ptCount val="19"/>
                <c:pt idx="0">
                  <c:v>277.53999999999991</c:v>
                </c:pt>
                <c:pt idx="1">
                  <c:v>122.18999999999998</c:v>
                </c:pt>
                <c:pt idx="2">
                  <c:v>112.91000000000001</c:v>
                </c:pt>
                <c:pt idx="3">
                  <c:v>72.790000000000006</c:v>
                </c:pt>
                <c:pt idx="4">
                  <c:v>64.87</c:v>
                </c:pt>
                <c:pt idx="5">
                  <c:v>40.270000000000003</c:v>
                </c:pt>
                <c:pt idx="6">
                  <c:v>39.730000000000004</c:v>
                </c:pt>
                <c:pt idx="7">
                  <c:v>34.99</c:v>
                </c:pt>
                <c:pt idx="8">
                  <c:v>29.659999999999997</c:v>
                </c:pt>
                <c:pt idx="9">
                  <c:v>24.56</c:v>
                </c:pt>
                <c:pt idx="10">
                  <c:v>23.03</c:v>
                </c:pt>
                <c:pt idx="11">
                  <c:v>21.689999999999998</c:v>
                </c:pt>
                <c:pt idx="12">
                  <c:v>17.73</c:v>
                </c:pt>
                <c:pt idx="13">
                  <c:v>14.77</c:v>
                </c:pt>
                <c:pt idx="14">
                  <c:v>11.58</c:v>
                </c:pt>
                <c:pt idx="15">
                  <c:v>9.4499999999999993</c:v>
                </c:pt>
                <c:pt idx="16">
                  <c:v>8.83</c:v>
                </c:pt>
                <c:pt idx="17">
                  <c:v>5.72</c:v>
                </c:pt>
                <c:pt idx="18">
                  <c:v>5.3599999999999994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8F-4821-8DE1-E29CFC9F9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1325864111"/>
        <c:axId val="1191489951"/>
      </c:barChart>
      <c:catAx>
        <c:axId val="1325864111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5. Ethnicity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489951"/>
        <c:crosses val="autoZero"/>
        <c:auto val="1"/>
        <c:lblAlgn val="ctr"/>
        <c:lblOffset val="100"/>
        <c:noMultiLvlLbl val="0"/>
      </c:catAx>
      <c:valAx>
        <c:axId val="1191489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δ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864111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update 16-3-24.xlsx]Suggestion2!PivotTable2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'5. Ethnicity': </a:t>
            </a:r>
            <a:r>
              <a:rPr lang="en-US">
                <a:solidFill>
                  <a:srgbClr val="DD5A13"/>
                </a:solidFill>
              </a:rPr>
              <a:t>Vietnam</a:t>
            </a:r>
            <a:r>
              <a:rPr lang="en-US"/>
              <a:t> has noticeably higher 'A365'.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Suggestion2!$B$2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4A02-403E-8FCE-743D465248E6}"/>
              </c:ext>
            </c:extLst>
          </c:dPt>
          <c:cat>
            <c:strRef>
              <c:f>Suggestion2!$A$3:$A$22</c:f>
              <c:strCache>
                <c:ptCount val="19"/>
                <c:pt idx="0">
                  <c:v>Vietnam</c:v>
                </c:pt>
                <c:pt idx="1">
                  <c:v>Pakistan</c:v>
                </c:pt>
                <c:pt idx="2">
                  <c:v>Russia</c:v>
                </c:pt>
                <c:pt idx="3">
                  <c:v>Bristish</c:v>
                </c:pt>
                <c:pt idx="4">
                  <c:v>India</c:v>
                </c:pt>
                <c:pt idx="5">
                  <c:v>China</c:v>
                </c:pt>
                <c:pt idx="6">
                  <c:v>Brazil</c:v>
                </c:pt>
                <c:pt idx="7">
                  <c:v>Indonesia</c:v>
                </c:pt>
                <c:pt idx="8">
                  <c:v>British</c:v>
                </c:pt>
                <c:pt idx="9">
                  <c:v>Kjastan</c:v>
                </c:pt>
                <c:pt idx="10">
                  <c:v>Algeria</c:v>
                </c:pt>
                <c:pt idx="11">
                  <c:v>Mexico</c:v>
                </c:pt>
                <c:pt idx="12">
                  <c:v>Malaysia</c:v>
                </c:pt>
                <c:pt idx="13">
                  <c:v>Spain</c:v>
                </c:pt>
                <c:pt idx="14">
                  <c:v>Iraq</c:v>
                </c:pt>
                <c:pt idx="15">
                  <c:v>Iran</c:v>
                </c:pt>
                <c:pt idx="16">
                  <c:v>Jamaica</c:v>
                </c:pt>
                <c:pt idx="17">
                  <c:v>Nigeria</c:v>
                </c:pt>
                <c:pt idx="18">
                  <c:v>Kenya</c:v>
                </c:pt>
              </c:strCache>
            </c:strRef>
          </c:cat>
          <c:val>
            <c:numRef>
              <c:f>Suggestion2!$B$3:$B$22</c:f>
              <c:numCache>
                <c:formatCode>0.00</c:formatCode>
                <c:ptCount val="19"/>
                <c:pt idx="0">
                  <c:v>8288</c:v>
                </c:pt>
                <c:pt idx="1">
                  <c:v>2256</c:v>
                </c:pt>
                <c:pt idx="2">
                  <c:v>1520</c:v>
                </c:pt>
                <c:pt idx="3">
                  <c:v>1174</c:v>
                </c:pt>
                <c:pt idx="4">
                  <c:v>995</c:v>
                </c:pt>
                <c:pt idx="5">
                  <c:v>699</c:v>
                </c:pt>
                <c:pt idx="6">
                  <c:v>692</c:v>
                </c:pt>
                <c:pt idx="7">
                  <c:v>668</c:v>
                </c:pt>
                <c:pt idx="8">
                  <c:v>601</c:v>
                </c:pt>
                <c:pt idx="9">
                  <c:v>478</c:v>
                </c:pt>
                <c:pt idx="10">
                  <c:v>397</c:v>
                </c:pt>
                <c:pt idx="11">
                  <c:v>296</c:v>
                </c:pt>
                <c:pt idx="12">
                  <c:v>274</c:v>
                </c:pt>
                <c:pt idx="13">
                  <c:v>231</c:v>
                </c:pt>
                <c:pt idx="14">
                  <c:v>229</c:v>
                </c:pt>
                <c:pt idx="15">
                  <c:v>213</c:v>
                </c:pt>
                <c:pt idx="16">
                  <c:v>66</c:v>
                </c:pt>
                <c:pt idx="17">
                  <c:v>41</c:v>
                </c:pt>
                <c:pt idx="1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02-403E-8FCE-743D46524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1325860271"/>
        <c:axId val="1330872047"/>
      </c:barChart>
      <c:catAx>
        <c:axId val="1325860271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5. Ethnicity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872047"/>
        <c:crosses val="autoZero"/>
        <c:auto val="1"/>
        <c:lblAlgn val="ctr"/>
        <c:lblOffset val="100"/>
        <c:noMultiLvlLbl val="0"/>
      </c:catAx>
      <c:valAx>
        <c:axId val="13308720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A365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860271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14</xdr:row>
      <xdr:rowOff>76200</xdr:rowOff>
    </xdr:to>
    <xdr:graphicFrame macro="">
      <xdr:nvGraphicFramePr>
        <xdr:cNvPr id="2" name="Chart 1" descr="Chart type: Scatter. Field: 'An' and Field: 'Am' appear highly correlated with 5 outliers.&#10;&#10;Description automatically generated">
          <a:extLst>
            <a:ext uri="{FF2B5EF4-FFF2-40B4-BE49-F238E27FC236}">
              <a16:creationId xmlns:a16="http://schemas.microsoft.com/office/drawing/2014/main" id="{B677A857-9EB7-4ECC-82D3-3D72A67770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0</xdr:rowOff>
    </xdr:from>
    <xdr:to>
      <xdr:col>7</xdr:col>
      <xdr:colOff>304800</xdr:colOff>
      <xdr:row>31</xdr:row>
      <xdr:rowOff>76200</xdr:rowOff>
    </xdr:to>
    <xdr:graphicFrame macro="">
      <xdr:nvGraphicFramePr>
        <xdr:cNvPr id="3" name="Chart 2" descr="Chart type: Scatter. Field: Ae and Field: An appear highly correlated.&#10;&#10;Description automatically generated">
          <a:extLst>
            <a:ext uri="{FF2B5EF4-FFF2-40B4-BE49-F238E27FC236}">
              <a16:creationId xmlns:a16="http://schemas.microsoft.com/office/drawing/2014/main" id="{9517B09A-3592-43FC-B832-9730D06395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0</xdr:row>
      <xdr:rowOff>0</xdr:rowOff>
    </xdr:from>
    <xdr:to>
      <xdr:col>15</xdr:col>
      <xdr:colOff>304800</xdr:colOff>
      <xdr:row>14</xdr:row>
      <xdr:rowOff>76200</xdr:rowOff>
    </xdr:to>
    <xdr:graphicFrame macro="">
      <xdr:nvGraphicFramePr>
        <xdr:cNvPr id="4" name="Chart 3" descr="Chart type: Scatter. Field: Ae and Field: Am appear highly correlated.&#10;&#10;Description automatically generated">
          <a:extLst>
            <a:ext uri="{FF2B5EF4-FFF2-40B4-BE49-F238E27FC236}">
              <a16:creationId xmlns:a16="http://schemas.microsoft.com/office/drawing/2014/main" id="{140870A7-14EE-4FC9-A93B-5551914A9B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34</xdr:row>
      <xdr:rowOff>0</xdr:rowOff>
    </xdr:from>
    <xdr:to>
      <xdr:col>7</xdr:col>
      <xdr:colOff>304800</xdr:colOff>
      <xdr:row>48</xdr:row>
      <xdr:rowOff>76200</xdr:rowOff>
    </xdr:to>
    <xdr:graphicFrame macro="">
      <xdr:nvGraphicFramePr>
        <xdr:cNvPr id="5" name="Chart 4" descr="Chart type: Scatter. 'M' by 'T'&#10;&#10;Description automatically generated">
          <a:extLst>
            <a:ext uri="{FF2B5EF4-FFF2-40B4-BE49-F238E27FC236}">
              <a16:creationId xmlns:a16="http://schemas.microsoft.com/office/drawing/2014/main" id="{3B6ADBDA-99FB-4181-9F17-8ACBF3162B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17</xdr:row>
      <xdr:rowOff>0</xdr:rowOff>
    </xdr:from>
    <xdr:to>
      <xdr:col>16</xdr:col>
      <xdr:colOff>304800</xdr:colOff>
      <xdr:row>31</xdr:row>
      <xdr:rowOff>76200</xdr:rowOff>
    </xdr:to>
    <xdr:graphicFrame macro="">
      <xdr:nvGraphicFramePr>
        <xdr:cNvPr id="6" name="Chart 5" descr="Chart type: Scatter. 'δ' and 'Ae' appear to form a cluster with 2 outliers.&#10;&#10;Description automatically generated">
          <a:extLst>
            <a:ext uri="{FF2B5EF4-FFF2-40B4-BE49-F238E27FC236}">
              <a16:creationId xmlns:a16="http://schemas.microsoft.com/office/drawing/2014/main" id="{CCAD6064-77C9-40B7-9ECB-5EC551A6DB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50</xdr:row>
      <xdr:rowOff>0</xdr:rowOff>
    </xdr:from>
    <xdr:to>
      <xdr:col>7</xdr:col>
      <xdr:colOff>304800</xdr:colOff>
      <xdr:row>64</xdr:row>
      <xdr:rowOff>76200</xdr:rowOff>
    </xdr:to>
    <xdr:graphicFrame macro="">
      <xdr:nvGraphicFramePr>
        <xdr:cNvPr id="7" name="Chart 6" descr="Chart type: Scatter. 'M' and 'Ac' appear to form a cluster with 4 outliers.&#10;&#10;Description automatically generated">
          <a:extLst>
            <a:ext uri="{FF2B5EF4-FFF2-40B4-BE49-F238E27FC236}">
              <a16:creationId xmlns:a16="http://schemas.microsoft.com/office/drawing/2014/main" id="{009508D8-A162-4549-942C-94BB0DD529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34</xdr:row>
      <xdr:rowOff>0</xdr:rowOff>
    </xdr:from>
    <xdr:to>
      <xdr:col>15</xdr:col>
      <xdr:colOff>304800</xdr:colOff>
      <xdr:row>48</xdr:row>
      <xdr:rowOff>76200</xdr:rowOff>
    </xdr:to>
    <xdr:graphicFrame macro="">
      <xdr:nvGraphicFramePr>
        <xdr:cNvPr id="8" name="Chart 7" descr="Chart type: Scatter. 'M' and 'T' appear to form a cluster with 3 outliers.&#10;&#10;Description automatically generated">
          <a:extLst>
            <a:ext uri="{FF2B5EF4-FFF2-40B4-BE49-F238E27FC236}">
              <a16:creationId xmlns:a16="http://schemas.microsoft.com/office/drawing/2014/main" id="{0A838240-0CAF-458B-B6BA-E38650942A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50</xdr:row>
      <xdr:rowOff>0</xdr:rowOff>
    </xdr:from>
    <xdr:to>
      <xdr:col>15</xdr:col>
      <xdr:colOff>304800</xdr:colOff>
      <xdr:row>64</xdr:row>
      <xdr:rowOff>76200</xdr:rowOff>
    </xdr:to>
    <xdr:graphicFrame macro="">
      <xdr:nvGraphicFramePr>
        <xdr:cNvPr id="9" name="Chart 8" descr="Chart type: Scatter. 'Ae' and 'BMI index' appear to form a cluster with 2 outliers.&#10;&#10;Description automatically generated">
          <a:extLst>
            <a:ext uri="{FF2B5EF4-FFF2-40B4-BE49-F238E27FC236}">
              <a16:creationId xmlns:a16="http://schemas.microsoft.com/office/drawing/2014/main" id="{75C4424A-3497-41BC-98AD-50110A33BE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66</xdr:row>
      <xdr:rowOff>0</xdr:rowOff>
    </xdr:from>
    <xdr:to>
      <xdr:col>7</xdr:col>
      <xdr:colOff>304800</xdr:colOff>
      <xdr:row>80</xdr:row>
      <xdr:rowOff>76200</xdr:rowOff>
    </xdr:to>
    <xdr:graphicFrame macro="">
      <xdr:nvGraphicFramePr>
        <xdr:cNvPr id="10" name="Chart 9" descr="Chart type: Scatter. 'Am' and 'Ar' appear to form a cluster with 1 outlier.&#10;&#10;Description automatically generated">
          <a:extLst>
            <a:ext uri="{FF2B5EF4-FFF2-40B4-BE49-F238E27FC236}">
              <a16:creationId xmlns:a16="http://schemas.microsoft.com/office/drawing/2014/main" id="{E6EE1D63-ECC6-4225-86FB-6904BAFB99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142875</xdr:colOff>
      <xdr:row>65</xdr:row>
      <xdr:rowOff>95250</xdr:rowOff>
    </xdr:from>
    <xdr:to>
      <xdr:col>15</xdr:col>
      <xdr:colOff>447675</xdr:colOff>
      <xdr:row>79</xdr:row>
      <xdr:rowOff>171450</xdr:rowOff>
    </xdr:to>
    <xdr:graphicFrame macro="">
      <xdr:nvGraphicFramePr>
        <xdr:cNvPr id="11" name="Chart 10" descr="Chart type: Scatter. 'Ae' and 'Ar' appear to form a cluster with 2 outliers.&#10;&#10;Description automatically generated">
          <a:extLst>
            <a:ext uri="{FF2B5EF4-FFF2-40B4-BE49-F238E27FC236}">
              <a16:creationId xmlns:a16="http://schemas.microsoft.com/office/drawing/2014/main" id="{6AD02A0B-BA70-4A3E-892D-E0CDFD6064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0</xdr:colOff>
      <xdr:row>82</xdr:row>
      <xdr:rowOff>0</xdr:rowOff>
    </xdr:from>
    <xdr:to>
      <xdr:col>15</xdr:col>
      <xdr:colOff>304800</xdr:colOff>
      <xdr:row>96</xdr:row>
      <xdr:rowOff>76200</xdr:rowOff>
    </xdr:to>
    <xdr:graphicFrame macro="">
      <xdr:nvGraphicFramePr>
        <xdr:cNvPr id="13" name="Chart 12" descr="Chart type: Scatter. 'Ar' and 'Ac' appear to form a cluster with 4 outliers.&#10;&#10;Description automatically generated">
          <a:extLst>
            <a:ext uri="{FF2B5EF4-FFF2-40B4-BE49-F238E27FC236}">
              <a16:creationId xmlns:a16="http://schemas.microsoft.com/office/drawing/2014/main" id="{192F8E9F-65E3-4FD9-8DE3-A66C1939B8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82</xdr:row>
      <xdr:rowOff>9525</xdr:rowOff>
    </xdr:from>
    <xdr:to>
      <xdr:col>7</xdr:col>
      <xdr:colOff>304800</xdr:colOff>
      <xdr:row>96</xdr:row>
      <xdr:rowOff>85725</xdr:rowOff>
    </xdr:to>
    <xdr:graphicFrame macro="">
      <xdr:nvGraphicFramePr>
        <xdr:cNvPr id="14" name="Chart 13" descr="Chart type: Scatter. 'δ' and 'Ac' appear to form a cluster with 2 outliers.&#10;&#10;Description automatically generated">
          <a:extLst>
            <a:ext uri="{FF2B5EF4-FFF2-40B4-BE49-F238E27FC236}">
              <a16:creationId xmlns:a16="http://schemas.microsoft.com/office/drawing/2014/main" id="{53CB896E-AD9A-4DD8-A34D-03AC9BF664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</xdr:col>
      <xdr:colOff>0</xdr:colOff>
      <xdr:row>98</xdr:row>
      <xdr:rowOff>0</xdr:rowOff>
    </xdr:from>
    <xdr:to>
      <xdr:col>15</xdr:col>
      <xdr:colOff>304800</xdr:colOff>
      <xdr:row>112</xdr:row>
      <xdr:rowOff>76200</xdr:rowOff>
    </xdr:to>
    <xdr:graphicFrame macro="">
      <xdr:nvGraphicFramePr>
        <xdr:cNvPr id="15" name="Chart 14" descr="Chart type: Scatter. 'An' and 'Ac' appear to form a cluster with 5 outliers.&#10;&#10;Description automatically generated">
          <a:extLst>
            <a:ext uri="{FF2B5EF4-FFF2-40B4-BE49-F238E27FC236}">
              <a16:creationId xmlns:a16="http://schemas.microsoft.com/office/drawing/2014/main" id="{D0B77C1A-686A-46B2-A70C-B98195F224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28575</xdr:colOff>
      <xdr:row>98</xdr:row>
      <xdr:rowOff>9525</xdr:rowOff>
    </xdr:from>
    <xdr:to>
      <xdr:col>7</xdr:col>
      <xdr:colOff>333375</xdr:colOff>
      <xdr:row>112</xdr:row>
      <xdr:rowOff>85725</xdr:rowOff>
    </xdr:to>
    <xdr:graphicFrame macro="">
      <xdr:nvGraphicFramePr>
        <xdr:cNvPr id="16" name="Chart 15" descr="Chart type: Scatter. 'M' and 'Ac' appear to form a cluster with 4 outliers.&#10;&#10;Description automatically generated">
          <a:extLst>
            <a:ext uri="{FF2B5EF4-FFF2-40B4-BE49-F238E27FC236}">
              <a16:creationId xmlns:a16="http://schemas.microsoft.com/office/drawing/2014/main" id="{70AAEBF0-2C32-46CD-B2A6-3D958FF6CC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9</xdr:col>
      <xdr:colOff>219075</xdr:colOff>
      <xdr:row>87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CAF6C8-BAA2-25A5-9E6B-B3E6CA125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5095875" cy="16087725"/>
        </a:xfrm>
        <a:prstGeom prst="rect">
          <a:avLst/>
        </a:prstGeom>
      </xdr:spPr>
    </xdr:pic>
    <xdr:clientData/>
  </xdr:twoCellAnchor>
  <xdr:twoCellAnchor editAs="oneCell">
    <xdr:from>
      <xdr:col>9</xdr:col>
      <xdr:colOff>504825</xdr:colOff>
      <xdr:row>2</xdr:row>
      <xdr:rowOff>123825</xdr:rowOff>
    </xdr:from>
    <xdr:to>
      <xdr:col>18</xdr:col>
      <xdr:colOff>171450</xdr:colOff>
      <xdr:row>75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0B0370-7D7D-5DF2-164A-710F281B1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91225" y="504825"/>
          <a:ext cx="5153025" cy="138017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</xdr:row>
      <xdr:rowOff>0</xdr:rowOff>
    </xdr:from>
    <xdr:to>
      <xdr:col>27</xdr:col>
      <xdr:colOff>276225</xdr:colOff>
      <xdr:row>75</xdr:row>
      <xdr:rowOff>85725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AAD08A4-906A-D57E-6D8B-EA2D6C5BC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82400" y="571500"/>
          <a:ext cx="5153025" cy="138017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</xdr:row>
      <xdr:rowOff>0</xdr:rowOff>
    </xdr:from>
    <xdr:to>
      <xdr:col>36</xdr:col>
      <xdr:colOff>276225</xdr:colOff>
      <xdr:row>75</xdr:row>
      <xdr:rowOff>85725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2554E93-93B1-3489-572A-8480C47F0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068800" y="571500"/>
          <a:ext cx="5153025" cy="13801725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3</xdr:row>
      <xdr:rowOff>0</xdr:rowOff>
    </xdr:from>
    <xdr:to>
      <xdr:col>45</xdr:col>
      <xdr:colOff>219075</xdr:colOff>
      <xdr:row>87</xdr:row>
      <xdr:rowOff>85725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5B4E702-C8CB-C027-AF95-99663C450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555200" y="571500"/>
          <a:ext cx="5095875" cy="16087725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3</xdr:row>
      <xdr:rowOff>0</xdr:rowOff>
    </xdr:from>
    <xdr:to>
      <xdr:col>54</xdr:col>
      <xdr:colOff>276225</xdr:colOff>
      <xdr:row>75</xdr:row>
      <xdr:rowOff>85725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FA12541-AF95-BF1F-AFDC-3C15D3384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041600" y="571500"/>
          <a:ext cx="5153025" cy="13801725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</xdr:row>
      <xdr:rowOff>0</xdr:rowOff>
    </xdr:from>
    <xdr:to>
      <xdr:col>63</xdr:col>
      <xdr:colOff>219075</xdr:colOff>
      <xdr:row>87</xdr:row>
      <xdr:rowOff>85725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0AA041F-1D68-C85F-5C2D-ADE927720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528000" y="571500"/>
          <a:ext cx="5095875" cy="16087725"/>
        </a:xfrm>
        <a:prstGeom prst="rect">
          <a:avLst/>
        </a:prstGeom>
      </xdr:spPr>
    </xdr:pic>
    <xdr:clientData/>
  </xdr:twoCellAnchor>
  <xdr:twoCellAnchor editAs="oneCell">
    <xdr:from>
      <xdr:col>63</xdr:col>
      <xdr:colOff>584200</xdr:colOff>
      <xdr:row>3</xdr:row>
      <xdr:rowOff>0</xdr:rowOff>
    </xdr:from>
    <xdr:to>
      <xdr:col>72</xdr:col>
      <xdr:colOff>193675</xdr:colOff>
      <xdr:row>87</xdr:row>
      <xdr:rowOff>85725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8139258-81A3-208D-55FB-4585527EA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989000" y="552450"/>
          <a:ext cx="5095875" cy="15554325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3</xdr:row>
      <xdr:rowOff>0</xdr:rowOff>
    </xdr:from>
    <xdr:to>
      <xdr:col>81</xdr:col>
      <xdr:colOff>219075</xdr:colOff>
      <xdr:row>87</xdr:row>
      <xdr:rowOff>85725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D2DE6EA-4305-C2FC-87CB-76D0B77F5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4500800" y="571500"/>
          <a:ext cx="5095875" cy="16087725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3</xdr:row>
      <xdr:rowOff>0</xdr:rowOff>
    </xdr:from>
    <xdr:to>
      <xdr:col>90</xdr:col>
      <xdr:colOff>276225</xdr:colOff>
      <xdr:row>75</xdr:row>
      <xdr:rowOff>85725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E9D1A57-7E5D-155C-21E8-3E5EF36C4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987200" y="571500"/>
          <a:ext cx="5153025" cy="13801725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3</xdr:row>
      <xdr:rowOff>0</xdr:rowOff>
    </xdr:from>
    <xdr:to>
      <xdr:col>99</xdr:col>
      <xdr:colOff>219075</xdr:colOff>
      <xdr:row>87</xdr:row>
      <xdr:rowOff>85725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AAECB23-AED2-CC5B-3FBA-CE237FDC3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473600" y="571500"/>
          <a:ext cx="5095875" cy="160877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 descr="Chart type: Clustered Bar. '5. Ethnicity': Vietnam has noticeably higher 'δ'.&#10;&#10;Description automatically generated">
          <a:extLst>
            <a:ext uri="{FF2B5EF4-FFF2-40B4-BE49-F238E27FC236}">
              <a16:creationId xmlns:a16="http://schemas.microsoft.com/office/drawing/2014/main" id="{3A173B76-94F4-24D0-B41C-67AFCE3C50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 descr="Chart type: Clustered Bar. '5. Ethnicity': Vietnam has noticeably higher 'A365'.&#10;&#10;Description automatically generated">
          <a:extLst>
            <a:ext uri="{FF2B5EF4-FFF2-40B4-BE49-F238E27FC236}">
              <a16:creationId xmlns:a16="http://schemas.microsoft.com/office/drawing/2014/main" id="{D9F478BF-D351-9ED1-72A2-0D282E9BCC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nh ngoc" refreshedDate="45340.897869444445" createdVersion="8" refreshedVersion="8" minRefreshableVersion="3" recordCount="219" xr:uid="{9DE3217F-014C-4E5A-A328-ECA84DCD18E2}">
  <cacheSource type="worksheet">
    <worksheetSource ref="C6:BE225" sheet="Transformed Data"/>
  </cacheSource>
  <cacheFields count="55">
    <cacheField name="Position of blood perfusion test" numFmtId="0">
      <sharedItems/>
    </cacheField>
    <cacheField name="Left or Right" numFmtId="0">
      <sharedItems containsSemiMixedTypes="0" containsString="0" containsNumber="1" containsInteger="1" minValue="0" maxValue="1"/>
    </cacheField>
    <cacheField name="Sleep" numFmtId="0">
      <sharedItems containsSemiMixedTypes="0" containsString="0" containsNumber="1" containsInteger="1" minValue="0" maxValue="26"/>
    </cacheField>
    <cacheField name="Type of Position" numFmtId="0">
      <sharedItems/>
    </cacheField>
    <cacheField name="Enter a date and time" numFmtId="0">
      <sharedItems containsSemiMixedTypes="0" containsNonDate="0" containsDate="1" containsString="0" minDate="2023-12-04T10:00:00" maxDate="2024-02-26T00:00:00"/>
    </cacheField>
    <cacheField name="M" numFmtId="0">
      <sharedItems containsSemiMixedTypes="0" containsString="0" containsNumber="1" minValue="2.87" maxValue="44.92"/>
    </cacheField>
    <cacheField name="δ" numFmtId="0">
      <sharedItems containsSemiMixedTypes="0" containsString="0" containsNumber="1" minValue="0.32" maxValue="13.74"/>
    </cacheField>
    <cacheField name="Kv100" numFmtId="0">
      <sharedItems containsSemiMixedTypes="0" containsString="0" containsNumber="1" minValue="1.39" maxValue="83.93"/>
    </cacheField>
    <cacheField name="T" numFmtId="0">
      <sharedItems containsSemiMixedTypes="0" containsString="0" containsNumber="1" minValue="21.61" maxValue="36.75"/>
    </cacheField>
    <cacheField name="A365" numFmtId="0">
      <sharedItems containsSemiMixedTypes="0" containsString="0" containsNumber="1" containsInteger="1" minValue="1" maxValue="212"/>
    </cacheField>
    <cacheField name="A460" numFmtId="0">
      <sharedItems containsSemiMixedTypes="0" containsString="0" containsNumber="1" containsInteger="1" minValue="2" maxValue="181"/>
    </cacheField>
    <cacheField name="Anadn" numFmtId="0">
      <sharedItems containsSemiMixedTypes="0" containsString="0" containsNumber="1" minValue="0.18" maxValue="9.93"/>
    </cacheField>
    <cacheField name="POM" numFmtId="0">
      <sharedItems containsSemiMixedTypes="0" containsString="0" containsNumber="1" minValue="0.28999999999999998" maxValue="48.69"/>
    </cacheField>
    <cacheField name="Ae" numFmtId="0">
      <sharedItems containsSemiMixedTypes="0" containsString="0" containsNumber="1" minValue="0.09" maxValue="5.44"/>
    </cacheField>
    <cacheField name="An" numFmtId="0">
      <sharedItems containsSemiMixedTypes="0" containsString="0" containsNumber="1" minValue="7.0000000000000007E-2" maxValue="4.84"/>
    </cacheField>
    <cacheField name="Am" numFmtId="0">
      <sharedItems containsSemiMixedTypes="0" containsString="0" containsNumber="1" minValue="0.09" maxValue="4.03"/>
    </cacheField>
    <cacheField name="Ar" numFmtId="0">
      <sharedItems containsSemiMixedTypes="0" containsString="0" containsNumber="1" minValue="0.08" maxValue="1.87"/>
    </cacheField>
    <cacheField name="Ac" numFmtId="0">
      <sharedItems containsSemiMixedTypes="0" containsString="0" containsNumber="1" minValue="0.16" maxValue="3.03"/>
    </cacheField>
    <cacheField name="F-Ae" numFmtId="165">
      <sharedItems containsSemiMixedTypes="0" containsString="0" containsNumber="1" minValue="0.01" maxValue="0.02"/>
    </cacheField>
    <cacheField name="F-An" numFmtId="165">
      <sharedItems containsSemiMixedTypes="0" containsString="0" containsNumber="1" minValue="2.1000000000000001E-2" maxValue="5.8000000000000003E-2"/>
    </cacheField>
    <cacheField name="F-Am" numFmtId="165">
      <sharedItems containsSemiMixedTypes="0" containsString="0" containsNumber="1" minValue="6.0999999999999999E-2" maxValue="0.19600000000000001"/>
    </cacheField>
    <cacheField name="F-Ar" numFmtId="165">
      <sharedItems containsSemiMixedTypes="0" containsString="0" containsNumber="1" minValue="0.20499999999999999" maxValue="0.57399999999999995"/>
    </cacheField>
    <cacheField name="F-Ac" numFmtId="165">
      <sharedItems containsSemiMixedTypes="0" containsString="0" containsNumber="1" minValue="0.60199999999999998" maxValue="1.6779999999999999"/>
    </cacheField>
    <cacheField name="_index" numFmtId="0">
      <sharedItems containsSemiMixedTypes="0" containsString="0" containsNumber="1" containsInteger="1" minValue="1" maxValue="223"/>
    </cacheField>
    <cacheField name="_parent_index" numFmtId="0">
      <sharedItems containsSemiMixedTypes="0" containsString="0" containsNumber="1" containsInteger="1" minValue="1" maxValue="78"/>
    </cacheField>
    <cacheField name="1. Volunteer full name" numFmtId="0">
      <sharedItems/>
    </cacheField>
    <cacheField name="Gender" numFmtId="0">
      <sharedItems containsSemiMixedTypes="0" containsString="0" containsNumber="1" containsInteger="1" minValue="0" maxValue="1"/>
    </cacheField>
    <cacheField name="2. Gender" numFmtId="0">
      <sharedItems/>
    </cacheField>
    <cacheField name="5. Ethnicity" numFmtId="0">
      <sharedItems count="19">
        <s v="Vietnam"/>
        <s v="India"/>
        <s v="Malaysia"/>
        <s v="Pakistan"/>
        <s v="Russia"/>
        <s v="Iraq"/>
        <s v="Mexico"/>
        <s v="China"/>
        <s v="Kenya"/>
        <s v="Brazil"/>
        <s v="Algeria"/>
        <s v="Spain"/>
        <s v="Kjastan"/>
        <s v="British"/>
        <s v="Bristish"/>
        <s v="Jamaica"/>
        <s v="Nigeria"/>
        <s v="Indonesia"/>
        <s v="Iran"/>
      </sharedItems>
    </cacheField>
    <cacheField name="Race" numFmtId="0">
      <sharedItems containsSemiMixedTypes="0" containsString="0" containsNumber="1" containsInteger="1" minValue="0" maxValue="10"/>
    </cacheField>
    <cacheField name="6. Race" numFmtId="0">
      <sharedItems/>
    </cacheField>
    <cacheField name="Typer of skins" numFmtId="0">
      <sharedItems containsSemiMixedTypes="0" containsString="0" containsNumber="1" containsInteger="1" minValue="1" maxValue="6"/>
    </cacheField>
    <cacheField name="Birthday" numFmtId="0">
      <sharedItems containsSemiMixedTypes="0" containsNonDate="0" containsDate="1" containsString="0" minDate="1956-03-01T00:00:00" maxDate="2006-10-21T00:00:00"/>
    </cacheField>
    <cacheField name="BMI body mass index" numFmtId="0">
      <sharedItems/>
    </cacheField>
    <cacheField name="Weight" numFmtId="0">
      <sharedItems containsSemiMixedTypes="0" containsString="0" containsNumber="1" minValue="43" maxValue="144"/>
    </cacheField>
    <cacheField name="Height" numFmtId="0">
      <sharedItems containsSemiMixedTypes="0" containsString="0" containsNumber="1" containsInteger="1" minValue="150" maxValue="193"/>
    </cacheField>
    <cacheField name="BMI index" numFmtId="0">
      <sharedItems containsSemiMixedTypes="0" containsString="0" containsNumber="1" minValue="18.025957378625201" maxValue="43.59375"/>
    </cacheField>
    <cacheField name="Smoking " numFmtId="0">
      <sharedItems/>
    </cacheField>
    <cacheField name="Number of cigarettes per week if smoked:" numFmtId="0">
      <sharedItems containsString="0" containsBlank="1" containsNumber="1" containsInteger="1" minValue="0" maxValue="140"/>
    </cacheField>
    <cacheField name="Medical History" numFmtId="0">
      <sharedItems/>
    </cacheField>
    <cacheField name="Enter a date and time2" numFmtId="0">
      <sharedItems containsNonDate="0" containsDate="1" containsString="0" containsBlank="1" minDate="2023-12-04T10:00:00" maxDate="2024-02-13T15:15:00"/>
    </cacheField>
    <cacheField name="time" numFmtId="1">
      <sharedItems containsSemiMixedTypes="0" containsString="0" containsNumber="1" containsInteger="1" minValue="0" maxValue="1"/>
    </cacheField>
    <cacheField name="Time of testing" numFmtId="0">
      <sharedItems containsMixedTypes="1" containsNumber="1" containsInteger="1" minValue="1" maxValue="1"/>
    </cacheField>
    <cacheField name="Blood Pressure" numFmtId="0">
      <sharedItems/>
    </cacheField>
    <cacheField name="Level of BP" numFmtId="0">
      <sharedItems containsSemiMixedTypes="0" containsString="0" containsNumber="1" containsInteger="1" minValue="0" maxValue="4"/>
    </cacheField>
    <cacheField name="Heart Rate" numFmtId="0">
      <sharedItems containsString="0" containsBlank="1" containsNumber="1" containsInteger="1" minValue="60" maxValue="117"/>
    </cacheField>
    <cacheField name="DASS-21" numFmtId="0">
      <sharedItems/>
    </cacheField>
    <cacheField name="Stress" numFmtId="0">
      <sharedItems containsSemiMixedTypes="0" containsString="0" containsNumber="1" containsInteger="1" minValue="0" maxValue="3"/>
    </cacheField>
    <cacheField name="Anxiety" numFmtId="0">
      <sharedItems containsSemiMixedTypes="0" containsString="0" containsNumber="1" containsInteger="1" minValue="0" maxValue="4"/>
    </cacheField>
    <cacheField name="Depression" numFmtId="0">
      <sharedItems containsSemiMixedTypes="0" containsString="0" containsNumber="1" containsInteger="1" minValue="0" maxValue="4"/>
    </cacheField>
    <cacheField name="Hypertension" numFmtId="0">
      <sharedItems containsSemiMixedTypes="0" containsString="0" containsNumber="1" containsInteger="1" minValue="0" maxValue="1"/>
    </cacheField>
    <cacheField name="Obisity" numFmtId="0">
      <sharedItems containsSemiMixedTypes="0" containsString="0" containsNumber="1" containsInteger="1" minValue="0" maxValue="1"/>
    </cacheField>
    <cacheField name="Stress index" numFmtId="0">
      <sharedItems containsSemiMixedTypes="0" containsString="0" containsNumber="1" containsInteger="1" minValue="0" maxValue="1"/>
    </cacheField>
    <cacheField name="Age" numFmtId="0">
      <sharedItems containsSemiMixedTypes="0" containsString="0" containsNumber="1" minValue="17.3" maxValue="67.900000000000006"/>
    </cacheField>
    <cacheField name="Age stag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9">
  <r>
    <s v="Left Finger"/>
    <n v="1"/>
    <n v="0"/>
    <s v="Finger"/>
    <d v="2023-12-07T15:00:00"/>
    <n v="22.5"/>
    <n v="2.9"/>
    <n v="12.9"/>
    <n v="32.01"/>
    <n v="114"/>
    <n v="62"/>
    <n v="0.54"/>
    <n v="5.68"/>
    <n v="1.1499999999999999"/>
    <n v="1.1200000000000001"/>
    <n v="0.52"/>
    <n v="0.51"/>
    <n v="0.76"/>
    <n v="0.01"/>
    <n v="2.1000000000000001E-2"/>
    <n v="0.19600000000000001"/>
    <n v="0.20599999999999999"/>
    <n v="1.252"/>
    <n v="1"/>
    <n v="1"/>
    <s v="Minh Ngoc Nguyen"/>
    <n v="0"/>
    <s v="Female"/>
    <x v="0"/>
    <n v="1"/>
    <s v="Asian or Asian British"/>
    <n v="3"/>
    <d v="1987-11-16T00:00:00"/>
    <s v="[18,5 - 25)"/>
    <n v="49"/>
    <n v="150"/>
    <n v="21.7777777777778"/>
    <s v="Do not smoke"/>
    <n v="0"/>
    <s v="migraine"/>
    <d v="2023-12-07T15:15:00"/>
    <n v="1"/>
    <s v="Afernoon"/>
    <s v="NORMAL: SYSTOLIC mm Hg (upper number) LESS THAN 120 and DIASTOLIC mm Hg (lower number)  LESS THAN 80"/>
    <n v="0"/>
    <n v="95"/>
    <s v="NORMAL"/>
    <n v="0"/>
    <n v="0"/>
    <n v="0"/>
    <n v="0"/>
    <n v="0"/>
    <n v="0"/>
    <n v="36.200000000000003"/>
    <n v="3"/>
  </r>
  <r>
    <s v="Right Finger"/>
    <n v="0"/>
    <n v="0"/>
    <s v="Finger"/>
    <d v="2023-12-07T15:15:00"/>
    <n v="22.55"/>
    <n v="5.0199999999999996"/>
    <n v="22.28"/>
    <n v="32.14"/>
    <n v="122"/>
    <n v="42"/>
    <n v="0.34"/>
    <n v="10.38"/>
    <n v="1.61"/>
    <n v="1.07"/>
    <n v="0.57999999999999996"/>
    <n v="0.46"/>
    <n v="0.78"/>
    <n v="1.2E-2"/>
    <n v="2.1999999999999999E-2"/>
    <n v="7.8E-2"/>
    <n v="0.57399999999999995"/>
    <n v="1.252"/>
    <n v="2"/>
    <n v="1"/>
    <s v="Minh Ngoc Nguyen"/>
    <n v="0"/>
    <s v="Female"/>
    <x v="0"/>
    <n v="1"/>
    <s v="Asian or Asian British"/>
    <n v="3"/>
    <d v="1987-11-16T00:00:00"/>
    <s v="[18,5 - 25)"/>
    <n v="49"/>
    <n v="150"/>
    <n v="21.7777777777778"/>
    <s v="Do not smoke"/>
    <n v="0"/>
    <s v="migraine"/>
    <d v="2023-12-07T15:15:00"/>
    <n v="1"/>
    <s v="Afernoon"/>
    <s v="NORMAL: SYSTOLIC mm Hg (upper number) LESS THAN 120 and DIASTOLIC mm Hg (lower number)  LESS THAN 80"/>
    <n v="0"/>
    <n v="95"/>
    <s v="NORMAL"/>
    <n v="0"/>
    <n v="0"/>
    <n v="0"/>
    <n v="0"/>
    <n v="0"/>
    <n v="0"/>
    <n v="36.200000000000003"/>
    <n v="3"/>
  </r>
  <r>
    <s v="Left Finger"/>
    <n v="1"/>
    <n v="0"/>
    <s v="Finger"/>
    <d v="2023-12-04T10:00:00"/>
    <n v="4.3899999999999997"/>
    <n v="0.91"/>
    <n v="20.76"/>
    <n v="24.44"/>
    <n v="132"/>
    <n v="93"/>
    <n v="0.7"/>
    <n v="0.91"/>
    <n v="0.51"/>
    <n v="0.22"/>
    <n v="0.13"/>
    <n v="0.08"/>
    <n v="0.23"/>
    <n v="1.4E-2"/>
    <n v="2.5000000000000001E-2"/>
    <n v="8.1000000000000003E-2"/>
    <n v="0.45"/>
    <n v="1.0820000000000001"/>
    <n v="4"/>
    <n v="3"/>
    <s v="Hong Pham"/>
    <n v="0"/>
    <s v="Female"/>
    <x v="0"/>
    <n v="1"/>
    <s v="Asian or Asian British"/>
    <n v="3"/>
    <d v="1986-04-04T00:00:00"/>
    <s v="[18,5 - 25)"/>
    <n v="59"/>
    <n v="160"/>
    <n v="23.046875"/>
    <s v="Do not smoke"/>
    <n v="0"/>
    <s v="No"/>
    <d v="2023-12-04T10:00:00"/>
    <n v="0"/>
    <s v="Morning"/>
    <s v="NORMAL: SYSTOLIC mm Hg (upper number) LESS THAN 120 and DIASTOLIC mm Hg (lower number)  LESS THAN 80"/>
    <n v="0"/>
    <n v="70"/>
    <s v="NORMAL"/>
    <n v="0"/>
    <n v="0"/>
    <n v="0"/>
    <n v="0"/>
    <n v="0"/>
    <n v="0"/>
    <n v="37.799999999999997"/>
    <n v="3"/>
  </r>
  <r>
    <s v="Right Finger"/>
    <n v="0"/>
    <n v="0"/>
    <s v="Finger"/>
    <d v="2023-12-04T10:15:00"/>
    <n v="2.87"/>
    <n v="2.04"/>
    <n v="41.92"/>
    <n v="24.6"/>
    <n v="117"/>
    <n v="76"/>
    <n v="0.65"/>
    <n v="1"/>
    <n v="0.99"/>
    <n v="0.97"/>
    <n v="0.38"/>
    <n v="0.11"/>
    <n v="0.47"/>
    <n v="0.01"/>
    <n v="3.6999999999999998E-2"/>
    <n v="6.0999999999999999E-2"/>
    <n v="0.57399999999999995"/>
    <n v="1.0820000000000001"/>
    <n v="5"/>
    <n v="3"/>
    <s v="Hong Pham"/>
    <n v="0"/>
    <s v="Female"/>
    <x v="0"/>
    <n v="1"/>
    <s v="Asian or Asian British"/>
    <n v="3"/>
    <d v="1986-04-04T00:00:00"/>
    <s v="[18,5 - 25)"/>
    <n v="59"/>
    <n v="160"/>
    <n v="23.046875"/>
    <s v="Do not smoke"/>
    <n v="0"/>
    <s v="No"/>
    <d v="2023-12-04T10:00:00"/>
    <n v="0"/>
    <s v="Morning"/>
    <s v="NORMAL: SYSTOLIC mm Hg (upper number) LESS THAN 120 and DIASTOLIC mm Hg (lower number)  LESS THAN 80"/>
    <n v="0"/>
    <n v="70"/>
    <s v="NORMAL"/>
    <n v="0"/>
    <n v="0"/>
    <n v="0"/>
    <n v="0"/>
    <n v="0"/>
    <n v="0"/>
    <n v="37.799999999999997"/>
    <n v="3"/>
  </r>
  <r>
    <s v="Left Finger"/>
    <n v="1"/>
    <n v="0"/>
    <s v="Finger"/>
    <d v="2024-01-14T00:00:00"/>
    <n v="20.55"/>
    <n v="6.06"/>
    <n v="29.48"/>
    <n v="30.52"/>
    <n v="119"/>
    <n v="123"/>
    <n v="1.03"/>
    <n v="4.84"/>
    <n v="3.98"/>
    <n v="2.34"/>
    <n v="1.49"/>
    <n v="0.47"/>
    <n v="0.72"/>
    <n v="0.01"/>
    <n v="3.4000000000000002E-2"/>
    <n v="6.0999999999999999E-2"/>
    <n v="0.20599999999999999"/>
    <n v="1.1359999999999999"/>
    <n v="185"/>
    <n v="3"/>
    <s v="Hong Pham"/>
    <n v="0"/>
    <s v="Female"/>
    <x v="0"/>
    <n v="1"/>
    <s v="Asian or Asian British"/>
    <n v="3"/>
    <d v="1986-04-04T00:00:00"/>
    <s v="[18,5 - 25)"/>
    <n v="59"/>
    <n v="160"/>
    <n v="23.046875"/>
    <s v="Do not smoke"/>
    <n v="0"/>
    <s v="No"/>
    <d v="2024-01-14T00:00:00"/>
    <n v="0"/>
    <s v="Morning"/>
    <s v="NORMAL: SYSTOLIC mm Hg (upper number) LESS THAN 120 and DIASTOLIC mm Hg (lower number)  LESS THAN 80"/>
    <n v="0"/>
    <n v="70"/>
    <s v="NORMAL"/>
    <n v="0"/>
    <n v="0"/>
    <n v="0"/>
    <n v="0"/>
    <n v="0"/>
    <n v="0"/>
    <n v="37.799999999999997"/>
    <n v="3"/>
  </r>
  <r>
    <s v="Right Finger"/>
    <n v="0"/>
    <n v="0"/>
    <s v="Finger"/>
    <d v="2024-01-14T00:00:00"/>
    <n v="25.94"/>
    <n v="2.2400000000000002"/>
    <n v="8.6300000000000008"/>
    <n v="32.479999999999997"/>
    <n v="105"/>
    <n v="56"/>
    <n v="0.53"/>
    <n v="10.29"/>
    <n v="1.1499999999999999"/>
    <n v="0.77"/>
    <n v="0.63"/>
    <n v="0.62"/>
    <n v="0.73"/>
    <n v="1.2E-2"/>
    <n v="2.7E-2"/>
    <n v="8.5999999999999993E-2"/>
    <n v="0.35199999999999998"/>
    <n v="1.1930000000000001"/>
    <n v="186"/>
    <n v="3"/>
    <s v="Hong Pham"/>
    <n v="0"/>
    <s v="Female"/>
    <x v="0"/>
    <n v="1"/>
    <s v="Asian or Asian British"/>
    <n v="3"/>
    <d v="1986-04-04T00:00:00"/>
    <s v="[18,5 - 25)"/>
    <n v="59"/>
    <n v="160"/>
    <n v="23.046875"/>
    <s v="Do not smoke"/>
    <n v="0"/>
    <s v="No"/>
    <d v="2024-01-14T00:00:00"/>
    <n v="0"/>
    <s v="Morning"/>
    <s v="NORMAL: SYSTOLIC mm Hg (upper number) LESS THAN 120 and DIASTOLIC mm Hg (lower number)  LESS THAN 80"/>
    <n v="0"/>
    <n v="70"/>
    <s v="NORMAL"/>
    <n v="0"/>
    <n v="0"/>
    <n v="0"/>
    <n v="0"/>
    <n v="0"/>
    <n v="0"/>
    <n v="37.799999999999997"/>
    <n v="3"/>
  </r>
  <r>
    <s v="Left Finger"/>
    <n v="1"/>
    <n v="0"/>
    <s v="Finger"/>
    <d v="2023-12-04T14:21:00"/>
    <n v="25.95"/>
    <n v="6.27"/>
    <n v="24.18"/>
    <n v="30.35"/>
    <n v="127"/>
    <n v="75"/>
    <n v="0.59"/>
    <n v="9.6199999999999992"/>
    <n v="3"/>
    <n v="2.11"/>
    <n v="1.5"/>
    <n v="1.01"/>
    <n v="1.33"/>
    <n v="1.2999999999999999E-2"/>
    <n v="3.9E-2"/>
    <n v="7.8E-2"/>
    <n v="0.45"/>
    <n v="1.1930000000000001"/>
    <n v="6"/>
    <n v="4"/>
    <s v="Mohammed Patel"/>
    <n v="1"/>
    <s v="Male"/>
    <x v="1"/>
    <n v="1"/>
    <s v="Asian or Asian British"/>
    <n v="4"/>
    <d v="1997-12-13T00:00:00"/>
    <s v="[25 - 30)"/>
    <n v="76"/>
    <n v="170"/>
    <n v="26.297577854671299"/>
    <s v="Do not smoke"/>
    <n v="0"/>
    <s v="migraine"/>
    <d v="2023-12-04T14:21:00"/>
    <n v="1"/>
    <s v="Afernoon"/>
    <s v="NORMAL: SYSTOLIC mm Hg (upper number) LESS THAN 120 and DIASTOLIC mm Hg (lower number)  LESS THAN 80"/>
    <n v="0"/>
    <n v="70"/>
    <s v="NORMAL"/>
    <n v="0"/>
    <n v="0"/>
    <n v="0"/>
    <n v="0"/>
    <n v="0"/>
    <n v="0"/>
    <n v="26.1"/>
    <n v="2"/>
  </r>
  <r>
    <s v="Right Finger"/>
    <n v="0"/>
    <n v="0"/>
    <s v="Finger"/>
    <d v="2023-12-04T14:21:00"/>
    <n v="38.299999999999997"/>
    <n v="4.08"/>
    <n v="10.64"/>
    <n v="32.549999999999997"/>
    <n v="103"/>
    <n v="53"/>
    <n v="0.51"/>
    <n v="24.25"/>
    <n v="1.62"/>
    <n v="1.73"/>
    <n v="1.72"/>
    <n v="0.96"/>
    <n v="0.92"/>
    <n v="1.2999999999999999E-2"/>
    <n v="5.8000000000000003E-2"/>
    <n v="6.0999999999999999E-2"/>
    <n v="0.20599999999999999"/>
    <n v="1.1930000000000001"/>
    <n v="7"/>
    <n v="4"/>
    <s v="Mohammed Patel"/>
    <n v="1"/>
    <s v="Male"/>
    <x v="1"/>
    <n v="1"/>
    <s v="Asian or Asian British"/>
    <n v="4"/>
    <d v="1997-12-13T00:00:00"/>
    <s v="[25 - 30)"/>
    <n v="76"/>
    <n v="170"/>
    <n v="26.297577854671299"/>
    <s v="Do not smoke"/>
    <n v="0"/>
    <s v="migraine"/>
    <d v="2023-12-04T14:21:00"/>
    <n v="1"/>
    <s v="Afernoon"/>
    <s v="NORMAL: SYSTOLIC mm Hg (upper number) LESS THAN 120 and DIASTOLIC mm Hg (lower number)  LESS THAN 80"/>
    <n v="0"/>
    <n v="70"/>
    <s v="NORMAL"/>
    <n v="0"/>
    <n v="0"/>
    <n v="0"/>
    <n v="0"/>
    <n v="0"/>
    <n v="0"/>
    <n v="26.1"/>
    <n v="2"/>
  </r>
  <r>
    <s v="Left Finger"/>
    <n v="1"/>
    <n v="0"/>
    <s v="Finger"/>
    <d v="2024-01-14T00:00:00"/>
    <n v="22.36"/>
    <n v="3.33"/>
    <n v="14.88"/>
    <n v="34.65"/>
    <n v="122"/>
    <n v="64"/>
    <n v="0.52"/>
    <n v="7.73"/>
    <n v="0.89"/>
    <n v="0.77"/>
    <n v="1"/>
    <n v="0.91"/>
    <n v="1.99"/>
    <n v="1.0999999999999999E-2"/>
    <n v="0.05"/>
    <n v="0.16900000000000001"/>
    <n v="0.20599999999999999"/>
    <n v="1.0820000000000001"/>
    <n v="189"/>
    <n v="4"/>
    <s v="Mohammed Patel"/>
    <n v="1"/>
    <s v="Male"/>
    <x v="1"/>
    <n v="1"/>
    <s v="Asian or Asian British"/>
    <n v="4"/>
    <d v="1997-12-13T00:00:00"/>
    <s v="[25 - 30)"/>
    <n v="76"/>
    <n v="170"/>
    <n v="26.297577854671299"/>
    <s v="Do not smoke"/>
    <n v="0"/>
    <s v="migraine"/>
    <d v="2024-01-14T00:00:00"/>
    <n v="1"/>
    <s v="Afernoon"/>
    <s v="NORMAL: SYSTOLIC mm Hg (upper number) LESS THAN 120 and DIASTOLIC mm Hg (lower number)  LESS THAN 80"/>
    <n v="0"/>
    <n v="70"/>
    <s v="NORMAL"/>
    <n v="0"/>
    <n v="0"/>
    <n v="0"/>
    <n v="0"/>
    <n v="0"/>
    <n v="0"/>
    <n v="26.1"/>
    <n v="2"/>
  </r>
  <r>
    <s v="Right Finger"/>
    <n v="0"/>
    <n v="0"/>
    <s v="Finger"/>
    <d v="2024-01-14T00:00:00"/>
    <n v="22.76"/>
    <n v="4.8099999999999996"/>
    <n v="21.15"/>
    <n v="35.47"/>
    <n v="106"/>
    <n v="37"/>
    <n v="0.35"/>
    <n v="14.41"/>
    <n v="1.33"/>
    <n v="1.4"/>
    <n v="1.59"/>
    <n v="1.65"/>
    <n v="2.2400000000000002"/>
    <n v="1.2E-2"/>
    <n v="4.2999999999999997E-2"/>
    <n v="0.19600000000000001"/>
    <n v="0.216"/>
    <n v="1.0820000000000001"/>
    <n v="190"/>
    <n v="4"/>
    <s v="Mohammed Patel"/>
    <n v="1"/>
    <s v="Male"/>
    <x v="1"/>
    <n v="1"/>
    <s v="Asian or Asian British"/>
    <n v="4"/>
    <d v="1997-12-13T00:00:00"/>
    <s v="[25 - 30)"/>
    <n v="76"/>
    <n v="170"/>
    <n v="26.297577854671299"/>
    <s v="Do not smoke"/>
    <n v="0"/>
    <s v="migraine"/>
    <d v="2024-01-14T00:00:00"/>
    <n v="1"/>
    <s v="Afernoon"/>
    <s v="NORMAL: SYSTOLIC mm Hg (upper number) LESS THAN 120 and DIASTOLIC mm Hg (lower number)  LESS THAN 80"/>
    <n v="0"/>
    <n v="70"/>
    <s v="NORMAL"/>
    <n v="0"/>
    <n v="0"/>
    <n v="0"/>
    <n v="0"/>
    <n v="0"/>
    <n v="0"/>
    <n v="26.1"/>
    <n v="2"/>
  </r>
  <r>
    <s v="Left Finger"/>
    <n v="1"/>
    <n v="0"/>
    <s v="Finger"/>
    <d v="2023-12-05T10:05:00"/>
    <n v="29.5"/>
    <n v="4.5999999999999996"/>
    <n v="15.58"/>
    <n v="30.58"/>
    <n v="7"/>
    <n v="11"/>
    <n v="1.49"/>
    <n v="5.76"/>
    <n v="1.77"/>
    <n v="2.2000000000000002"/>
    <n v="1.79"/>
    <n v="0.63"/>
    <n v="0.87"/>
    <n v="1.2E-2"/>
    <n v="3.1E-2"/>
    <n v="6.0999999999999999E-2"/>
    <n v="0.20599999999999999"/>
    <n v="1.03"/>
    <n v="8"/>
    <n v="5"/>
    <s v="Lukman Kamarudin"/>
    <n v="1"/>
    <s v="Male"/>
    <x v="2"/>
    <n v="1"/>
    <s v="Asian or Asian British"/>
    <n v="4"/>
    <d v="1997-01-21T00:00:00"/>
    <s v="[18,5 - 25)"/>
    <n v="69"/>
    <n v="170"/>
    <n v="23.875432525951599"/>
    <s v="Do not smoke"/>
    <n v="0"/>
    <s v="No"/>
    <d v="2023-12-05T10:05:00"/>
    <n v="0"/>
    <s v="Morning"/>
    <s v="NORMAL: SYSTOLIC mm Hg (upper number) LESS THAN 120 and DIASTOLIC mm Hg (lower number)  LESS THAN 80"/>
    <n v="0"/>
    <n v="70"/>
    <s v="NORMAL"/>
    <n v="0"/>
    <n v="0"/>
    <n v="0"/>
    <n v="0"/>
    <n v="0"/>
    <n v="0"/>
    <n v="27"/>
    <n v="2"/>
  </r>
  <r>
    <s v="Right Finger"/>
    <n v="0"/>
    <n v="0"/>
    <s v="Finger"/>
    <d v="2023-12-05T10:05:00"/>
    <n v="23.66"/>
    <n v="7.81"/>
    <n v="33"/>
    <n v="31.21"/>
    <n v="57"/>
    <n v="37"/>
    <n v="0.65"/>
    <n v="7.85"/>
    <n v="3.06"/>
    <n v="2.71"/>
    <n v="1.72"/>
    <n v="0.86"/>
    <n v="1.25"/>
    <n v="1.4999999999999999E-2"/>
    <n v="2.9000000000000001E-2"/>
    <n v="6.0999999999999999E-2"/>
    <n v="0.20599999999999999"/>
    <n v="1.03"/>
    <n v="9"/>
    <n v="5"/>
    <s v="Lukman Kamarudin"/>
    <n v="1"/>
    <s v="Male"/>
    <x v="2"/>
    <n v="1"/>
    <s v="Asian or Asian British"/>
    <n v="4"/>
    <d v="1997-01-21T00:00:00"/>
    <s v="[18,5 - 25)"/>
    <n v="69"/>
    <n v="170"/>
    <n v="23.875432525951599"/>
    <s v="Do not smoke"/>
    <n v="0"/>
    <s v="No"/>
    <d v="2023-12-05T10:05:00"/>
    <n v="0"/>
    <s v="Morning"/>
    <s v="NORMAL: SYSTOLIC mm Hg (upper number) LESS THAN 120 and DIASTOLIC mm Hg (lower number)  LESS THAN 80"/>
    <n v="0"/>
    <n v="70"/>
    <s v="NORMAL"/>
    <n v="0"/>
    <n v="0"/>
    <n v="0"/>
    <n v="0"/>
    <n v="0"/>
    <n v="0"/>
    <n v="27"/>
    <n v="2"/>
  </r>
  <r>
    <s v="Left Finger"/>
    <n v="1"/>
    <n v="0"/>
    <s v="Finger"/>
    <d v="2023-12-13T13:34:00"/>
    <n v="25.74"/>
    <n v="4.79"/>
    <n v="18.62"/>
    <n v="33.07"/>
    <n v="42"/>
    <n v="36"/>
    <n v="0.84"/>
    <n v="7.33"/>
    <n v="1.73"/>
    <n v="1.8"/>
    <n v="1.44"/>
    <n v="0.56000000000000005"/>
    <n v="1.2"/>
    <n v="0.01"/>
    <n v="4.1000000000000002E-2"/>
    <n v="8.5999999999999993E-2"/>
    <n v="0.20599999999999999"/>
    <n v="1.0820000000000001"/>
    <n v="10"/>
    <n v="5"/>
    <s v="Lukman Kamarudin"/>
    <n v="1"/>
    <s v="Male"/>
    <x v="2"/>
    <n v="1"/>
    <s v="Asian or Asian British"/>
    <n v="4"/>
    <d v="1997-01-21T00:00:00"/>
    <s v="[18,5 - 25)"/>
    <n v="69"/>
    <n v="170"/>
    <n v="23.875432525951599"/>
    <s v="Do not smoke"/>
    <n v="0"/>
    <s v="No"/>
    <d v="2023-12-05T10:05:00"/>
    <n v="0"/>
    <s v="Morning"/>
    <s v="NORMAL: SYSTOLIC mm Hg (upper number) LESS THAN 120 and DIASTOLIC mm Hg (lower number)  LESS THAN 80"/>
    <n v="0"/>
    <n v="70"/>
    <s v="NORMAL"/>
    <n v="0"/>
    <n v="0"/>
    <n v="0"/>
    <n v="0"/>
    <n v="0"/>
    <n v="0"/>
    <n v="27"/>
    <n v="2"/>
  </r>
  <r>
    <s v="Right Finger"/>
    <n v="0"/>
    <n v="0"/>
    <s v="Finger"/>
    <d v="2023-12-13T13:34:00"/>
    <n v="26.42"/>
    <n v="7.92"/>
    <n v="29.79"/>
    <n v="33.81"/>
    <n v="37"/>
    <n v="23"/>
    <n v="0.64"/>
    <n v="10.24"/>
    <n v="4.08"/>
    <n v="3.01"/>
    <n v="2.19"/>
    <n v="0.96"/>
    <n v="1.44"/>
    <n v="0.01"/>
    <n v="2.7E-2"/>
    <n v="6.7000000000000004E-2"/>
    <n v="0.20599999999999999"/>
    <n v="1.0820000000000001"/>
    <n v="11"/>
    <n v="5"/>
    <s v="Lukman Kamarudin"/>
    <n v="1"/>
    <s v="Male"/>
    <x v="2"/>
    <n v="1"/>
    <s v="Asian or Asian British"/>
    <n v="4"/>
    <d v="1997-01-21T00:00:00"/>
    <s v="[18,5 - 25)"/>
    <n v="69"/>
    <n v="170"/>
    <n v="23.875432525951599"/>
    <s v="Do not smoke"/>
    <n v="0"/>
    <s v="No"/>
    <d v="2023-12-05T10:05:00"/>
    <n v="0"/>
    <s v="Morning"/>
    <s v="NORMAL: SYSTOLIC mm Hg (upper number) LESS THAN 120 and DIASTOLIC mm Hg (lower number)  LESS THAN 80"/>
    <n v="0"/>
    <n v="70"/>
    <s v="NORMAL"/>
    <n v="0"/>
    <n v="0"/>
    <n v="0"/>
    <n v="0"/>
    <n v="0"/>
    <n v="0"/>
    <n v="27"/>
    <n v="2"/>
  </r>
  <r>
    <s v="Left Finger"/>
    <n v="1"/>
    <n v="0"/>
    <s v="Finger"/>
    <d v="2023-12-05T14:11:00"/>
    <n v="25.47"/>
    <n v="2.79"/>
    <n v="10.96"/>
    <n v="32.15"/>
    <n v="50"/>
    <n v="111"/>
    <n v="2.2400000000000002"/>
    <n v="2.2999999999999998"/>
    <n v="2.19"/>
    <n v="1.87"/>
    <n v="1.04"/>
    <n v="0.52"/>
    <n v="0.69"/>
    <n v="1.7000000000000001E-2"/>
    <n v="2.1000000000000001E-2"/>
    <n v="7.8E-2"/>
    <n v="0.20599999999999999"/>
    <n v="1.3149999999999999"/>
    <n v="12"/>
    <n v="6"/>
    <s v="Nur Alia Sheh Omar"/>
    <n v="0"/>
    <s v="Female"/>
    <x v="2"/>
    <n v="1"/>
    <s v="Asian or Asian British"/>
    <n v="3"/>
    <d v="1991-12-24T00:00:00"/>
    <s v="[25 - 30)"/>
    <n v="75.3"/>
    <n v="164"/>
    <n v="27.996728138013101"/>
    <s v="Do not smoke"/>
    <n v="0"/>
    <s v="Pregnant"/>
    <d v="2023-12-05T14:20:00"/>
    <n v="1"/>
    <s v="Afernoon"/>
    <s v="NORMAL: SYSTOLIC mm Hg (upper number) LESS THAN 120 and DIASTOLIC mm Hg (lower number)  LESS THAN 80"/>
    <n v="0"/>
    <n v="70"/>
    <s v="NORMAL"/>
    <n v="0"/>
    <n v="0"/>
    <n v="0"/>
    <n v="0"/>
    <n v="0"/>
    <n v="0"/>
    <n v="32.1"/>
    <n v="2"/>
  </r>
  <r>
    <s v="Right Finger"/>
    <n v="0"/>
    <n v="0"/>
    <s v="Finger"/>
    <d v="2023-12-05T14:11:00"/>
    <n v="22.86"/>
    <n v="1.75"/>
    <n v="7.65"/>
    <n v="33.14"/>
    <n v="81"/>
    <n v="63"/>
    <n v="0.77"/>
    <n v="5.73"/>
    <n v="0.57999999999999996"/>
    <n v="0.57999999999999996"/>
    <n v="0.39"/>
    <n v="0.39"/>
    <n v="0.44"/>
    <n v="0.01"/>
    <n v="3.1E-2"/>
    <n v="6.0999999999999999E-2"/>
    <n v="0.57399999999999995"/>
    <n v="1.252"/>
    <n v="13"/>
    <n v="6"/>
    <s v="Nur Alia Sheh Omar"/>
    <n v="0"/>
    <s v="Female"/>
    <x v="2"/>
    <n v="1"/>
    <s v="Asian or Asian British"/>
    <n v="3"/>
    <d v="1991-12-24T00:00:00"/>
    <s v="[25 - 30)"/>
    <n v="75.3"/>
    <n v="164"/>
    <n v="27.996728138013101"/>
    <s v="Do not smoke"/>
    <n v="0"/>
    <s v="No"/>
    <d v="2023-12-05T14:20:00"/>
    <n v="1"/>
    <s v="Afernoon"/>
    <s v="NORMAL: SYSTOLIC mm Hg (upper number) LESS THAN 120 and DIASTOLIC mm Hg (lower number)  LESS THAN 80"/>
    <n v="0"/>
    <n v="70"/>
    <s v="NORMAL"/>
    <n v="0"/>
    <n v="0"/>
    <n v="0"/>
    <n v="0"/>
    <n v="0"/>
    <n v="0"/>
    <n v="32.1"/>
    <n v="2"/>
  </r>
  <r>
    <s v="Right Finger"/>
    <n v="0"/>
    <n v="0"/>
    <s v="Finger"/>
    <d v="2023-12-06T10:15:00"/>
    <n v="25.84"/>
    <n v="2.66"/>
    <n v="10.3"/>
    <n v="33.200000000000003"/>
    <n v="55"/>
    <n v="37"/>
    <n v="0.67"/>
    <n v="8.74"/>
    <n v="1.44"/>
    <n v="1.21"/>
    <n v="0.84"/>
    <n v="0.63"/>
    <n v="0.65"/>
    <n v="1.4E-2"/>
    <n v="2.1000000000000001E-2"/>
    <n v="6.4000000000000001E-2"/>
    <n v="0.25"/>
    <n v="1.1930000000000001"/>
    <n v="15"/>
    <n v="7"/>
    <s v="Abdul Raheem"/>
    <n v="1"/>
    <s v="Male"/>
    <x v="3"/>
    <n v="1"/>
    <s v="Asian or Asian British"/>
    <n v="3"/>
    <d v="1991-01-05T00:00:00"/>
    <s v="[25 - 30)"/>
    <n v="83"/>
    <n v="178"/>
    <n v="26.196187350082099"/>
    <s v="Do not smoke"/>
    <n v="0"/>
    <s v="No"/>
    <d v="2023-12-06T10:15:00"/>
    <n v="0"/>
    <s v="Morning"/>
    <s v="NORMAL: SYSTOLIC mm Hg (upper number) LESS THAN 120 and DIASTOLIC mm Hg (lower number)  LESS THAN 80"/>
    <n v="0"/>
    <n v="70"/>
    <s v="NORMAL"/>
    <n v="0"/>
    <n v="0"/>
    <n v="0"/>
    <n v="0"/>
    <n v="0"/>
    <n v="0"/>
    <n v="33.1"/>
    <n v="2"/>
  </r>
  <r>
    <s v="Left Finger"/>
    <n v="1"/>
    <n v="0"/>
    <s v="Finger"/>
    <d v="2023-12-06T10:15:00"/>
    <n v="25.98"/>
    <n v="2.06"/>
    <n v="7.91"/>
    <n v="33.270000000000003"/>
    <n v="118"/>
    <n v="98"/>
    <n v="0.83"/>
    <n v="7.01"/>
    <n v="0.6"/>
    <n v="0.74"/>
    <n v="0.57999999999999996"/>
    <n v="0.42"/>
    <n v="0.54"/>
    <n v="0.02"/>
    <n v="4.4999999999999998E-2"/>
    <n v="7.8E-2"/>
    <n v="0.57399999999999995"/>
    <n v="1.1930000000000001"/>
    <n v="14"/>
    <n v="7"/>
    <s v="Abdul Raheem"/>
    <n v="1"/>
    <s v="Male"/>
    <x v="3"/>
    <n v="1"/>
    <s v="Asian or Asian British"/>
    <n v="3"/>
    <d v="1991-01-05T00:00:00"/>
    <s v="[25 - 30)"/>
    <n v="83"/>
    <n v="178"/>
    <n v="26.196187350082099"/>
    <s v="Do not smoke"/>
    <n v="0"/>
    <s v="No"/>
    <d v="2023-12-06T10:15:00"/>
    <n v="0"/>
    <s v="Morning"/>
    <s v="NORMAL: SYSTOLIC mm Hg (upper number) LESS THAN 120 and DIASTOLIC mm Hg (lower number)  LESS THAN 80"/>
    <n v="0"/>
    <n v="70"/>
    <s v="NORMAL"/>
    <n v="0"/>
    <n v="0"/>
    <n v="0"/>
    <n v="0"/>
    <n v="0"/>
    <n v="0"/>
    <n v="33.1"/>
    <n v="2"/>
  </r>
  <r>
    <s v="Right Finger"/>
    <n v="0"/>
    <n v="0"/>
    <s v="Finger"/>
    <d v="2023-12-06T11:15:00"/>
    <n v="25.6"/>
    <n v="1.76"/>
    <n v="6.86"/>
    <n v="32.340000000000003"/>
    <n v="126"/>
    <n v="57"/>
    <n v="0.46"/>
    <n v="14.85"/>
    <n v="0.27"/>
    <n v="0.54"/>
    <n v="0.57999999999999996"/>
    <n v="0.57999999999999996"/>
    <n v="0.56000000000000005"/>
    <n v="0.02"/>
    <n v="3.9E-2"/>
    <n v="0.19600000000000001"/>
    <n v="0.20599999999999999"/>
    <n v="1.0820000000000001"/>
    <n v="17"/>
    <n v="8"/>
    <s v="Diana Galiakhmetova"/>
    <n v="0"/>
    <s v="Female"/>
    <x v="4"/>
    <n v="0"/>
    <s v="White"/>
    <n v="1"/>
    <d v="1996-07-05T00:00:00"/>
    <s v="[18,5 - 25)"/>
    <n v="55"/>
    <n v="160"/>
    <n v="21.484375"/>
    <s v="Do not smoke"/>
    <n v="0"/>
    <s v="No"/>
    <d v="2023-12-06T11:15:00"/>
    <n v="0"/>
    <s v="Morning"/>
    <s v="NORMAL: SYSTOLIC mm Hg (upper number) LESS THAN 120 and DIASTOLIC mm Hg (lower number)  LESS THAN 80"/>
    <n v="0"/>
    <n v="70"/>
    <s v="NORMAL"/>
    <n v="0"/>
    <n v="0"/>
    <n v="0"/>
    <n v="0"/>
    <n v="0"/>
    <n v="0"/>
    <n v="27.6"/>
    <n v="2"/>
  </r>
  <r>
    <s v="Left Finger"/>
    <n v="1"/>
    <n v="0"/>
    <s v="Finger"/>
    <d v="2023-12-06T11:15:00"/>
    <n v="24.59"/>
    <n v="3.68"/>
    <n v="14.96"/>
    <n v="32.99"/>
    <n v="131"/>
    <n v="61"/>
    <n v="0.46"/>
    <n v="9.69"/>
    <n v="1.34"/>
    <n v="1.24"/>
    <n v="0.87"/>
    <n v="0.59"/>
    <n v="1.1599999999999999"/>
    <n v="1.0999999999999999E-2"/>
    <n v="3.9E-2"/>
    <n v="6.0999999999999999E-2"/>
    <n v="0.20599999999999999"/>
    <n v="1.0820000000000001"/>
    <n v="16"/>
    <n v="8"/>
    <s v="Diana Galiakhmetova"/>
    <n v="0"/>
    <s v="Female"/>
    <x v="4"/>
    <n v="0"/>
    <s v="White"/>
    <n v="1"/>
    <d v="1996-07-05T00:00:00"/>
    <s v="[18,5 - 25)"/>
    <n v="55"/>
    <n v="160"/>
    <n v="21.484375"/>
    <s v="Do not smoke"/>
    <n v="0"/>
    <s v="No"/>
    <d v="2023-12-06T11:15:00"/>
    <n v="0"/>
    <s v="Morning"/>
    <s v="NORMAL: SYSTOLIC mm Hg (upper number) LESS THAN 120 and DIASTOLIC mm Hg (lower number)  LESS THAN 80"/>
    <n v="0"/>
    <n v="70"/>
    <s v="NORMAL"/>
    <n v="0"/>
    <n v="0"/>
    <n v="0"/>
    <n v="0"/>
    <n v="0"/>
    <n v="0"/>
    <n v="27.6"/>
    <n v="2"/>
  </r>
  <r>
    <s v="Left Finger"/>
    <n v="1"/>
    <n v="0"/>
    <s v="Finger"/>
    <d v="2023-12-06T15:30:00"/>
    <n v="31.04"/>
    <n v="2.38"/>
    <n v="7.66"/>
    <n v="34.72"/>
    <n v="120"/>
    <n v="101"/>
    <n v="0.84"/>
    <n v="10.77"/>
    <n v="0.83"/>
    <n v="0.55000000000000004"/>
    <n v="0.65"/>
    <n v="0.47"/>
    <n v="0.56999999999999995"/>
    <n v="1.2E-2"/>
    <n v="5.8000000000000003E-2"/>
    <n v="8.1000000000000003E-2"/>
    <n v="0.57399999999999995"/>
    <n v="1.03"/>
    <n v="18"/>
    <n v="9"/>
    <s v="Surayyah Amatul Aziz"/>
    <n v="0"/>
    <s v="Female"/>
    <x v="3"/>
    <n v="1"/>
    <s v="Asian or Asian British"/>
    <n v="4"/>
    <d v="2002-10-26T00:00:00"/>
    <s v="&gt;= 30"/>
    <n v="75"/>
    <n v="156"/>
    <n v="30.818540433925001"/>
    <s v="Do not smoke"/>
    <n v="0"/>
    <s v="Diabetes Hypertension"/>
    <d v="2023-12-06T15:00:00"/>
    <n v="1"/>
    <s v="Afernoon"/>
    <s v="HIGH BLOOD PRESSURE (HYPERTENSION) STAGE 2: 140 OR HIGHER or 90 OR HIGHER"/>
    <n v="3"/>
    <n v="117"/>
    <s v="ANXIETY"/>
    <n v="0"/>
    <n v="2"/>
    <n v="0"/>
    <n v="1"/>
    <n v="1"/>
    <n v="1"/>
    <n v="21.3"/>
    <n v="1"/>
  </r>
  <r>
    <s v="Right Finger"/>
    <n v="0"/>
    <n v="0"/>
    <s v="Finger"/>
    <d v="2023-12-06T15:30:00"/>
    <n v="29.92"/>
    <n v="2.27"/>
    <n v="7.59"/>
    <n v="34.9"/>
    <n v="86"/>
    <n v="45"/>
    <n v="0.52"/>
    <n v="11.05"/>
    <n v="0.56000000000000005"/>
    <n v="0.46"/>
    <n v="0.41"/>
    <n v="0.5"/>
    <n v="0.61"/>
    <n v="1.2E-2"/>
    <n v="4.8000000000000001E-2"/>
    <n v="0.115"/>
    <n v="0.57399999999999995"/>
    <n v="0.93500000000000005"/>
    <n v="19"/>
    <n v="9"/>
    <s v="Surayyah Amatul Aziz"/>
    <n v="0"/>
    <s v="Female"/>
    <x v="3"/>
    <n v="1"/>
    <s v="Asian or Asian British"/>
    <n v="4"/>
    <d v="2002-10-26T00:00:00"/>
    <s v="&gt;= 30"/>
    <n v="75"/>
    <n v="156"/>
    <n v="30.818540433925001"/>
    <s v="Do not smoke"/>
    <n v="0"/>
    <s v="Diabetes Hypertension"/>
    <d v="2023-12-06T15:00:00"/>
    <n v="1"/>
    <s v="Afernoon"/>
    <s v="HIGH BLOOD PRESSURE (HYPERTENSION) STAGE 2: 140 OR HIGHER or 90 OR HIGHER"/>
    <n v="3"/>
    <n v="117"/>
    <s v="ANXIETY"/>
    <n v="0"/>
    <n v="2"/>
    <n v="0"/>
    <n v="1"/>
    <n v="1"/>
    <n v="1"/>
    <n v="21.3"/>
    <n v="1"/>
  </r>
  <r>
    <s v="Left Finger"/>
    <n v="1"/>
    <n v="0"/>
    <s v="Finger"/>
    <d v="2023-12-07T15:30:00"/>
    <n v="34.35"/>
    <n v="6.44"/>
    <n v="18.75"/>
    <n v="34.14"/>
    <n v="106"/>
    <n v="67"/>
    <n v="0.63"/>
    <n v="11.3"/>
    <n v="2.71"/>
    <n v="3.41"/>
    <n v="2.0699999999999998"/>
    <n v="1.23"/>
    <n v="1.59"/>
    <n v="1.7999999999999999E-2"/>
    <n v="2.7E-2"/>
    <n v="7.3999999999999996E-2"/>
    <n v="0.47199999999999998"/>
    <n v="1.1359999999999999"/>
    <n v="20"/>
    <n v="10"/>
    <s v="Hani Kbashi"/>
    <n v="1"/>
    <s v="Male"/>
    <x v="5"/>
    <n v="1"/>
    <s v="Asian or Asian British"/>
    <n v="4"/>
    <d v="1974-04-26T00:00:00"/>
    <s v="[25 - 30)"/>
    <n v="87.9"/>
    <n v="175"/>
    <n v="28.702040816326502"/>
    <s v="Do not smoke"/>
    <n v="0"/>
    <s v="Hypertension"/>
    <d v="2023-12-07T14:30:00"/>
    <n v="1"/>
    <s v="Afernoon"/>
    <s v="ELEVATED: SYSTOLIC mm Hg (upper number) 120 – 129 and DIASTOLIC mm Hg (lower number)  LESS THAN 80"/>
    <n v="1"/>
    <n v="75"/>
    <s v="NORMAL"/>
    <n v="0"/>
    <n v="0"/>
    <n v="0"/>
    <n v="1"/>
    <n v="0"/>
    <n v="0"/>
    <n v="49.8"/>
    <n v="4"/>
  </r>
  <r>
    <s v="Right Finger"/>
    <n v="0"/>
    <n v="0"/>
    <s v="Finger"/>
    <d v="2023-12-07T15:45:00"/>
    <n v="30.29"/>
    <n v="3.01"/>
    <n v="9.94"/>
    <n v="34.270000000000003"/>
    <n v="123"/>
    <n v="67"/>
    <n v="0.55000000000000004"/>
    <n v="9.32"/>
    <n v="1.32"/>
    <n v="1.34"/>
    <n v="1"/>
    <n v="1.1200000000000001"/>
    <n v="1.63"/>
    <n v="0.02"/>
    <n v="2.1999999999999999E-2"/>
    <n v="8.1000000000000003E-2"/>
    <n v="0.54600000000000004"/>
    <n v="1.1930000000000001"/>
    <n v="21"/>
    <n v="10"/>
    <s v="Hani Kbashi"/>
    <n v="1"/>
    <s v="Male"/>
    <x v="5"/>
    <n v="1"/>
    <s v="Asian or Asian British"/>
    <n v="4"/>
    <d v="1974-04-26T00:00:00"/>
    <s v="[25 - 30)"/>
    <n v="87.9"/>
    <n v="175"/>
    <n v="28.702040816326502"/>
    <s v="Do not smoke"/>
    <n v="0"/>
    <s v="Hypertension"/>
    <d v="2023-12-07T14:30:00"/>
    <n v="1"/>
    <s v="Afernoon"/>
    <s v="ELEVATED: SYSTOLIC mm Hg (upper number) 120 – 129 and DIASTOLIC mm Hg (lower number)  LESS THAN 80"/>
    <n v="1"/>
    <n v="75"/>
    <s v="NORMAL"/>
    <n v="0"/>
    <n v="0"/>
    <n v="0"/>
    <n v="1"/>
    <n v="0"/>
    <n v="0"/>
    <n v="49.8"/>
    <n v="4"/>
  </r>
  <r>
    <s v="Left Finger"/>
    <n v="1"/>
    <n v="0"/>
    <s v="Finger"/>
    <d v="2023-12-07T15:45:00"/>
    <n v="28.47"/>
    <n v="4.42"/>
    <n v="15.51"/>
    <n v="33.39"/>
    <n v="110"/>
    <n v="88"/>
    <n v="0.8"/>
    <n v="11.29"/>
    <n v="2.1"/>
    <n v="2.5"/>
    <n v="2.25"/>
    <n v="0.84"/>
    <n v="1.05"/>
    <n v="0.02"/>
    <n v="5.5E-2"/>
    <n v="6.0999999999999999E-2"/>
    <n v="0.20599999999999999"/>
    <n v="1.252"/>
    <n v="22"/>
    <n v="11"/>
    <s v="Syed Atif Iqrar"/>
    <n v="1"/>
    <s v="Male"/>
    <x v="3"/>
    <n v="1"/>
    <s v="Asian or Asian British"/>
    <n v="3"/>
    <d v="1995-08-29T00:00:00"/>
    <s v="[25 - 30)"/>
    <n v="88.6"/>
    <n v="175"/>
    <n v="28.930612244898001"/>
    <s v="Do not smoke"/>
    <n v="0"/>
    <s v="No"/>
    <d v="2023-12-07T15:45:00"/>
    <n v="1"/>
    <s v="Afernoon"/>
    <s v="NORMAL: SYSTOLIC mm Hg (upper number) LESS THAN 120 and DIASTOLIC mm Hg (lower number)  LESS THAN 80"/>
    <n v="0"/>
    <n v="71"/>
    <s v="NORMAL"/>
    <n v="0"/>
    <n v="0"/>
    <n v="0"/>
    <n v="0"/>
    <n v="0"/>
    <n v="0"/>
    <n v="28.4"/>
    <n v="2"/>
  </r>
  <r>
    <s v="Right Finger"/>
    <n v="0"/>
    <n v="0"/>
    <s v="Finger"/>
    <d v="2023-12-07T15:45:00"/>
    <n v="23.66"/>
    <n v="4.57"/>
    <n v="19.32"/>
    <n v="33.5"/>
    <n v="123"/>
    <n v="65"/>
    <n v="0.53"/>
    <n v="15"/>
    <n v="2.2999999999999998"/>
    <n v="2.5099999999999998"/>
    <n v="2.15"/>
    <n v="0.73"/>
    <n v="0.71"/>
    <n v="0.02"/>
    <n v="3.5999999999999997E-2"/>
    <n v="6.0999999999999999E-2"/>
    <n v="0.20599999999999999"/>
    <n v="1.252"/>
    <n v="23"/>
    <n v="11"/>
    <s v="Syed Atif Iqrar"/>
    <n v="1"/>
    <s v="Male"/>
    <x v="3"/>
    <n v="1"/>
    <s v="Asian or Asian British"/>
    <n v="3"/>
    <d v="1995-08-29T00:00:00"/>
    <s v="[25 - 30)"/>
    <n v="88.6"/>
    <n v="175"/>
    <n v="28.930612244898001"/>
    <s v="Do not smoke"/>
    <n v="0"/>
    <s v="No"/>
    <d v="2023-12-07T15:45:00"/>
    <n v="1"/>
    <s v="Afernoon"/>
    <s v="NORMAL: SYSTOLIC mm Hg (upper number) LESS THAN 120 and DIASTOLIC mm Hg (lower number)  LESS THAN 80"/>
    <n v="0"/>
    <n v="71"/>
    <s v="NORMAL"/>
    <n v="0"/>
    <n v="0"/>
    <n v="0"/>
    <n v="0"/>
    <n v="0"/>
    <n v="0"/>
    <n v="28.4"/>
    <n v="2"/>
  </r>
  <r>
    <s v="Left Finger Other"/>
    <n v="1"/>
    <n v="1"/>
    <s v="sleeping"/>
    <d v="2023-12-20T14:54:00"/>
    <n v="26.59"/>
    <n v="8.49"/>
    <n v="31.93"/>
    <n v="34.68"/>
    <n v="83"/>
    <n v="33"/>
    <n v="0.39"/>
    <n v="17.03"/>
    <n v="4.74"/>
    <n v="4.84"/>
    <n v="3.31"/>
    <n v="0.92"/>
    <n v="2.12"/>
    <n v="1.6E-2"/>
    <n v="2.3E-2"/>
    <n v="6.0999999999999999E-2"/>
    <n v="0.20599999999999999"/>
    <n v="0.89"/>
    <n v="27"/>
    <n v="12"/>
    <s v="Nelson Castro Salgado"/>
    <n v="1"/>
    <s v="Male"/>
    <x v="6"/>
    <n v="0"/>
    <s v="White"/>
    <n v="3"/>
    <d v="1993-09-22T00:00:00"/>
    <s v="[25 - 30)"/>
    <n v="94.8"/>
    <n v="191"/>
    <n v="25.986129766179701"/>
    <s v="Do not smoke"/>
    <n v="0"/>
    <s v="No"/>
    <d v="2023-12-08T11:00:00"/>
    <n v="0"/>
    <s v="Morning"/>
    <s v="NORMAL: SYSTOLIC mm Hg (upper number) LESS THAN 120 and DIASTOLIC mm Hg (lower number)  LESS THAN 80"/>
    <n v="0"/>
    <n v="61"/>
    <s v="NORMAL"/>
    <n v="0"/>
    <n v="0"/>
    <n v="0"/>
    <n v="0"/>
    <n v="0"/>
    <n v="0"/>
    <n v="30.4"/>
    <n v="2"/>
  </r>
  <r>
    <s v="Left Finger Other"/>
    <n v="1"/>
    <n v="1"/>
    <s v="sleeping"/>
    <d v="2023-12-20T14:54:00"/>
    <n v="23.37"/>
    <n v="8.89"/>
    <n v="38.03"/>
    <n v="34.909999999999997"/>
    <n v="58"/>
    <n v="39"/>
    <n v="0.68"/>
    <n v="7.24"/>
    <n v="4.67"/>
    <n v="4.78"/>
    <n v="3.18"/>
    <n v="0.92"/>
    <n v="2.2799999999999998"/>
    <n v="1.6E-2"/>
    <n v="2.4E-2"/>
    <n v="6.0999999999999999E-2"/>
    <n v="0.20599999999999999"/>
    <n v="0.89"/>
    <n v="26"/>
    <n v="12"/>
    <s v="Nelson Castro Salgado"/>
    <n v="1"/>
    <s v="Male"/>
    <x v="6"/>
    <n v="0"/>
    <s v="White"/>
    <n v="3"/>
    <d v="1993-09-22T00:00:00"/>
    <s v="[25 - 30)"/>
    <n v="94.8"/>
    <n v="191"/>
    <n v="25.986129766179701"/>
    <s v="Do not smoke"/>
    <n v="0"/>
    <s v="No"/>
    <d v="2023-12-08T11:00:00"/>
    <n v="0"/>
    <s v="Morning"/>
    <s v="NORMAL: SYSTOLIC mm Hg (upper number) LESS THAN 120 and DIASTOLIC mm Hg (lower number)  LESS THAN 80"/>
    <n v="0"/>
    <n v="61"/>
    <s v="NORMAL"/>
    <n v="0"/>
    <n v="0"/>
    <n v="0"/>
    <n v="0"/>
    <n v="0"/>
    <n v="0"/>
    <n v="30.4"/>
    <n v="2"/>
  </r>
  <r>
    <s v="Right Finger"/>
    <n v="0"/>
    <n v="0"/>
    <s v="Finger"/>
    <d v="2023-12-08T11:00:00"/>
    <n v="28.17"/>
    <n v="2.33"/>
    <n v="8.2899999999999991"/>
    <n v="35.04"/>
    <n v="79"/>
    <n v="28"/>
    <n v="0.35"/>
    <n v="13.66"/>
    <n v="0.91"/>
    <n v="0.99"/>
    <n v="0.71"/>
    <n v="0.56999999999999995"/>
    <n v="1.08"/>
    <n v="0.02"/>
    <n v="2.3E-2"/>
    <n v="6.0999999999999999E-2"/>
    <n v="0.30399999999999999"/>
    <n v="1.0820000000000001"/>
    <n v="25"/>
    <n v="12"/>
    <s v="Nelson Castro Salgado"/>
    <n v="1"/>
    <s v="Male"/>
    <x v="6"/>
    <n v="0"/>
    <s v="White"/>
    <n v="3"/>
    <d v="1993-09-22T00:00:00"/>
    <s v="[25 - 30)"/>
    <n v="94.8"/>
    <n v="191"/>
    <n v="25.986129766179701"/>
    <s v="Do not smoke"/>
    <n v="0"/>
    <s v="No"/>
    <d v="2023-12-08T11:00:00"/>
    <n v="0"/>
    <s v="Morning"/>
    <s v="NORMAL: SYSTOLIC mm Hg (upper number) LESS THAN 120 and DIASTOLIC mm Hg (lower number)  LESS THAN 80"/>
    <n v="0"/>
    <n v="61"/>
    <s v="NORMAL"/>
    <n v="0"/>
    <n v="0"/>
    <n v="0"/>
    <n v="0"/>
    <n v="0"/>
    <n v="0"/>
    <n v="30.4"/>
    <n v="2"/>
  </r>
  <r>
    <s v="Left Finger"/>
    <n v="1"/>
    <n v="0"/>
    <s v="Finger"/>
    <d v="2023-12-08T11:00:00"/>
    <n v="38.35"/>
    <n v="3.32"/>
    <n v="8.66"/>
    <n v="35.08"/>
    <n v="76"/>
    <n v="43"/>
    <n v="0.56999999999999995"/>
    <n v="16.690000000000001"/>
    <n v="1.0900000000000001"/>
    <n v="1.65"/>
    <n v="1.74"/>
    <n v="0.73"/>
    <n v="1.89"/>
    <n v="0.01"/>
    <n v="5.8000000000000003E-2"/>
    <n v="6.0999999999999999E-2"/>
    <n v="0.20599999999999999"/>
    <n v="1.0820000000000001"/>
    <n v="24"/>
    <n v="12"/>
    <s v="Nelson Castro Salgado"/>
    <n v="1"/>
    <s v="Male"/>
    <x v="6"/>
    <n v="0"/>
    <s v="White"/>
    <n v="3"/>
    <d v="1993-09-22T00:00:00"/>
    <s v="[25 - 30)"/>
    <n v="94.8"/>
    <n v="191"/>
    <n v="25.986129766179701"/>
    <s v="Do not smoke"/>
    <n v="0"/>
    <s v="No"/>
    <d v="2023-12-08T11:00:00"/>
    <n v="0"/>
    <s v="Morning"/>
    <s v="NORMAL: SYSTOLIC mm Hg (upper number) LESS THAN 120 and DIASTOLIC mm Hg (lower number)  LESS THAN 80"/>
    <n v="0"/>
    <n v="61"/>
    <s v="NORMAL"/>
    <n v="0"/>
    <n v="0"/>
    <n v="0"/>
    <n v="0"/>
    <n v="0"/>
    <n v="0"/>
    <n v="30.4"/>
    <n v="2"/>
  </r>
  <r>
    <s v="Right Finger"/>
    <n v="0"/>
    <n v="0"/>
    <s v="Finger"/>
    <d v="2023-12-08T11:30:00"/>
    <n v="32.24"/>
    <n v="4.16"/>
    <n v="12.9"/>
    <n v="32.26"/>
    <n v="89"/>
    <n v="49"/>
    <n v="0.55000000000000004"/>
    <n v="13.07"/>
    <n v="1.23"/>
    <n v="0.91"/>
    <n v="0.79"/>
    <n v="0.65"/>
    <n v="0.85"/>
    <n v="1.2E-2"/>
    <n v="2.5000000000000001E-2"/>
    <n v="7.8E-2"/>
    <n v="0.25"/>
    <n v="1.1930000000000001"/>
    <n v="29"/>
    <n v="13"/>
    <s v="Cong Huan Hoang"/>
    <n v="1"/>
    <s v="Male"/>
    <x v="0"/>
    <n v="1"/>
    <s v="Asian or Asian British"/>
    <n v="3"/>
    <d v="1988-10-16T00:00:00"/>
    <s v="[25 - 30)"/>
    <n v="77.099999999999994"/>
    <n v="173"/>
    <n v="25.760967623375301"/>
    <s v="Do not smoke"/>
    <n v="0"/>
    <s v="No"/>
    <d v="2023-12-08T11:30:00"/>
    <n v="0"/>
    <s v="Morning"/>
    <s v="NORMAL: SYSTOLIC mm Hg (upper number) LESS THAN 120 and DIASTOLIC mm Hg (lower number)  LESS THAN 80"/>
    <n v="0"/>
    <n v="75"/>
    <s v="STRESS"/>
    <n v="1"/>
    <n v="0"/>
    <n v="0"/>
    <n v="0"/>
    <n v="0"/>
    <n v="1"/>
    <n v="35.299999999999997"/>
    <n v="3"/>
  </r>
  <r>
    <s v="Left Finger"/>
    <n v="1"/>
    <n v="0"/>
    <s v="Finger"/>
    <d v="2023-12-08T11:30:00"/>
    <n v="36"/>
    <n v="3.96"/>
    <n v="11"/>
    <n v="32.68"/>
    <n v="76"/>
    <n v="72"/>
    <n v="0.94"/>
    <n v="6.27"/>
    <n v="0.89"/>
    <n v="0.98"/>
    <n v="0.62"/>
    <n v="0.57999999999999996"/>
    <n v="0.91"/>
    <n v="0.01"/>
    <n v="3.2000000000000001E-2"/>
    <n v="6.0999999999999999E-2"/>
    <n v="0.57399999999999995"/>
    <n v="1.1930000000000001"/>
    <n v="28"/>
    <n v="13"/>
    <s v="Cong Huan Hoang"/>
    <n v="1"/>
    <s v="Male"/>
    <x v="0"/>
    <n v="1"/>
    <s v="Asian or Asian British"/>
    <n v="3"/>
    <d v="1988-10-16T00:00:00"/>
    <s v="[25 - 30)"/>
    <n v="77.099999999999994"/>
    <n v="173"/>
    <n v="25.760967623375301"/>
    <s v="Do not smoke"/>
    <n v="0"/>
    <s v="No"/>
    <d v="2023-12-08T11:30:00"/>
    <n v="0"/>
    <s v="Morning"/>
    <s v="NORMAL: SYSTOLIC mm Hg (upper number) LESS THAN 120 and DIASTOLIC mm Hg (lower number)  LESS THAN 80"/>
    <n v="0"/>
    <n v="75"/>
    <s v="STRESS"/>
    <n v="1"/>
    <n v="0"/>
    <n v="0"/>
    <n v="0"/>
    <n v="0"/>
    <n v="1"/>
    <n v="35.299999999999997"/>
    <n v="3"/>
  </r>
  <r>
    <s v="Right Finger"/>
    <n v="0"/>
    <n v="0"/>
    <s v="Finger"/>
    <d v="2023-12-08T14:15:00"/>
    <n v="26.21"/>
    <n v="5.84"/>
    <n v="22.28"/>
    <n v="30.93"/>
    <n v="67"/>
    <n v="37"/>
    <n v="0.55000000000000004"/>
    <n v="13.21"/>
    <n v="2.64"/>
    <n v="2.8"/>
    <n v="2.5099999999999998"/>
    <n v="1.07"/>
    <n v="1.71"/>
    <n v="1.7999999999999999E-2"/>
    <n v="3.5999999999999997E-2"/>
    <n v="6.0999999999999999E-2"/>
    <n v="0.20599999999999999"/>
    <n v="1.03"/>
    <n v="31"/>
    <n v="14"/>
    <s v="Arooj Arooj"/>
    <n v="0"/>
    <s v="Female"/>
    <x v="3"/>
    <n v="1"/>
    <s v="Asian or Asian British"/>
    <n v="4"/>
    <d v="1992-08-06T00:00:00"/>
    <s v="[25 - 30)"/>
    <n v="67"/>
    <n v="155"/>
    <n v="27.8876170655567"/>
    <s v="Do not smoke"/>
    <n v="0"/>
    <s v="No"/>
    <d v="2023-12-08T14:15:00"/>
    <n v="1"/>
    <s v="Morning Afernoon"/>
    <s v="NORMAL: SYSTOLIC mm Hg (upper number) LESS THAN 120 and DIASTOLIC mm Hg (lower number)  LESS THAN 80"/>
    <n v="0"/>
    <n v="75"/>
    <s v="STRESS ANXIETY DEPRESSION"/>
    <n v="2"/>
    <n v="4"/>
    <n v="2"/>
    <n v="0"/>
    <n v="0"/>
    <n v="1"/>
    <n v="31.5"/>
    <n v="2"/>
  </r>
  <r>
    <s v="Left Finger"/>
    <n v="1"/>
    <n v="0"/>
    <s v="Finger"/>
    <d v="2023-12-08T14:15:00"/>
    <n v="21.35"/>
    <n v="6.21"/>
    <n v="29.08"/>
    <n v="31.76"/>
    <n v="56"/>
    <n v="63"/>
    <n v="1.1200000000000001"/>
    <n v="5.46"/>
    <n v="2.96"/>
    <n v="2.96"/>
    <n v="2.5"/>
    <n v="0.82"/>
    <n v="1.41"/>
    <n v="0.02"/>
    <n v="2.1000000000000001E-2"/>
    <n v="6.0999999999999999E-2"/>
    <n v="0.20599999999999999"/>
    <n v="0.89"/>
    <n v="30"/>
    <n v="14"/>
    <s v="Arooj Arooj"/>
    <n v="0"/>
    <s v="Female"/>
    <x v="3"/>
    <n v="1"/>
    <s v="Asian or Asian British"/>
    <n v="4"/>
    <d v="1992-08-06T00:00:00"/>
    <s v="[25 - 30)"/>
    <n v="67"/>
    <n v="155"/>
    <n v="27.8876170655567"/>
    <s v="Do not smoke"/>
    <n v="0"/>
    <s v="No"/>
    <d v="2023-12-08T14:15:00"/>
    <n v="1"/>
    <s v="Morning Afernoon"/>
    <s v="NORMAL: SYSTOLIC mm Hg (upper number) LESS THAN 120 and DIASTOLIC mm Hg (lower number)  LESS THAN 80"/>
    <n v="0"/>
    <n v="75"/>
    <s v="STRESS ANXIETY DEPRESSION"/>
    <n v="3"/>
    <n v="4"/>
    <n v="3"/>
    <n v="0"/>
    <n v="0"/>
    <n v="1"/>
    <n v="31.5"/>
    <n v="2"/>
  </r>
  <r>
    <s v="Left Finger"/>
    <n v="1"/>
    <n v="0"/>
    <s v="sleeping"/>
    <d v="2024-01-05T00:00:00"/>
    <n v="14.26"/>
    <n v="9.31"/>
    <n v="65.27"/>
    <n v="33.86"/>
    <n v="66"/>
    <n v="51"/>
    <n v="0.78"/>
    <n v="5.46"/>
    <n v="1.38"/>
    <n v="0.88"/>
    <n v="0.8"/>
    <n v="0.51"/>
    <n v="0.47"/>
    <n v="1.9E-2"/>
    <n v="4.2999999999999997E-2"/>
    <n v="8.5999999999999993E-2"/>
    <n v="0.20599999999999999"/>
    <n v="1.45"/>
    <n v="148"/>
    <n v="14"/>
    <s v="Arooj Arooj"/>
    <n v="0"/>
    <s v="Female"/>
    <x v="3"/>
    <n v="1"/>
    <s v="Asian or Asian British"/>
    <n v="4"/>
    <d v="1992-08-06T00:00:00"/>
    <s v="[25 - 30)"/>
    <n v="67"/>
    <n v="155"/>
    <n v="27.8876170655567"/>
    <s v="Do not smoke"/>
    <n v="0"/>
    <s v="No"/>
    <d v="2023-12-08T14:15:00"/>
    <n v="1"/>
    <s v="Morning Afernoon"/>
    <s v="NORMAL: SYSTOLIC mm Hg (upper number) LESS THAN 120 and DIASTOLIC mm Hg (lower number)  LESS THAN 80"/>
    <n v="0"/>
    <n v="75"/>
    <s v="STRESS ANXIETY DEPRESSION"/>
    <n v="2"/>
    <n v="4"/>
    <n v="2"/>
    <n v="0"/>
    <n v="0"/>
    <n v="1"/>
    <n v="31.5"/>
    <n v="2"/>
  </r>
  <r>
    <s v="Right Finger"/>
    <n v="0"/>
    <n v="0"/>
    <s v="sleeping"/>
    <d v="2024-01-05T00:00:00"/>
    <n v="32.020000000000003"/>
    <n v="6.59"/>
    <n v="20.59"/>
    <n v="34.159999999999997"/>
    <n v="137"/>
    <n v="36"/>
    <n v="0.26"/>
    <n v="35.33"/>
    <n v="2.25"/>
    <n v="4.1500000000000004"/>
    <n v="3.33"/>
    <n v="1.36"/>
    <n v="1.62"/>
    <n v="1.6E-2"/>
    <n v="2.4E-2"/>
    <n v="7.3999999999999996E-2"/>
    <n v="0.20599999999999999"/>
    <n v="1.03"/>
    <n v="148"/>
    <n v="14"/>
    <s v="Arooj Arooj"/>
    <n v="0"/>
    <s v="Female"/>
    <x v="3"/>
    <n v="1"/>
    <s v="Asian or Asian British"/>
    <n v="4"/>
    <d v="1992-08-06T00:00:00"/>
    <s v="[25 - 30)"/>
    <n v="67"/>
    <n v="155"/>
    <n v="27.8876170655567"/>
    <s v="Do not smoke"/>
    <n v="0"/>
    <s v="No"/>
    <d v="2023-12-08T14:15:00"/>
    <n v="1"/>
    <s v="Morning Afernoon"/>
    <s v="NORMAL: SYSTOLIC mm Hg (upper number) LESS THAN 120 and DIASTOLIC mm Hg (lower number)  LESS THAN 80"/>
    <n v="0"/>
    <n v="75"/>
    <s v="STRESS ANXIETY DEPRESSION"/>
    <n v="2"/>
    <n v="4"/>
    <n v="2"/>
    <n v="0"/>
    <n v="0"/>
    <n v="1"/>
    <n v="31.5"/>
    <n v="2"/>
  </r>
  <r>
    <s v="Right Finger"/>
    <n v="0"/>
    <n v="0"/>
    <s v="sleeping"/>
    <d v="2024-01-03T00:00:00"/>
    <n v="27.13"/>
    <n v="8.5"/>
    <n v="31.31"/>
    <n v="34.21"/>
    <n v="75"/>
    <n v="39"/>
    <n v="0.52"/>
    <n v="15.22"/>
    <n v="2.99"/>
    <n v="3.09"/>
    <n v="3.07"/>
    <n v="1.66"/>
    <n v="2.15"/>
    <n v="0.02"/>
    <n v="4.8000000000000001E-2"/>
    <n v="7.0000000000000007E-2"/>
    <n v="0.20599999999999999"/>
    <n v="1.0820000000000001"/>
    <n v="148"/>
    <n v="14"/>
    <s v="Arooj Arooj"/>
    <n v="0"/>
    <s v="Female"/>
    <x v="3"/>
    <n v="1"/>
    <s v="Asian or Asian British"/>
    <n v="4"/>
    <d v="1992-08-06T00:00:00"/>
    <s v="[25 - 30)"/>
    <n v="67"/>
    <n v="155"/>
    <n v="27.8876170655567"/>
    <s v="Do not smoke"/>
    <n v="0"/>
    <s v="No"/>
    <d v="2023-12-08T14:15:00"/>
    <n v="1"/>
    <s v="Morning Afernoon"/>
    <s v="NORMAL: SYSTOLIC mm Hg (upper number) LESS THAN 120 and DIASTOLIC mm Hg (lower number)  LESS THAN 80"/>
    <n v="0"/>
    <n v="75"/>
    <s v="STRESS ANXIETY DEPRESSION"/>
    <n v="2"/>
    <n v="4"/>
    <n v="2"/>
    <n v="0"/>
    <n v="0"/>
    <n v="1"/>
    <n v="31.5"/>
    <n v="2"/>
  </r>
  <r>
    <s v="Right Finger"/>
    <n v="0"/>
    <n v="0"/>
    <s v="sleeping"/>
    <d v="2024-01-03T00:00:00"/>
    <n v="32.380000000000003"/>
    <n v="5.35"/>
    <n v="16.52"/>
    <n v="34.5"/>
    <n v="48"/>
    <n v="42"/>
    <n v="0.86"/>
    <n v="11.86"/>
    <n v="1.59"/>
    <n v="3.37"/>
    <n v="3.05"/>
    <n v="1"/>
    <n v="1.47"/>
    <n v="1.7000000000000001E-2"/>
    <n v="5.2999999999999999E-2"/>
    <n v="6.0999999999999999E-2"/>
    <n v="0.20599999999999999"/>
    <n v="1.1359999999999999"/>
    <n v="148"/>
    <n v="14"/>
    <s v="Arooj Arooj"/>
    <n v="0"/>
    <s v="Female"/>
    <x v="3"/>
    <n v="1"/>
    <s v="Asian or Asian British"/>
    <n v="4"/>
    <d v="1992-08-06T00:00:00"/>
    <s v="[25 - 30)"/>
    <n v="67"/>
    <n v="155"/>
    <n v="27.8876170655567"/>
    <s v="Do not smoke"/>
    <n v="0"/>
    <s v="No"/>
    <d v="2023-12-08T14:15:00"/>
    <n v="1"/>
    <s v="Morning Afernoon"/>
    <s v="NORMAL: SYSTOLIC mm Hg (upper number) LESS THAN 120 and DIASTOLIC mm Hg (lower number)  LESS THAN 80"/>
    <n v="0"/>
    <n v="75"/>
    <s v="STRESS ANXIETY DEPRESSION"/>
    <n v="2"/>
    <n v="4"/>
    <n v="2"/>
    <n v="0"/>
    <n v="0"/>
    <n v="1"/>
    <n v="31.5"/>
    <n v="2"/>
  </r>
  <r>
    <s v="Left Finger"/>
    <n v="1"/>
    <n v="0"/>
    <s v="sleeping"/>
    <d v="2024-01-05T00:00:00"/>
    <n v="18.149999999999999"/>
    <n v="9.18"/>
    <n v="50.65"/>
    <n v="34.56"/>
    <n v="63"/>
    <n v="52"/>
    <n v="0.83"/>
    <n v="6.49"/>
    <n v="5.0199999999999996"/>
    <n v="3.93"/>
    <n v="4.03"/>
    <n v="1.48"/>
    <n v="0.61"/>
    <n v="1.9E-2"/>
    <n v="4.2999999999999997E-2"/>
    <n v="8.5999999999999993E-2"/>
    <n v="0.20599999999999999"/>
    <n v="1.45"/>
    <n v="148"/>
    <n v="14"/>
    <s v="Arooj Arooj"/>
    <n v="0"/>
    <s v="Female"/>
    <x v="3"/>
    <n v="1"/>
    <s v="Asian or Asian British"/>
    <n v="4"/>
    <d v="1992-08-06T00:00:00"/>
    <s v="[25 - 30)"/>
    <n v="67"/>
    <n v="155"/>
    <n v="27.8876170655567"/>
    <s v="Do not smoke"/>
    <n v="0"/>
    <s v="No"/>
    <d v="2023-12-08T14:15:00"/>
    <n v="1"/>
    <s v="Morning Afernoon"/>
    <s v="NORMAL: SYSTOLIC mm Hg (upper number) LESS THAN 120 and DIASTOLIC mm Hg (lower number)  LESS THAN 80"/>
    <n v="0"/>
    <n v="75"/>
    <s v="STRESS ANXIETY DEPRESSION"/>
    <n v="2"/>
    <n v="4"/>
    <n v="2"/>
    <n v="0"/>
    <n v="0"/>
    <n v="1"/>
    <n v="31.5"/>
    <n v="2"/>
  </r>
  <r>
    <s v="Right Finger"/>
    <n v="0"/>
    <n v="0"/>
    <s v="sleeping"/>
    <d v="2024-01-05T00:00:00"/>
    <n v="33.86"/>
    <n v="5.7"/>
    <n v="16.84"/>
    <n v="35.909999999999997"/>
    <n v="125"/>
    <n v="30"/>
    <n v="0.24"/>
    <n v="48.69"/>
    <n v="1.69"/>
    <n v="3.31"/>
    <n v="3.31"/>
    <n v="1.18"/>
    <n v="1.57"/>
    <n v="0.02"/>
    <n v="5.8000000000000003E-2"/>
    <n v="6.0999999999999999E-2"/>
    <n v="0.20599999999999999"/>
    <n v="1.03"/>
    <n v="148"/>
    <n v="14"/>
    <s v="Arooj Arooj"/>
    <n v="0"/>
    <s v="Female"/>
    <x v="3"/>
    <n v="1"/>
    <s v="Asian or Asian British"/>
    <n v="4"/>
    <d v="1992-08-06T00:00:00"/>
    <s v="[25 - 30)"/>
    <n v="67"/>
    <n v="155"/>
    <n v="27.8876170655567"/>
    <s v="Do not smoke"/>
    <n v="0"/>
    <s v="No"/>
    <d v="2023-12-08T14:15:00"/>
    <n v="1"/>
    <s v="Morning Afernoon"/>
    <s v="NORMAL: SYSTOLIC mm Hg (upper number) LESS THAN 120 and DIASTOLIC mm Hg (lower number)  LESS THAN 80"/>
    <n v="0"/>
    <n v="75"/>
    <s v="STRESS ANXIETY DEPRESSION"/>
    <n v="2"/>
    <n v="4"/>
    <n v="2"/>
    <n v="0"/>
    <n v="0"/>
    <n v="1"/>
    <n v="31.5"/>
    <n v="2"/>
  </r>
  <r>
    <s v="Left Finger"/>
    <n v="1"/>
    <n v="10"/>
    <s v="Finger"/>
    <d v="2024-02-06T00:00:00"/>
    <n v="23.29"/>
    <n v="7.11"/>
    <n v="30.53"/>
    <n v="34.200000000000003"/>
    <n v="81"/>
    <n v="53"/>
    <n v="0.66"/>
    <n v="11.45"/>
    <n v="3.17"/>
    <n v="3.05"/>
    <n v="2.86"/>
    <n v="1.03"/>
    <n v="1.39"/>
    <n v="1.6E-2"/>
    <n v="2.7E-2"/>
    <n v="7.3999999999999996E-2"/>
    <n v="0.20599999999999999"/>
    <n v="1.1359999999999999"/>
    <n v="208"/>
    <n v="14"/>
    <s v="Arooj Arooj"/>
    <n v="0"/>
    <s v="Female"/>
    <x v="3"/>
    <n v="1"/>
    <s v="Asian or Asian British"/>
    <n v="4"/>
    <d v="1992-08-06T00:00:00"/>
    <s v="[25 - 30)"/>
    <n v="67"/>
    <n v="155"/>
    <n v="27.8876170655567"/>
    <s v="Do not smoke"/>
    <n v="0"/>
    <s v="No"/>
    <d v="2023-12-08T14:15:00"/>
    <n v="0"/>
    <s v="Morning "/>
    <s v="NORMAL: SYSTOLIC mm Hg (upper number) LESS THAN 120 and DIASTOLIC mm Hg (lower number)  LESS THAN 80"/>
    <n v="0"/>
    <n v="75"/>
    <s v="STRESS ANXIETY DEPRESSION"/>
    <n v="2"/>
    <n v="4"/>
    <n v="2"/>
    <n v="0"/>
    <n v="0"/>
    <n v="1"/>
    <n v="31.5"/>
    <n v="2"/>
  </r>
  <r>
    <s v="Right Finger"/>
    <n v="0"/>
    <n v="11"/>
    <s v="Finger"/>
    <d v="2024-02-06T00:00:00"/>
    <n v="26.02"/>
    <n v="4.57"/>
    <n v="17.579999999999998"/>
    <n v="34.200000000000003"/>
    <n v="91"/>
    <n v="61"/>
    <n v="0.67"/>
    <n v="13.05"/>
    <n v="1.18"/>
    <n v="1.97"/>
    <n v="2.1800000000000002"/>
    <n v="1.17"/>
    <n v="1.26"/>
    <n v="0.02"/>
    <n v="4.8000000000000001E-2"/>
    <n v="8.5999999999999993E-2"/>
    <n v="0.20599999999999999"/>
    <n v="1.0820000000000001"/>
    <n v="209"/>
    <n v="14"/>
    <s v="Arooj Arooj"/>
    <n v="0"/>
    <s v="Female"/>
    <x v="3"/>
    <n v="1"/>
    <s v="Asian or Asian British"/>
    <n v="4"/>
    <d v="1992-08-06T00:00:00"/>
    <s v="[25 - 30)"/>
    <n v="67"/>
    <n v="155"/>
    <n v="27.8876170655567"/>
    <s v="Do not smoke"/>
    <n v="0"/>
    <s v="No"/>
    <d v="2023-12-08T14:15:00"/>
    <n v="0"/>
    <s v="Morning "/>
    <s v="NORMAL: SYSTOLIC mm Hg (upper number) LESS THAN 120 and DIASTOLIC mm Hg (lower number)  LESS THAN 80"/>
    <n v="0"/>
    <n v="75"/>
    <s v="STRESS ANXIETY DEPRESSION"/>
    <n v="3"/>
    <n v="4"/>
    <n v="3"/>
    <n v="0"/>
    <n v="0"/>
    <n v="1"/>
    <n v="31.5"/>
    <n v="2"/>
  </r>
  <r>
    <s v="Left Finger"/>
    <n v="1"/>
    <n v="0"/>
    <s v="Finger"/>
    <d v="2023-12-08T15:15:00"/>
    <n v="21.91"/>
    <n v="0.55000000000000004"/>
    <n v="25.33"/>
    <n v="32.51"/>
    <n v="101"/>
    <n v="45"/>
    <n v="0.45"/>
    <n v="11.45"/>
    <n v="3.05"/>
    <n v="1.89"/>
    <n v="1.28"/>
    <n v="0.75"/>
    <n v="0.84"/>
    <n v="1.4E-2"/>
    <n v="3.4000000000000002E-2"/>
    <n v="6.0999999999999999E-2"/>
    <n v="0.20599999999999999"/>
    <n v="1.381"/>
    <n v="32"/>
    <n v="15"/>
    <s v="Muhammad Azmat"/>
    <n v="1"/>
    <s v="Male"/>
    <x v="3"/>
    <n v="1"/>
    <s v="Asian or Asian British"/>
    <n v="4"/>
    <d v="1988-09-27T00:00:00"/>
    <s v="&gt;= 30"/>
    <n v="144"/>
    <n v="193"/>
    <n v="38.658755939756801"/>
    <s v="Do not smoke"/>
    <n v="0"/>
    <s v="Hypertension"/>
    <d v="2023-12-08T15:15:00"/>
    <n v="1"/>
    <s v="Afernoon"/>
    <s v="HIGH BLOOD PRESSURE (HYPERTENSION) STAGE 2: 140 OR HIGHER or 90 OR HIGHER"/>
    <n v="3"/>
    <n v="97"/>
    <s v="NORMAL"/>
    <n v="0"/>
    <n v="0"/>
    <n v="0"/>
    <n v="1"/>
    <n v="1"/>
    <n v="0"/>
    <n v="35.299999999999997"/>
    <n v="3"/>
  </r>
  <r>
    <s v="Right Finger"/>
    <n v="0"/>
    <n v="0"/>
    <s v="Finger"/>
    <d v="2023-12-08T15:15:00"/>
    <n v="31.48"/>
    <n v="7.61"/>
    <n v="24.18"/>
    <n v="32.97"/>
    <n v="10"/>
    <n v="19"/>
    <n v="1.98"/>
    <n v="3.39"/>
    <n v="2.52"/>
    <n v="2.59"/>
    <n v="1.74"/>
    <n v="1.18"/>
    <n v="1.49"/>
    <n v="0.02"/>
    <n v="2.1000000000000001E-2"/>
    <n v="6.4000000000000001E-2"/>
    <n v="0.57399999999999995"/>
    <n v="1.3149999999999999"/>
    <n v="33"/>
    <n v="15"/>
    <s v="Muhammad Azmat"/>
    <n v="1"/>
    <s v="Male"/>
    <x v="3"/>
    <n v="1"/>
    <s v="Asian or Asian British"/>
    <n v="4"/>
    <d v="1988-09-27T00:00:00"/>
    <s v="&gt;= 30"/>
    <n v="144"/>
    <n v="193"/>
    <n v="38.658755939756801"/>
    <s v="Do not smoke"/>
    <n v="0"/>
    <s v="Hypertension"/>
    <d v="2023-12-08T15:15:00"/>
    <n v="1"/>
    <s v="Afernoon"/>
    <s v="HIGH BLOOD PRESSURE (HYPERTENSION) STAGE 2: 140 OR HIGHER or 90 OR HIGHER"/>
    <n v="3"/>
    <n v="97"/>
    <s v="NORMAL"/>
    <n v="0"/>
    <n v="0"/>
    <n v="0"/>
    <n v="1"/>
    <n v="1"/>
    <n v="0"/>
    <n v="35.299999999999997"/>
    <n v="3"/>
  </r>
  <r>
    <s v="Left Finger"/>
    <n v="1"/>
    <n v="12"/>
    <s v="Finger"/>
    <d v="2024-02-06T00:00:00"/>
    <n v="15.31"/>
    <n v="2.88"/>
    <n v="18.8"/>
    <n v="31.3"/>
    <n v="75"/>
    <n v="52"/>
    <n v="0.7"/>
    <n v="5.96"/>
    <n v="2.89"/>
    <n v="1.72"/>
    <n v="1.25"/>
    <n v="0.66"/>
    <n v="0.57999999999999996"/>
    <n v="1.2E-2"/>
    <n v="3.9E-2"/>
    <n v="6.0999999999999999E-2"/>
    <n v="0.20599999999999999"/>
    <n v="1.45"/>
    <n v="210"/>
    <n v="15"/>
    <s v="Muhammad Azmat"/>
    <n v="1"/>
    <s v="Male"/>
    <x v="3"/>
    <n v="1"/>
    <s v="Asian or Asian British"/>
    <n v="4"/>
    <d v="1988-09-27T00:00:00"/>
    <s v="&gt;= 30"/>
    <n v="144"/>
    <n v="193"/>
    <n v="38.658755939756801"/>
    <s v="Do not smoke"/>
    <n v="0"/>
    <s v="Hypertension"/>
    <d v="2023-12-08T15:15:00"/>
    <n v="1"/>
    <s v="Afernoon"/>
    <s v="HIGH BLOOD PRESSURE (HYPERTENSION) STAGE 2: 140 OR HIGHER or 90 OR HIGHER"/>
    <n v="3"/>
    <n v="97"/>
    <s v="NORMAL"/>
    <n v="0"/>
    <n v="0"/>
    <n v="0"/>
    <n v="1"/>
    <n v="1"/>
    <n v="0"/>
    <n v="35.299999999999997"/>
    <n v="3"/>
  </r>
  <r>
    <s v="Right Finger"/>
    <n v="0"/>
    <n v="13"/>
    <s v="Finger"/>
    <d v="2024-02-06T00:00:00"/>
    <n v="12.63"/>
    <n v="3.86"/>
    <n v="30.55"/>
    <n v="30.55"/>
    <n v="97"/>
    <n v="78"/>
    <n v="0.81"/>
    <n v="3.39"/>
    <n v="1.6"/>
    <n v="1.25"/>
    <n v="0.82"/>
    <n v="0.74"/>
    <n v="0.64"/>
    <n v="1.7999999999999999E-2"/>
    <n v="2.1000000000000001E-2"/>
    <n v="6.0999999999999999E-2"/>
    <n v="0.20599999999999999"/>
    <n v="0.60199999999999998"/>
    <n v="211"/>
    <n v="15"/>
    <s v="Muhammad Azmat"/>
    <n v="1"/>
    <s v="Male"/>
    <x v="3"/>
    <n v="1"/>
    <s v="Asian or Asian British"/>
    <n v="4"/>
    <d v="1988-09-27T00:00:00"/>
    <s v="&gt;= 30"/>
    <n v="144"/>
    <n v="193"/>
    <n v="38.658755939756801"/>
    <s v="Do not smoke"/>
    <n v="0"/>
    <s v="Hypertension"/>
    <d v="2023-12-08T15:15:00"/>
    <n v="1"/>
    <s v="Afernoon"/>
    <s v="HIGH BLOOD PRESSURE (HYPERTENSION) STAGE 2: 140 OR HIGHER or 90 OR HIGHER"/>
    <n v="3"/>
    <n v="97"/>
    <s v="NORMAL"/>
    <n v="0"/>
    <n v="0"/>
    <n v="0"/>
    <n v="1"/>
    <n v="1"/>
    <n v="0"/>
    <n v="35.299999999999997"/>
    <n v="3"/>
  </r>
  <r>
    <s v="Left Finger"/>
    <n v="1"/>
    <n v="0"/>
    <s v="Finger"/>
    <d v="2023-12-08T16:30:00"/>
    <n v="26.93"/>
    <n v="3.71"/>
    <n v="13.77"/>
    <n v="32.26"/>
    <n v="98"/>
    <n v="93"/>
    <n v="0.94"/>
    <n v="6.48"/>
    <n v="1.35"/>
    <n v="1.61"/>
    <n v="1.1100000000000001"/>
    <n v="0.43"/>
    <n v="0.84"/>
    <n v="0.02"/>
    <n v="2.3E-2"/>
    <n v="6.0999999999999999E-2"/>
    <n v="0.47199999999999998"/>
    <n v="1.1930000000000001"/>
    <n v="34"/>
    <n v="16"/>
    <s v="Aisha Bibi"/>
    <n v="0"/>
    <s v="Female"/>
    <x v="3"/>
    <n v="1"/>
    <s v="Asian or Asian British"/>
    <n v="3"/>
    <d v="1988-09-06T00:00:00"/>
    <s v="[18,5 - 25)"/>
    <n v="61"/>
    <n v="160"/>
    <n v="23.828125"/>
    <s v="Do not smoke"/>
    <n v="0"/>
    <s v="No"/>
    <d v="2023-12-08T16:30:00"/>
    <n v="1"/>
    <s v="Afernoon"/>
    <s v="NORMAL: SYSTOLIC mm Hg (upper number) LESS THAN 120 and DIASTOLIC mm Hg (lower number)  LESS THAN 80"/>
    <n v="0"/>
    <n v="76"/>
    <s v="ANXIETY"/>
    <n v="0"/>
    <n v="2"/>
    <n v="0"/>
    <n v="0"/>
    <n v="0"/>
    <n v="1"/>
    <n v="35.4"/>
    <n v="3"/>
  </r>
  <r>
    <s v="Right Finger"/>
    <n v="0"/>
    <n v="0"/>
    <s v="Finger"/>
    <d v="2023-12-08T16:30:00"/>
    <n v="27.26"/>
    <n v="2.13"/>
    <n v="7.81"/>
    <n v="33.19"/>
    <n v="78"/>
    <n v="57"/>
    <n v="0.73"/>
    <n v="9.5299999999999994"/>
    <n v="1.89"/>
    <n v="1.0900000000000001"/>
    <n v="0.97"/>
    <n v="0.47"/>
    <n v="0.82"/>
    <n v="1.2E-2"/>
    <n v="2.1000000000000001E-2"/>
    <n v="6.0999999999999999E-2"/>
    <n v="0.52"/>
    <n v="1.1930000000000001"/>
    <n v="35"/>
    <n v="16"/>
    <s v="Aisha Bibi"/>
    <n v="0"/>
    <s v="Female"/>
    <x v="3"/>
    <n v="1"/>
    <s v="Asian or Asian British"/>
    <n v="3"/>
    <d v="1988-09-06T00:00:00"/>
    <s v="[18,5 - 25)"/>
    <n v="61"/>
    <n v="160"/>
    <n v="23.828125"/>
    <s v="Do not smoke"/>
    <n v="0"/>
    <s v="No"/>
    <d v="2023-12-08T16:30:00"/>
    <n v="1"/>
    <s v="Afernoon"/>
    <s v="NORMAL: SYSTOLIC mm Hg (upper number) LESS THAN 120 and DIASTOLIC mm Hg (lower number)  LESS THAN 80"/>
    <n v="0"/>
    <n v="76"/>
    <s v="ANXIETY"/>
    <n v="0"/>
    <n v="2"/>
    <n v="0"/>
    <n v="0"/>
    <n v="0"/>
    <n v="1"/>
    <n v="35.4"/>
    <n v="3"/>
  </r>
  <r>
    <s v="Right Finger"/>
    <n v="0"/>
    <n v="0"/>
    <s v="Finger"/>
    <d v="2023-12-20T16:00:00"/>
    <n v="30.43"/>
    <n v="4.37"/>
    <n v="14.36"/>
    <n v="31.21"/>
    <n v="63"/>
    <n v="67"/>
    <n v="1.05"/>
    <n v="8.68"/>
    <n v="4.1500000000000004"/>
    <n v="2.87"/>
    <n v="2.4500000000000002"/>
    <n v="1.08"/>
    <n v="1.22"/>
    <n v="0.01"/>
    <n v="2.7E-2"/>
    <n v="6.7000000000000004E-2"/>
    <n v="0.216"/>
    <n v="1.0820000000000001"/>
    <n v="37"/>
    <n v="17"/>
    <s v="Zifie Wang"/>
    <n v="1"/>
    <s v="Male"/>
    <x v="7"/>
    <n v="1"/>
    <s v="Asian or Asian British"/>
    <n v="3"/>
    <d v="1995-10-21T00:00:00"/>
    <s v="[25 - 30)"/>
    <n v="74.2"/>
    <n v="172"/>
    <n v="25.081124932395898"/>
    <s v="Do not smoke"/>
    <n v="0"/>
    <s v="No"/>
    <d v="2023-12-11T11:45:00"/>
    <n v="0"/>
    <s v="Morning"/>
    <s v="NORMAL: SYSTOLIC mm Hg (upper number) LESS THAN 120 and DIASTOLIC mm Hg (lower number)  LESS THAN 80"/>
    <n v="0"/>
    <n v="75"/>
    <s v="NORMAL"/>
    <n v="0"/>
    <n v="0"/>
    <n v="0"/>
    <n v="0"/>
    <n v="0"/>
    <n v="0"/>
    <n v="28.3"/>
    <n v="2"/>
  </r>
  <r>
    <s v="Left Finger"/>
    <n v="1"/>
    <n v="0"/>
    <s v="Finger"/>
    <d v="2023-12-20T16:00:00"/>
    <n v="43.02"/>
    <n v="7"/>
    <n v="16.28"/>
    <n v="31.52"/>
    <n v="55"/>
    <n v="59"/>
    <n v="1.07"/>
    <n v="13.05"/>
    <n v="4.28"/>
    <n v="3.22"/>
    <n v="3.03"/>
    <n v="1.1599999999999999"/>
    <n v="1.47"/>
    <n v="1.2999999999999999E-2"/>
    <n v="5.2999999999999999E-2"/>
    <n v="6.0999999999999999E-2"/>
    <n v="0.20599999999999999"/>
    <n v="1.0820000000000001"/>
    <n v="36"/>
    <n v="17"/>
    <s v="Zifie Wang"/>
    <n v="1"/>
    <s v="Male"/>
    <x v="7"/>
    <n v="1"/>
    <s v="Asian or Asian British"/>
    <n v="3"/>
    <d v="1995-10-21T00:00:00"/>
    <s v="[25 - 30)"/>
    <n v="74.2"/>
    <n v="172"/>
    <n v="25.081124932395898"/>
    <s v="Do not smoke"/>
    <n v="0"/>
    <s v="No"/>
    <d v="2023-12-11T11:45:00"/>
    <n v="0"/>
    <s v="Morning"/>
    <s v="NORMAL: SYSTOLIC mm Hg (upper number) LESS THAN 120 and DIASTOLIC mm Hg (lower number)  LESS THAN 80"/>
    <n v="0"/>
    <n v="75"/>
    <s v="NORMAL"/>
    <n v="0"/>
    <n v="0"/>
    <n v="0"/>
    <n v="0"/>
    <n v="0"/>
    <n v="0"/>
    <n v="28.3"/>
    <n v="2"/>
  </r>
  <r>
    <s v="Right Finger"/>
    <n v="0"/>
    <n v="0"/>
    <s v="Finger"/>
    <d v="2023-12-20T16:30:00"/>
    <n v="31.1"/>
    <n v="2.68"/>
    <n v="8.6199999999999992"/>
    <n v="34.39"/>
    <n v="46"/>
    <n v="69"/>
    <n v="1.47"/>
    <n v="5.66"/>
    <n v="0.98"/>
    <n v="0.99"/>
    <n v="1.01"/>
    <n v="0.63"/>
    <n v="0.89"/>
    <n v="0.01"/>
    <n v="3.6999999999999998E-2"/>
    <n v="8.5999999999999993E-2"/>
    <n v="0.26300000000000001"/>
    <n v="1.03"/>
    <n v="39"/>
    <n v="17"/>
    <s v="Zifie Wang"/>
    <n v="1"/>
    <s v="Male"/>
    <x v="7"/>
    <n v="1"/>
    <s v="Asian or Asian British"/>
    <n v="3"/>
    <d v="1995-10-21T00:00:00"/>
    <s v="[25 - 30)"/>
    <n v="74.2"/>
    <n v="172"/>
    <n v="25.081124932395898"/>
    <s v="Do not smoke"/>
    <n v="0"/>
    <s v="No"/>
    <d v="2023-12-11T11:45:00"/>
    <n v="0"/>
    <s v="Morning"/>
    <s v="NORMAL: SYSTOLIC mm Hg (upper number) LESS THAN 120 and DIASTOLIC mm Hg (lower number)  LESS THAN 80"/>
    <n v="0"/>
    <n v="75"/>
    <s v="NORMAL"/>
    <n v="0"/>
    <n v="0"/>
    <n v="0"/>
    <n v="0"/>
    <n v="0"/>
    <n v="0"/>
    <n v="28.3"/>
    <n v="2"/>
  </r>
  <r>
    <s v="Left Finger"/>
    <n v="1"/>
    <n v="0"/>
    <s v="Finger"/>
    <d v="2023-12-20T16:30:00"/>
    <n v="44.92"/>
    <n v="6.88"/>
    <n v="15.31"/>
    <n v="34.58"/>
    <n v="62"/>
    <n v="46"/>
    <n v="0.74"/>
    <n v="21.37"/>
    <n v="2.69"/>
    <n v="2.81"/>
    <n v="3.08"/>
    <n v="1.17"/>
    <n v="1.57"/>
    <n v="0.01"/>
    <n v="5.2999999999999999E-2"/>
    <n v="8.1000000000000003E-2"/>
    <n v="0.20599999999999999"/>
    <n v="1.03"/>
    <n v="38"/>
    <n v="17"/>
    <s v="Zifie Wang"/>
    <n v="1"/>
    <s v="Male"/>
    <x v="7"/>
    <n v="1"/>
    <s v="Asian or Asian British"/>
    <n v="3"/>
    <d v="1995-10-21T00:00:00"/>
    <s v="[25 - 30)"/>
    <n v="74.2"/>
    <n v="172"/>
    <n v="25.081124932395898"/>
    <s v="Do not smoke"/>
    <n v="0"/>
    <s v="No"/>
    <d v="2023-12-11T11:45:00"/>
    <n v="0"/>
    <s v="Morning"/>
    <s v="NORMAL: SYSTOLIC mm Hg (upper number) LESS THAN 120 and DIASTOLIC mm Hg (lower number)  LESS THAN 80"/>
    <n v="0"/>
    <n v="75"/>
    <s v="NORMAL"/>
    <n v="0"/>
    <n v="0"/>
    <n v="0"/>
    <n v="0"/>
    <n v="0"/>
    <n v="0"/>
    <n v="28.3"/>
    <n v="2"/>
  </r>
  <r>
    <s v="Left Finger"/>
    <n v="1"/>
    <n v="0"/>
    <s v="Finger"/>
    <d v="2023-12-12T11:45:00"/>
    <n v="28.96"/>
    <n v="6.21"/>
    <n v="21.43"/>
    <n v="32.090000000000003"/>
    <n v="118"/>
    <n v="65"/>
    <n v="0.55000000000000004"/>
    <n v="11.55"/>
    <n v="3.36"/>
    <n v="2.29"/>
    <n v="1.83"/>
    <n v="0.66"/>
    <n v="1.87"/>
    <n v="1.2999999999999999E-2"/>
    <n v="4.2999999999999997E-2"/>
    <n v="6.0999999999999999E-2"/>
    <n v="0.20599999999999999"/>
    <n v="0.89"/>
    <n v="44"/>
    <n v="18"/>
    <s v="Aleksandr Koviarov"/>
    <n v="1"/>
    <s v="Male"/>
    <x v="4"/>
    <n v="0"/>
    <s v="White"/>
    <n v="1"/>
    <d v="1991-11-04T00:00:00"/>
    <s v="[18,5 - 25)"/>
    <n v="68.900000000000006"/>
    <n v="175"/>
    <n v="22.497959183673501"/>
    <s v="Do not smoke"/>
    <n v="0"/>
    <s v="No"/>
    <d v="2023-12-11T14:21:00"/>
    <n v="1"/>
    <s v="Afernoon"/>
    <s v="NORMAL: SYSTOLIC mm Hg (upper number) LESS THAN 120 and DIASTOLIC mm Hg (lower number)  LESS THAN 80"/>
    <n v="0"/>
    <n v="65"/>
    <s v="NORMAL"/>
    <n v="0"/>
    <n v="0"/>
    <n v="0"/>
    <n v="0"/>
    <n v="0"/>
    <n v="0"/>
    <n v="32.200000000000003"/>
    <n v="2"/>
  </r>
  <r>
    <s v="Right Finger"/>
    <n v="0"/>
    <n v="0"/>
    <s v="Finger"/>
    <d v="2023-12-12T11:45:00"/>
    <n v="25.81"/>
    <n v="5.66"/>
    <n v="21.94"/>
    <n v="32.229999999999997"/>
    <n v="115"/>
    <n v="48"/>
    <n v="0.42"/>
    <n v="14.91"/>
    <n v="3.12"/>
    <n v="1.71"/>
    <n v="1.49"/>
    <n v="0.66"/>
    <n v="1.36"/>
    <n v="1.2999999999999999E-2"/>
    <n v="2.1000000000000001E-2"/>
    <n v="6.4000000000000001E-2"/>
    <n v="0.20599999999999999"/>
    <n v="0.89"/>
    <n v="45"/>
    <n v="18"/>
    <s v="Aleksandr Koviarov"/>
    <n v="1"/>
    <s v="Male"/>
    <x v="4"/>
    <n v="0"/>
    <s v="White"/>
    <n v="1"/>
    <d v="1991-11-04T00:00:00"/>
    <s v="[18,5 - 25)"/>
    <n v="68.900000000000006"/>
    <n v="175"/>
    <n v="22.497959183673501"/>
    <s v="Do not smoke"/>
    <n v="0"/>
    <s v="No"/>
    <d v="2023-12-11T14:21:00"/>
    <n v="1"/>
    <s v="Afernoon"/>
    <s v="NORMAL: SYSTOLIC mm Hg (upper number) LESS THAN 120 and DIASTOLIC mm Hg (lower number)  LESS THAN 80"/>
    <n v="0"/>
    <n v="65"/>
    <s v="NORMAL"/>
    <n v="0"/>
    <n v="0"/>
    <n v="0"/>
    <n v="0"/>
    <n v="0"/>
    <n v="0"/>
    <n v="32.200000000000003"/>
    <n v="2"/>
  </r>
  <r>
    <s v="Right Finger Other"/>
    <n v="0"/>
    <n v="1"/>
    <s v="sleeping"/>
    <d v="2023-12-12T11:50:00"/>
    <n v="20.05"/>
    <n v="6.87"/>
    <n v="34.29"/>
    <n v="33.32"/>
    <n v="109"/>
    <n v="55"/>
    <n v="0.5"/>
    <n v="9.64"/>
    <n v="2.61"/>
    <n v="3.76"/>
    <n v="2.59"/>
    <n v="0.81"/>
    <n v="1.62"/>
    <n v="0.02"/>
    <n v="2.5000000000000001E-2"/>
    <n v="6.0999999999999999E-2"/>
    <n v="0.20599999999999999"/>
    <n v="0.93500000000000005"/>
    <n v="47"/>
    <n v="18"/>
    <s v="Aleksandr Koviarov"/>
    <n v="1"/>
    <s v="Male"/>
    <x v="4"/>
    <n v="0"/>
    <s v="White"/>
    <n v="1"/>
    <d v="1991-11-04T00:00:00"/>
    <s v="[18,5 - 25)"/>
    <n v="68.900000000000006"/>
    <n v="175"/>
    <n v="22.497959183673501"/>
    <s v="Do not smoke"/>
    <n v="0"/>
    <s v="No"/>
    <d v="2023-12-11T14:21:00"/>
    <n v="1"/>
    <s v="Afernoon"/>
    <s v="NORMAL: SYSTOLIC mm Hg (upper number) LESS THAN 120 and DIASTOLIC mm Hg (lower number)  LESS THAN 80"/>
    <n v="0"/>
    <n v="65"/>
    <s v="NORMAL"/>
    <n v="0"/>
    <n v="0"/>
    <n v="0"/>
    <n v="0"/>
    <n v="0"/>
    <n v="0"/>
    <n v="32.200000000000003"/>
    <n v="2"/>
  </r>
  <r>
    <s v="Left Finger Other"/>
    <n v="1"/>
    <n v="1"/>
    <s v="sleeping"/>
    <d v="2023-12-12T11:50:00"/>
    <n v="20.85"/>
    <n v="4.1900000000000004"/>
    <n v="20.09"/>
    <n v="33.36"/>
    <n v="122"/>
    <n v="88"/>
    <n v="0.72"/>
    <n v="7"/>
    <n v="1.75"/>
    <n v="2.38"/>
    <n v="1.73"/>
    <n v="0.52"/>
    <n v="1.21"/>
    <n v="0.02"/>
    <n v="2.5000000000000001E-2"/>
    <n v="6.0999999999999999E-2"/>
    <n v="0.20599999999999999"/>
    <n v="0.89"/>
    <n v="46"/>
    <n v="18"/>
    <s v="Aleksandr Koviarov"/>
    <n v="1"/>
    <s v="Male"/>
    <x v="4"/>
    <n v="0"/>
    <s v="White"/>
    <n v="1"/>
    <d v="1991-11-04T00:00:00"/>
    <s v="[18,5 - 25)"/>
    <n v="68.900000000000006"/>
    <n v="175"/>
    <n v="22.497959183673501"/>
    <s v="Do not smoke"/>
    <n v="0"/>
    <s v="No"/>
    <d v="2023-12-11T14:21:00"/>
    <n v="1"/>
    <s v="Afernoon"/>
    <s v="NORMAL: SYSTOLIC mm Hg (upper number) LESS THAN 120 and DIASTOLIC mm Hg (lower number)  LESS THAN 80"/>
    <n v="0"/>
    <n v="65"/>
    <s v="NORMAL"/>
    <n v="0"/>
    <n v="0"/>
    <n v="0"/>
    <n v="0"/>
    <n v="0"/>
    <n v="0"/>
    <n v="32.200000000000003"/>
    <n v="2"/>
  </r>
  <r>
    <s v="Left Finger Other"/>
    <n v="1"/>
    <n v="1"/>
    <s v="sleeping"/>
    <d v="2023-12-11T16:00:00"/>
    <n v="32.229999999999997"/>
    <n v="7.57"/>
    <n v="23.47"/>
    <n v="35.14"/>
    <n v="59"/>
    <n v="60"/>
    <n v="1.03"/>
    <n v="6.01"/>
    <n v="5.44"/>
    <n v="4.46"/>
    <n v="2.2200000000000002"/>
    <n v="0.66"/>
    <n v="1.33"/>
    <n v="1.7999999999999999E-2"/>
    <n v="2.1000000000000001E-2"/>
    <n v="6.0999999999999999E-2"/>
    <n v="0.216"/>
    <n v="1.1359999999999999"/>
    <n v="48"/>
    <n v="19"/>
    <s v="Kirill Tokmakov"/>
    <n v="1"/>
    <s v="Male"/>
    <x v="4"/>
    <n v="0"/>
    <s v="White"/>
    <n v="1"/>
    <d v="1968-07-21T00:00:00"/>
    <s v="&gt;= 30"/>
    <n v="113"/>
    <n v="184"/>
    <n v="33.376654064272202"/>
    <s v="Do not smoke"/>
    <n v="0"/>
    <s v="No"/>
    <d v="2023-12-12T12:55:00"/>
    <n v="0"/>
    <s v="Morning"/>
    <s v="NORMAL: SYSTOLIC mm Hg (upper number) LESS THAN 120 and DIASTOLIC mm Hg (lower number)  LESS THAN 80"/>
    <n v="0"/>
    <n v="78"/>
    <s v="NORMAL"/>
    <n v="0"/>
    <n v="0"/>
    <n v="0"/>
    <n v="0"/>
    <n v="1"/>
    <n v="0"/>
    <n v="55.5"/>
    <n v="6"/>
  </r>
  <r>
    <s v="Right Finger Other"/>
    <n v="0"/>
    <n v="1"/>
    <s v="sleeping"/>
    <d v="2023-12-12T12:55:00"/>
    <n v="32.58"/>
    <n v="5.64"/>
    <n v="17.32"/>
    <n v="35.21"/>
    <n v="103"/>
    <n v="53"/>
    <n v="0.52"/>
    <n v="15.17"/>
    <n v="3.72"/>
    <n v="3.18"/>
    <n v="2.04"/>
    <n v="0.74"/>
    <n v="1.06"/>
    <n v="1.7999999999999999E-2"/>
    <n v="2.7E-2"/>
    <n v="6.0999999999999999E-2"/>
    <n v="0.25"/>
    <n v="1.1359999999999999"/>
    <n v="49"/>
    <n v="19"/>
    <s v="Kirill Tokmakov"/>
    <n v="1"/>
    <s v="Male"/>
    <x v="4"/>
    <n v="0"/>
    <s v="White"/>
    <n v="1"/>
    <d v="1968-07-21T00:00:00"/>
    <s v="&gt;= 30"/>
    <n v="113"/>
    <n v="184"/>
    <n v="33.376654064272202"/>
    <s v="Do not smoke"/>
    <n v="0"/>
    <s v="No"/>
    <d v="2023-12-12T12:55:00"/>
    <n v="0"/>
    <s v="Morning"/>
    <s v="NORMAL: SYSTOLIC mm Hg (upper number) LESS THAN 120 and DIASTOLIC mm Hg (lower number)  LESS THAN 80"/>
    <n v="0"/>
    <n v="78"/>
    <s v="NORMAL"/>
    <n v="0"/>
    <n v="0"/>
    <n v="0"/>
    <n v="0"/>
    <n v="1"/>
    <n v="0"/>
    <n v="55.5"/>
    <n v="6"/>
  </r>
  <r>
    <s v="Right Finger"/>
    <n v="0"/>
    <n v="0"/>
    <s v="Finger"/>
    <d v="2023-12-12T15:00:00"/>
    <n v="35.369999999999997"/>
    <n v="4.83"/>
    <n v="13.66"/>
    <n v="33.479999999999997"/>
    <n v="2"/>
    <n v="9"/>
    <n v="3.96"/>
    <n v="1.88"/>
    <n v="1.48"/>
    <n v="2.04"/>
    <n v="1.4"/>
    <n v="0.6"/>
    <n v="1.29"/>
    <n v="0.01"/>
    <n v="3.2000000000000001E-2"/>
    <n v="6.0999999999999999E-2"/>
    <n v="0.57399999999999995"/>
    <n v="1.03"/>
    <n v="51"/>
    <n v="20"/>
    <s v="Kanye Tunkara"/>
    <n v="0"/>
    <s v="Female"/>
    <x v="8"/>
    <n v="2"/>
    <s v="Black, African, Caribbean or Black Bristish"/>
    <n v="6"/>
    <d v="1998-11-25T00:00:00"/>
    <s v="[18,5 - 25)"/>
    <n v="63.8"/>
    <n v="161"/>
    <n v="24.613247945681099"/>
    <s v="Do not smoke"/>
    <n v="0"/>
    <s v="No"/>
    <d v="2023-12-12T15:00:00"/>
    <n v="1"/>
    <s v="Afernoon"/>
    <s v="NORMAL: SYSTOLIC mm Hg (upper number) LESS THAN 120 and DIASTOLIC mm Hg (lower number)  LESS THAN 80"/>
    <n v="0"/>
    <n v="70"/>
    <s v="STRESS ANXIETY DEPRESSION"/>
    <n v="3"/>
    <n v="4"/>
    <n v="2"/>
    <n v="0"/>
    <n v="0"/>
    <n v="1"/>
    <n v="25.2"/>
    <n v="2"/>
  </r>
  <r>
    <s v="Left Finger"/>
    <n v="1"/>
    <n v="0"/>
    <s v="Finger"/>
    <d v="2023-12-12T15:00:00"/>
    <n v="35.5"/>
    <n v="9.94"/>
    <n v="27.99"/>
    <n v="33.9"/>
    <n v="4"/>
    <n v="13"/>
    <n v="3.76"/>
    <n v="1.97"/>
    <n v="2.4900000000000002"/>
    <n v="4"/>
    <n v="2.52"/>
    <n v="1.05"/>
    <n v="2.06"/>
    <n v="1.2999999999999999E-2"/>
    <n v="3.2000000000000001E-2"/>
    <n v="6.0999999999999999E-2"/>
    <n v="0.20599999999999999"/>
    <n v="1.03"/>
    <n v="50"/>
    <n v="20"/>
    <s v="Kanye Tunkara"/>
    <n v="0"/>
    <s v="Female"/>
    <x v="8"/>
    <n v="2"/>
    <s v="Black, African, Caribbean or Black Bristish"/>
    <n v="6"/>
    <d v="1998-11-25T00:00:00"/>
    <s v="[18,5 - 25)"/>
    <n v="63.8"/>
    <n v="161"/>
    <n v="24.613247945681099"/>
    <s v="Do not smoke"/>
    <n v="0"/>
    <s v="No"/>
    <d v="2023-12-12T15:00:00"/>
    <n v="1"/>
    <s v="Afernoon"/>
    <s v="NORMAL: SYSTOLIC mm Hg (upper number) LESS THAN 120 and DIASTOLIC mm Hg (lower number)  LESS THAN 80"/>
    <n v="0"/>
    <n v="70"/>
    <s v="STRESS ANXIETY DEPRESSION"/>
    <n v="1"/>
    <n v="4"/>
    <n v="2"/>
    <n v="0"/>
    <n v="0"/>
    <n v="1"/>
    <n v="25.2"/>
    <n v="2"/>
  </r>
  <r>
    <s v="Left Finger"/>
    <n v="1"/>
    <n v="0"/>
    <s v="Finger"/>
    <d v="2023-12-12T16:28:00"/>
    <n v="25.64"/>
    <n v="2.54"/>
    <n v="9.89"/>
    <n v="35.72"/>
    <n v="116"/>
    <n v="114"/>
    <n v="0.98"/>
    <n v="6.01"/>
    <n v="1.02"/>
    <n v="0.84"/>
    <n v="0.65"/>
    <n v="0.45"/>
    <n v="0.56000000000000005"/>
    <n v="1.2999999999999999E-2"/>
    <n v="2.3E-2"/>
    <n v="6.0999999999999999E-2"/>
    <n v="0.57399999999999995"/>
    <n v="1.1930000000000001"/>
    <n v="52"/>
    <n v="21"/>
    <s v="Yasmin Butt"/>
    <n v="0"/>
    <s v="Female"/>
    <x v="3"/>
    <n v="1"/>
    <s v="Asian or Asian British"/>
    <n v="4"/>
    <d v="1976-01-20T00:00:00"/>
    <s v="&gt;= 30"/>
    <n v="111.6"/>
    <n v="160"/>
    <n v="43.59375"/>
    <s v="Do not smoke"/>
    <n v="0"/>
    <s v="Hypertension"/>
    <d v="2023-12-12T16:20:00"/>
    <n v="1"/>
    <s v="Afernoon"/>
    <s v="HIGH BLOOD PRESSURE (HYPERTENSION) STAGE 1: 130 – 139 or 80 – 89"/>
    <n v="2"/>
    <n v="82"/>
    <s v="NORMAL"/>
    <n v="0"/>
    <n v="0"/>
    <n v="0"/>
    <n v="1"/>
    <n v="1"/>
    <n v="0"/>
    <n v="48"/>
    <n v="4"/>
  </r>
  <r>
    <s v="Right Finger"/>
    <n v="0"/>
    <n v="0"/>
    <s v="Finger"/>
    <d v="2023-12-12T16:28:00"/>
    <n v="31.45"/>
    <n v="2.4300000000000002"/>
    <n v="7.74"/>
    <n v="35.85"/>
    <n v="115"/>
    <n v="62"/>
    <n v="0.54"/>
    <n v="12.34"/>
    <n v="1.28"/>
    <n v="1.1200000000000001"/>
    <n v="0.76"/>
    <n v="0.63"/>
    <n v="0.69"/>
    <n v="1.2999999999999999E-2"/>
    <n v="2.4E-2"/>
    <n v="6.0999999999999999E-2"/>
    <n v="0.37"/>
    <n v="1.1930000000000001"/>
    <n v="53"/>
    <n v="21"/>
    <s v="Yasmin Butt"/>
    <n v="0"/>
    <s v="Female"/>
    <x v="3"/>
    <n v="1"/>
    <s v="Asian or Asian British"/>
    <n v="4"/>
    <d v="1976-01-20T00:00:00"/>
    <s v="&gt;= 30"/>
    <n v="111.6"/>
    <n v="160"/>
    <n v="43.59375"/>
    <s v="Do not smoke"/>
    <n v="0"/>
    <s v="Hypertension"/>
    <d v="2023-12-12T16:20:00"/>
    <n v="1"/>
    <s v="Afernoon"/>
    <s v="HIGH BLOOD PRESSURE (HYPERTENSION) STAGE 1: 130 – 139 or 80 – 89"/>
    <n v="2"/>
    <n v="82"/>
    <s v="NORMAL"/>
    <n v="0"/>
    <n v="0"/>
    <n v="0"/>
    <n v="1"/>
    <n v="1"/>
    <n v="0"/>
    <n v="48"/>
    <n v="4"/>
  </r>
  <r>
    <s v="Left Finger"/>
    <n v="1"/>
    <n v="0"/>
    <s v="Finger"/>
    <d v="2023-12-12T17:21:00"/>
    <n v="38.369999999999997"/>
    <n v="6.18"/>
    <n v="16.100000000000001"/>
    <n v="32.53"/>
    <n v="113"/>
    <n v="64"/>
    <n v="0.56999999999999995"/>
    <n v="19.510000000000002"/>
    <n v="0.83"/>
    <n v="0.9"/>
    <n v="0.96"/>
    <n v="0.62"/>
    <n v="0.77"/>
    <n v="0.02"/>
    <n v="2.1999999999999999E-2"/>
    <n v="7.0000000000000007E-2"/>
    <n v="0.57399999999999995"/>
    <n v="1.252"/>
    <n v="54"/>
    <n v="22"/>
    <s v="Geraldo Gomes De Luna Junior"/>
    <n v="1"/>
    <s v="Male"/>
    <x v="9"/>
    <n v="0"/>
    <s v="White"/>
    <n v="2"/>
    <d v="1991-12-05T00:00:00"/>
    <s v="[25 - 30)"/>
    <n v="68.900000000000006"/>
    <n v="165"/>
    <n v="25.307621671258001"/>
    <s v="Do not smoke"/>
    <n v="0"/>
    <s v="No"/>
    <d v="2023-12-12T17:21:00"/>
    <n v="1"/>
    <s v="Afernoon"/>
    <s v="NORMAL: SYSTOLIC mm Hg (upper number) LESS THAN 120 and DIASTOLIC mm Hg (lower number)  LESS THAN 80"/>
    <n v="0"/>
    <n v="76"/>
    <s v="STRESS ANXIETY DEPRESSION"/>
    <n v="2"/>
    <n v="1"/>
    <n v="1"/>
    <n v="0"/>
    <n v="0"/>
    <n v="1"/>
    <n v="32.200000000000003"/>
    <n v="2"/>
  </r>
  <r>
    <s v="Right Finger"/>
    <n v="0"/>
    <n v="0"/>
    <s v="Finger"/>
    <d v="2023-12-12T17:21:00"/>
    <n v="37.85"/>
    <n v="5.01"/>
    <n v="13.25"/>
    <n v="33.130000000000003"/>
    <n v="115"/>
    <n v="60"/>
    <n v="0.53"/>
    <n v="17.41"/>
    <n v="0.77"/>
    <n v="0.82"/>
    <n v="0.77"/>
    <n v="0.74"/>
    <n v="0.76"/>
    <n v="0.02"/>
    <n v="2.1999999999999999E-2"/>
    <n v="0.126"/>
    <n v="0.37"/>
    <n v="0.93500000000000005"/>
    <n v="55"/>
    <n v="22"/>
    <s v="Geraldo Gomes De Luna Junior"/>
    <n v="1"/>
    <s v="Male"/>
    <x v="9"/>
    <n v="0"/>
    <s v="White"/>
    <n v="2"/>
    <d v="1991-12-05T00:00:00"/>
    <s v="[25 - 30)"/>
    <n v="68.900000000000006"/>
    <n v="165"/>
    <n v="25.307621671258001"/>
    <s v="Do not smoke"/>
    <n v="0"/>
    <s v="No"/>
    <d v="2023-12-12T17:21:00"/>
    <n v="1"/>
    <s v="Afernoon"/>
    <s v="NORMAL: SYSTOLIC mm Hg (upper number) LESS THAN 120 and DIASTOLIC mm Hg (lower number)  LESS THAN 80"/>
    <n v="0"/>
    <n v="76"/>
    <s v="STRESS ANXIETY DEPRESSION"/>
    <n v="2"/>
    <n v="1"/>
    <n v="1"/>
    <n v="0"/>
    <n v="0"/>
    <n v="1"/>
    <n v="32.200000000000003"/>
    <n v="2"/>
  </r>
  <r>
    <s v="Left Finger Other"/>
    <n v="1"/>
    <n v="1"/>
    <s v="sleeping"/>
    <d v="2023-12-14T10:00:00"/>
    <n v="23.21"/>
    <n v="4.26"/>
    <n v="18.34"/>
    <n v="31.13"/>
    <n v="117"/>
    <n v="95"/>
    <n v="0.81"/>
    <n v="4.1100000000000003"/>
    <n v="1.41"/>
    <n v="1.44"/>
    <n v="1.1200000000000001"/>
    <n v="0.65"/>
    <n v="2.4700000000000002"/>
    <n v="0.02"/>
    <n v="2.1000000000000001E-2"/>
    <n v="7.0000000000000007E-2"/>
    <n v="0.20599999999999999"/>
    <n v="1.3149999999999999"/>
    <n v="56"/>
    <n v="23"/>
    <s v="Sofia"/>
    <n v="0"/>
    <s v="Female"/>
    <x v="10"/>
    <n v="1"/>
    <s v="Asian or Asian British"/>
    <n v="3"/>
    <d v="1996-10-25T00:00:00"/>
    <s v="[25 - 30)"/>
    <n v="70"/>
    <n v="160"/>
    <n v="27.34375"/>
    <s v="Do not smoke"/>
    <n v="0"/>
    <s v="No"/>
    <d v="2023-12-14T10:00:00"/>
    <n v="0"/>
    <s v="Morning"/>
    <s v="NORMAL: SYSTOLIC mm Hg (upper number) LESS THAN 120 and DIASTOLIC mm Hg (lower number)  LESS THAN 80"/>
    <n v="0"/>
    <n v="78"/>
    <s v="NORMAL"/>
    <n v="0"/>
    <n v="0"/>
    <n v="0"/>
    <n v="0"/>
    <n v="0"/>
    <n v="0"/>
    <n v="27.3"/>
    <n v="2"/>
  </r>
  <r>
    <s v="Right Finger Other"/>
    <n v="0"/>
    <n v="1"/>
    <s v="sleeping"/>
    <d v="2023-12-14T10:00:00"/>
    <n v="30.58"/>
    <n v="3.57"/>
    <n v="11.68"/>
    <n v="33.08"/>
    <n v="98"/>
    <n v="31"/>
    <n v="0.32"/>
    <n v="13.69"/>
    <n v="1.02"/>
    <n v="1.0900000000000001"/>
    <n v="0.82"/>
    <n v="0.72"/>
    <n v="1.76"/>
    <n v="0.02"/>
    <n v="5.8000000000000003E-2"/>
    <n v="6.7000000000000004E-2"/>
    <n v="0.22700000000000001"/>
    <n v="1.3149999999999999"/>
    <n v="57"/>
    <n v="23"/>
    <s v="Sofia"/>
    <n v="0"/>
    <s v="Female"/>
    <x v="10"/>
    <n v="1"/>
    <s v="Asian or Asian British"/>
    <n v="3"/>
    <d v="1996-10-25T00:00:00"/>
    <s v="[25 - 30)"/>
    <n v="70"/>
    <n v="160"/>
    <n v="27.34375"/>
    <s v="Do not smoke"/>
    <n v="0"/>
    <s v="No"/>
    <d v="2023-12-14T10:00:00"/>
    <n v="0"/>
    <s v="Morning"/>
    <s v="NORMAL: SYSTOLIC mm Hg (upper number) LESS THAN 120 and DIASTOLIC mm Hg (lower number)  LESS THAN 80"/>
    <n v="0"/>
    <n v="78"/>
    <s v="NORMAL"/>
    <n v="0"/>
    <n v="0"/>
    <n v="0"/>
    <n v="0"/>
    <n v="0"/>
    <n v="0"/>
    <n v="27.3"/>
    <n v="2"/>
  </r>
  <r>
    <s v="Left Finger"/>
    <n v="1"/>
    <n v="0"/>
    <s v="Finger"/>
    <d v="2024-01-14T00:00:00"/>
    <n v="27.17"/>
    <n v="8.09"/>
    <n v="29.76"/>
    <n v="30.42"/>
    <n v="88"/>
    <n v="71"/>
    <n v="0.8"/>
    <n v="8.32"/>
    <n v="1.1200000000000001"/>
    <n v="1.53"/>
    <n v="1.41"/>
    <n v="0.84"/>
    <n v="1.38"/>
    <n v="0.02"/>
    <n v="4.2999999999999997E-2"/>
    <n v="7.3999999999999996E-2"/>
    <n v="0.216"/>
    <n v="1.252"/>
    <n v="183"/>
    <n v="23"/>
    <s v="Sofia"/>
    <n v="0"/>
    <s v="Female"/>
    <x v="10"/>
    <n v="1"/>
    <s v="Asian or Asian British"/>
    <n v="3"/>
    <d v="1996-10-25T00:00:00"/>
    <s v="[25 - 30)"/>
    <n v="70"/>
    <n v="160"/>
    <n v="27.34375"/>
    <s v="Do not smoke"/>
    <n v="0"/>
    <s v="No"/>
    <d v="2024-01-14T00:00:00"/>
    <n v="0"/>
    <s v="Morning"/>
    <s v="NORMAL: SYSTOLIC mm Hg (upper number) LESS THAN 120 and DIASTOLIC mm Hg (lower number)  LESS THAN 80"/>
    <n v="0"/>
    <n v="78"/>
    <s v="NORMAL"/>
    <n v="0"/>
    <n v="0"/>
    <n v="0"/>
    <n v="0"/>
    <n v="0"/>
    <n v="0"/>
    <n v="27.3"/>
    <n v="2"/>
  </r>
  <r>
    <s v="Right Finger"/>
    <n v="0"/>
    <n v="0"/>
    <s v="Finger"/>
    <d v="2024-01-14T00:00:00"/>
    <n v="13.27"/>
    <n v="5.77"/>
    <n v="43.49"/>
    <n v="33.020000000000003"/>
    <n v="94"/>
    <n v="44"/>
    <n v="0.47"/>
    <n v="4.3"/>
    <n v="0.63"/>
    <n v="1.02"/>
    <n v="0.85"/>
    <n v="0.51"/>
    <n v="1.8"/>
    <n v="1.7000000000000001E-2"/>
    <n v="2.7E-2"/>
    <n v="6.0999999999999999E-2"/>
    <n v="0.20599999999999999"/>
    <n v="1.252"/>
    <n v="184"/>
    <n v="23"/>
    <s v="Sofia"/>
    <n v="0"/>
    <s v="Female"/>
    <x v="10"/>
    <n v="1"/>
    <s v="Asian or Asian British"/>
    <n v="3"/>
    <d v="1996-10-25T00:00:00"/>
    <s v="[25 - 30)"/>
    <n v="70"/>
    <n v="160"/>
    <n v="27.34375"/>
    <s v="Do not smoke"/>
    <n v="0"/>
    <s v="No"/>
    <d v="2024-01-14T00:00:00"/>
    <n v="0"/>
    <s v="Morning"/>
    <s v="NORMAL: SYSTOLIC mm Hg (upper number) LESS THAN 120 and DIASTOLIC mm Hg (lower number)  LESS THAN 80"/>
    <n v="0"/>
    <n v="78"/>
    <s v="NORMAL"/>
    <n v="0"/>
    <n v="0"/>
    <n v="0"/>
    <n v="0"/>
    <n v="0"/>
    <n v="0"/>
    <n v="27.3"/>
    <n v="2"/>
  </r>
  <r>
    <s v="Left Finger"/>
    <n v="1"/>
    <n v="0"/>
    <s v="Finger"/>
    <d v="2023-12-14T11:32:00"/>
    <n v="28.94"/>
    <n v="3.89"/>
    <n v="13.43"/>
    <n v="25.75"/>
    <n v="3"/>
    <n v="30"/>
    <n v="9.84"/>
    <n v="0.55000000000000004"/>
    <n v="0.69"/>
    <n v="0.5"/>
    <n v="0.49"/>
    <n v="0.48"/>
    <n v="0.81"/>
    <n v="1.2999999999999999E-2"/>
    <n v="2.1000000000000001E-2"/>
    <n v="0.13300000000000001"/>
    <n v="0.57399999999999995"/>
    <n v="1.3149999999999999"/>
    <n v="58"/>
    <n v="24"/>
    <s v="Indian Man"/>
    <n v="1"/>
    <s v="Male"/>
    <x v="1"/>
    <n v="1"/>
    <s v="Asian or Asian British"/>
    <n v="5"/>
    <d v="1979-08-09T00:00:00"/>
    <s v="[18,5 - 25)"/>
    <n v="69"/>
    <n v="170"/>
    <n v="23.875432525951599"/>
    <s v="Cigarettes, pipe tobacco..."/>
    <n v="81"/>
    <s v="No"/>
    <d v="2023-12-14T11:31:00"/>
    <n v="0"/>
    <s v="Morning"/>
    <s v="NORMAL: SYSTOLIC mm Hg (upper number) LESS THAN 120 and DIASTOLIC mm Hg (lower number)  LESS THAN 80"/>
    <n v="0"/>
    <n v="70"/>
    <s v="NORMAL"/>
    <n v="0"/>
    <n v="0"/>
    <n v="0"/>
    <n v="0"/>
    <n v="0"/>
    <n v="0"/>
    <n v="44.5"/>
    <n v="4"/>
  </r>
  <r>
    <s v="Right Finger"/>
    <n v="0"/>
    <n v="0"/>
    <s v="Finger"/>
    <d v="2023-12-14T11:32:00"/>
    <n v="29.95"/>
    <n v="7.62"/>
    <n v="25.46"/>
    <n v="26.51"/>
    <n v="7"/>
    <n v="9"/>
    <n v="1.26"/>
    <n v="6.03"/>
    <n v="0.7"/>
    <n v="0.78"/>
    <n v="0.75"/>
    <n v="0.72"/>
    <n v="0.7"/>
    <n v="0.02"/>
    <n v="2.4E-2"/>
    <n v="6.4000000000000001E-2"/>
    <n v="0.38800000000000001"/>
    <n v="1.3149999999999999"/>
    <n v="59"/>
    <n v="24"/>
    <s v="Indian Man"/>
    <n v="1"/>
    <s v="Male"/>
    <x v="1"/>
    <n v="1"/>
    <s v="Asian or Asian British"/>
    <n v="5"/>
    <d v="1979-08-09T00:00:00"/>
    <s v="[18,5 - 25)"/>
    <n v="69"/>
    <n v="170"/>
    <n v="23.875432525951599"/>
    <s v="Cigarettes, pipe tobacco..."/>
    <n v="81"/>
    <s v="No"/>
    <d v="2023-12-14T11:31:00"/>
    <n v="0"/>
    <s v="Morning"/>
    <s v="NORMAL: SYSTOLIC mm Hg (upper number) LESS THAN 120 and DIASTOLIC mm Hg (lower number)  LESS THAN 80"/>
    <n v="0"/>
    <n v="70"/>
    <s v="NORMAL"/>
    <n v="0"/>
    <n v="0"/>
    <n v="0"/>
    <n v="0"/>
    <n v="0"/>
    <n v="0"/>
    <n v="44.5"/>
    <n v="4"/>
  </r>
  <r>
    <s v="Left Finger Other"/>
    <n v="1"/>
    <n v="1"/>
    <s v="sleeping"/>
    <d v="2023-12-14T11:45:00"/>
    <n v="34.130000000000003"/>
    <n v="3.12"/>
    <n v="9.15"/>
    <n v="32.58"/>
    <n v="3"/>
    <n v="30"/>
    <n v="9.93"/>
    <n v="1.01"/>
    <n v="0.59"/>
    <n v="1.44"/>
    <n v="1.44"/>
    <n v="0.97"/>
    <n v="1.02"/>
    <n v="0.02"/>
    <n v="5.8000000000000003E-2"/>
    <n v="6.0999999999999999E-2"/>
    <n v="0.20599999999999999"/>
    <n v="1.252"/>
    <n v="61"/>
    <n v="24"/>
    <s v="Indian Man"/>
    <n v="1"/>
    <s v="Male"/>
    <x v="1"/>
    <n v="1"/>
    <s v="Asian or Asian British"/>
    <n v="5"/>
    <d v="1979-08-09T00:00:00"/>
    <s v="[18,5 - 25)"/>
    <n v="69"/>
    <n v="170"/>
    <n v="23.875432525951599"/>
    <s v="Cigarettes, pipe tobacco..."/>
    <n v="35"/>
    <s v="No"/>
    <d v="2023-12-14T11:31:00"/>
    <n v="0"/>
    <s v="Morning"/>
    <s v="NORMAL: SYSTOLIC mm Hg (upper number) LESS THAN 120 and DIASTOLIC mm Hg (lower number)  LESS THAN 80"/>
    <n v="0"/>
    <n v="70"/>
    <s v="NORMAL"/>
    <n v="0"/>
    <n v="0"/>
    <n v="0"/>
    <n v="0"/>
    <n v="0"/>
    <n v="0"/>
    <n v="44.5"/>
    <n v="4"/>
  </r>
  <r>
    <s v="Right Finger"/>
    <n v="0"/>
    <n v="1"/>
    <s v="sleeping"/>
    <d v="2023-12-14T11:45:00"/>
    <n v="39.51"/>
    <n v="3.93"/>
    <n v="9.94"/>
    <n v="33.130000000000003"/>
    <n v="5"/>
    <n v="7"/>
    <n v="1.28"/>
    <n v="7.64"/>
    <n v="3.71"/>
    <n v="3.47"/>
    <n v="2.23"/>
    <n v="1.44"/>
    <n v="1.04"/>
    <n v="1.2E-2"/>
    <n v="2.1000000000000001E-2"/>
    <n v="6.0999999999999999E-2"/>
    <n v="0.20599999999999999"/>
    <n v="1.1930000000000001"/>
    <n v="60"/>
    <n v="24"/>
    <s v="Indian Man"/>
    <n v="1"/>
    <s v="Male"/>
    <x v="1"/>
    <n v="1"/>
    <s v="Asian or Asian British"/>
    <n v="5"/>
    <d v="1979-08-09T00:00:00"/>
    <s v="[18,5 - 25)"/>
    <n v="69"/>
    <n v="170"/>
    <n v="23.875432525951599"/>
    <s v="Cigarettes, pipe tobacco..."/>
    <n v="81"/>
    <s v="No"/>
    <d v="2023-12-14T11:31:00"/>
    <n v="0"/>
    <s v="Morning"/>
    <s v="NORMAL: SYSTOLIC mm Hg (upper number) LESS THAN 120 and DIASTOLIC mm Hg (lower number)  LESS THAN 80"/>
    <n v="0"/>
    <n v="70"/>
    <s v="NORMAL"/>
    <n v="0"/>
    <n v="0"/>
    <n v="0"/>
    <n v="0"/>
    <n v="0"/>
    <n v="0"/>
    <n v="44.5"/>
    <n v="4"/>
  </r>
  <r>
    <s v="Left Finger"/>
    <n v="1"/>
    <n v="0"/>
    <s v="Finger"/>
    <d v="2023-12-14T13:15:00"/>
    <n v="32.159999999999997"/>
    <n v="2.15"/>
    <n v="6.7"/>
    <n v="35.68"/>
    <n v="3"/>
    <n v="24"/>
    <n v="7.17"/>
    <n v="0.96"/>
    <n v="0.4"/>
    <n v="0.36"/>
    <n v="0.41"/>
    <n v="0.5"/>
    <n v="0.59"/>
    <n v="1.7999999999999999E-2"/>
    <n v="5.8000000000000003E-2"/>
    <n v="0.09"/>
    <n v="0.57399999999999995"/>
    <n v="1.252"/>
    <n v="62"/>
    <n v="25"/>
    <s v="A Amalraja"/>
    <n v="1"/>
    <s v="Male"/>
    <x v="1"/>
    <n v="2"/>
    <s v="Asian or Asian British"/>
    <n v="6"/>
    <d v="1995-11-14T00:00:00"/>
    <s v="[18,5 - 25)"/>
    <n v="79.7"/>
    <n v="180"/>
    <n v="24.598765432098801"/>
    <s v="Cigarettes, pipe tobacco..."/>
    <n v="35"/>
    <s v="Hypertension Migraine"/>
    <d v="2023-12-14T13:00:00"/>
    <n v="0"/>
    <s v="Morning"/>
    <s v="HIGH BLOOD PRESSURE (HYPERTENSION) STAGE 2: 140 OR HIGHER or 90 OR HIGHER"/>
    <n v="3"/>
    <n v="83"/>
    <s v="STRESS ANXIETY DEPRESSION"/>
    <n v="2"/>
    <n v="4"/>
    <n v="4"/>
    <n v="1"/>
    <n v="0"/>
    <n v="1"/>
    <n v="28.2"/>
    <n v="2"/>
  </r>
  <r>
    <s v="Right Finger"/>
    <n v="0"/>
    <n v="0"/>
    <s v="Finger"/>
    <d v="2023-12-14T13:15:00"/>
    <n v="27.55"/>
    <n v="2.2799999999999998"/>
    <n v="8.2799999999999994"/>
    <n v="35.869999999999997"/>
    <n v="1"/>
    <n v="2"/>
    <n v="1.8"/>
    <n v="2.99"/>
    <n v="0.74"/>
    <n v="0.6"/>
    <n v="0.51"/>
    <n v="0.55000000000000004"/>
    <n v="0.71"/>
    <n v="1.0999999999999999E-2"/>
    <n v="2.7E-2"/>
    <n v="0.19600000000000001"/>
    <n v="0.52"/>
    <n v="1.381"/>
    <n v="63"/>
    <n v="25"/>
    <s v="A Amalraja"/>
    <n v="1"/>
    <s v="Male"/>
    <x v="1"/>
    <n v="2"/>
    <s v="Asian or Asian British"/>
    <n v="6"/>
    <d v="1995-11-14T00:00:00"/>
    <s v="[18,5 - 25)"/>
    <n v="79.7"/>
    <n v="180"/>
    <n v="24.598765432098801"/>
    <s v="Cigarettes, pipe tobacco..."/>
    <n v="35"/>
    <s v="Hypertension Migraine"/>
    <d v="2023-12-14T13:00:00"/>
    <n v="0"/>
    <s v="Morning"/>
    <s v="HIGH BLOOD PRESSURE (HYPERTENSION) STAGE 2: 140 OR HIGHER or 90 OR HIGHER"/>
    <n v="3"/>
    <n v="83"/>
    <s v="STRESS ANXIETY DEPRESSION"/>
    <n v="2"/>
    <n v="4"/>
    <n v="4"/>
    <n v="1"/>
    <n v="0"/>
    <n v="1"/>
    <n v="28.2"/>
    <n v="2"/>
  </r>
  <r>
    <s v="Left Finger"/>
    <n v="1"/>
    <n v="0"/>
    <s v="Finger"/>
    <d v="2023-12-14T15:30:00"/>
    <n v="29.9"/>
    <n v="3.01"/>
    <n v="10.06"/>
    <n v="34.31"/>
    <n v="122"/>
    <n v="59"/>
    <n v="0.48"/>
    <n v="10.039999999999999"/>
    <n v="0.79"/>
    <n v="0.83"/>
    <n v="0.55000000000000004"/>
    <n v="0.49"/>
    <n v="0.85"/>
    <n v="0.01"/>
    <n v="2.4E-2"/>
    <n v="6.4000000000000001E-2"/>
    <n v="0.57399999999999995"/>
    <n v="0.98099999999999998"/>
    <n v="66"/>
    <n v="26"/>
    <s v="jaurn"/>
    <n v="1"/>
    <s v="Male"/>
    <x v="11"/>
    <n v="0"/>
    <s v="White"/>
    <n v="1"/>
    <d v="1987-01-14T00:00:00"/>
    <s v="[25 - 30)"/>
    <n v="83"/>
    <n v="178"/>
    <n v="26.196187350082099"/>
    <s v="Do not smoke"/>
    <n v="0"/>
    <s v="No"/>
    <d v="2023-12-14T16:19:00"/>
    <n v="1"/>
    <s v="Afernoon"/>
    <s v="NORMAL: SYSTOLIC mm Hg (upper number) LESS THAN 120 and DIASTOLIC mm Hg (lower number)  LESS THAN 80"/>
    <n v="0"/>
    <n v="70"/>
    <s v="NORMAL"/>
    <n v="0"/>
    <n v="0"/>
    <n v="0"/>
    <n v="0"/>
    <n v="0"/>
    <n v="0"/>
    <n v="37.1"/>
    <n v="3"/>
  </r>
  <r>
    <s v="Right Finger"/>
    <n v="0"/>
    <n v="0"/>
    <s v="Finger"/>
    <d v="2023-12-14T13:30:00"/>
    <n v="28.32"/>
    <n v="2.71"/>
    <n v="9.57"/>
    <n v="34.380000000000003"/>
    <n v="109"/>
    <n v="47"/>
    <n v="0.43"/>
    <n v="16.37"/>
    <n v="1.5"/>
    <n v="1.69"/>
    <n v="1.27"/>
    <n v="0.76"/>
    <n v="0.85"/>
    <n v="0.02"/>
    <n v="2.4E-2"/>
    <n v="6.0999999999999999E-2"/>
    <n v="0.22700000000000001"/>
    <n v="1.03"/>
    <n v="67"/>
    <n v="26"/>
    <s v="jaurn"/>
    <n v="1"/>
    <s v="Male"/>
    <x v="11"/>
    <n v="0"/>
    <s v="White"/>
    <n v="1"/>
    <d v="1987-01-14T00:00:00"/>
    <s v="[25 - 30)"/>
    <n v="83"/>
    <n v="178"/>
    <n v="26.196187350082099"/>
    <s v="Do not smoke"/>
    <n v="0"/>
    <s v="No"/>
    <d v="2023-12-14T16:19:00"/>
    <n v="1"/>
    <s v="Afernoon"/>
    <s v="NORMAL: SYSTOLIC mm Hg (upper number) LESS THAN 120 and DIASTOLIC mm Hg (lower number)  LESS THAN 80"/>
    <n v="0"/>
    <n v="70"/>
    <s v="NORMAL"/>
    <n v="0"/>
    <n v="0"/>
    <n v="0"/>
    <n v="0"/>
    <n v="0"/>
    <n v="0"/>
    <n v="37.1"/>
    <n v="3"/>
  </r>
  <r>
    <s v="Left Finger"/>
    <n v="1"/>
    <n v="0"/>
    <s v="Finger"/>
    <d v="2023-12-14T15:30:00"/>
    <n v="20.47"/>
    <n v="2.27"/>
    <n v="11.11"/>
    <n v="35.020000000000003"/>
    <n v="128"/>
    <n v="76"/>
    <n v="0.6"/>
    <n v="5.91"/>
    <n v="1.1000000000000001"/>
    <n v="1.03"/>
    <n v="0.62"/>
    <n v="0.35"/>
    <n v="0.77"/>
    <n v="1.0999999999999999E-2"/>
    <n v="3.2000000000000001E-2"/>
    <n v="6.0999999999999999E-2"/>
    <n v="0.57399999999999995"/>
    <n v="1.381"/>
    <n v="68"/>
    <n v="27"/>
    <s v="Karina"/>
    <n v="0"/>
    <s v="Female"/>
    <x v="12"/>
    <n v="1"/>
    <s v="Asian or Asian British"/>
    <n v="1"/>
    <d v="1991-12-12T00:00:00"/>
    <s v="&gt;= 30"/>
    <n v="111"/>
    <n v="175"/>
    <n v="36.244897959183703"/>
    <s v="Do not smoke"/>
    <n v="0"/>
    <s v="Hypertension"/>
    <d v="2023-12-14T16:21:00"/>
    <n v="1"/>
    <s v="Afernoon"/>
    <s v="HIGH BLOOD PRESSURE (HYPERTENSION) STAGE 1: 130 – 139 or 80 – 89"/>
    <n v="2"/>
    <n v="70"/>
    <s v="STRESS ANXIETY DEPRESSION"/>
    <n v="1"/>
    <n v="2"/>
    <n v="3"/>
    <n v="1"/>
    <n v="1"/>
    <n v="1"/>
    <n v="32.1"/>
    <n v="2"/>
  </r>
  <r>
    <s v="Right Finger"/>
    <n v="0"/>
    <n v="0"/>
    <s v="Finger"/>
    <d v="2023-12-14T15:30:00"/>
    <n v="28.4"/>
    <n v="4.1500000000000004"/>
    <n v="14.62"/>
    <n v="35.26"/>
    <n v="108"/>
    <n v="35"/>
    <n v="0.32"/>
    <n v="17.43"/>
    <n v="1.45"/>
    <n v="1.53"/>
    <n v="1.03"/>
    <n v="0.64"/>
    <n v="1.05"/>
    <n v="0.02"/>
    <n v="2.4E-2"/>
    <n v="6.4000000000000001E-2"/>
    <n v="0.30399999999999999"/>
    <n v="1.381"/>
    <n v="69"/>
    <n v="27"/>
    <s v="Karina"/>
    <n v="0"/>
    <s v="Female"/>
    <x v="12"/>
    <n v="1"/>
    <s v="Asian or Asian British"/>
    <n v="1"/>
    <d v="1991-12-12T00:00:00"/>
    <s v="&gt;= 30"/>
    <n v="111"/>
    <n v="175"/>
    <n v="36.244897959183703"/>
    <s v="Do not smoke"/>
    <n v="0"/>
    <s v="Hypertension"/>
    <d v="2023-12-14T16:21:00"/>
    <n v="1"/>
    <s v="Afernoon"/>
    <s v="HIGH BLOOD PRESSURE (HYPERTENSION) STAGE 1: 130 – 139 or 80 – 89"/>
    <n v="2"/>
    <n v="70"/>
    <s v="STRESS ANXIETY DEPRESSION"/>
    <n v="1"/>
    <n v="2"/>
    <n v="3"/>
    <n v="1"/>
    <n v="1"/>
    <n v="1"/>
    <n v="32.1"/>
    <n v="2"/>
  </r>
  <r>
    <s v="Left Finger"/>
    <n v="1"/>
    <n v="0"/>
    <s v="Finger"/>
    <d v="2024-01-14T00:00:00"/>
    <n v="23.3"/>
    <n v="4.93"/>
    <n v="21.16"/>
    <n v="35.1"/>
    <n v="116"/>
    <n v="78"/>
    <n v="0.68"/>
    <n v="6.6"/>
    <n v="1.68"/>
    <n v="2.89"/>
    <n v="1.62"/>
    <n v="0.66"/>
    <n v="1.34"/>
    <n v="0.01"/>
    <n v="3.1E-2"/>
    <n v="6.0999999999999999E-2"/>
    <n v="0.20599999999999999"/>
    <n v="1.252"/>
    <n v="177"/>
    <n v="27"/>
    <s v="Karina"/>
    <n v="0"/>
    <s v="Female"/>
    <x v="12"/>
    <n v="2"/>
    <s v="White"/>
    <n v="1"/>
    <d v="1991-12-12T00:00:00"/>
    <s v="&gt;= 30"/>
    <n v="111"/>
    <n v="175"/>
    <n v="36.244897959183703"/>
    <s v="Do not smoke"/>
    <n v="0"/>
    <s v="Hypertension"/>
    <d v="2024-01-14T00:00:00"/>
    <n v="1"/>
    <s v="Afernoon"/>
    <s v="HIGH BLOOD PRESSURE (HYPERTENSION) STAGE 1: 130 – 139 or 80 – 89"/>
    <n v="2"/>
    <n v="70"/>
    <s v="STRESS ANXIETY DEPRESSION"/>
    <n v="1"/>
    <n v="2"/>
    <n v="3"/>
    <n v="1"/>
    <n v="1"/>
    <n v="1"/>
    <n v="32.1"/>
    <n v="2"/>
  </r>
  <r>
    <s v="Right Finger"/>
    <n v="0"/>
    <n v="0"/>
    <s v="Finger"/>
    <d v="2024-01-14T00:00:00"/>
    <n v="16"/>
    <n v="6.38"/>
    <n v="39.85"/>
    <n v="32.74"/>
    <n v="126"/>
    <n v="56"/>
    <n v="0.45"/>
    <n v="5.44"/>
    <n v="2.12"/>
    <n v="2.67"/>
    <n v="1.73"/>
    <n v="0.8"/>
    <n v="3.03"/>
    <n v="0.02"/>
    <n v="0.05"/>
    <n v="6.0999999999999999E-2"/>
    <n v="0.22700000000000001"/>
    <n v="1.3149999999999999"/>
    <n v="178"/>
    <n v="27"/>
    <s v="Karina"/>
    <n v="0"/>
    <s v="Female"/>
    <x v="12"/>
    <n v="2"/>
    <s v="White"/>
    <n v="1"/>
    <d v="1991-12-12T00:00:00"/>
    <s v="&gt;= 30"/>
    <n v="111"/>
    <n v="175"/>
    <n v="36.244897959183703"/>
    <s v="Do not smoke"/>
    <n v="0"/>
    <s v="Hypertension"/>
    <d v="2024-01-14T00:00:00"/>
    <n v="1"/>
    <s v="Afernoon"/>
    <s v="HIGH BLOOD PRESSURE (HYPERTENSION) STAGE 1: 130 – 139 or 80 – 89"/>
    <n v="2"/>
    <n v="70"/>
    <s v="STRESS ANXIETY DEPRESSION"/>
    <n v="1"/>
    <n v="2"/>
    <n v="3"/>
    <n v="1"/>
    <n v="1"/>
    <n v="1"/>
    <n v="32.1"/>
    <n v="2"/>
  </r>
  <r>
    <s v="Left Finger Other"/>
    <n v="1"/>
    <n v="1"/>
    <s v="sleeping"/>
    <d v="2023-12-14T16:45:00"/>
    <n v="21.63"/>
    <n v="9.7899999999999991"/>
    <n v="45.28"/>
    <n v="29.97"/>
    <n v="28"/>
    <n v="37"/>
    <n v="1.31"/>
    <n v="5.09"/>
    <n v="4.1900000000000004"/>
    <n v="3.53"/>
    <n v="2.9"/>
    <n v="0.89"/>
    <n v="1.1499999999999999"/>
    <n v="1.2999999999999999E-2"/>
    <n v="3.6999999999999998E-2"/>
    <n v="7.3999999999999996E-2"/>
    <n v="0.20599999999999999"/>
    <n v="1.522"/>
    <n v="70"/>
    <n v="28"/>
    <s v="Rghavan"/>
    <n v="1"/>
    <s v="Male"/>
    <x v="1"/>
    <n v="1"/>
    <s v="Asian or Asian British"/>
    <n v="5"/>
    <d v="1991-04-10T00:00:00"/>
    <s v="[18,5 - 25)"/>
    <n v="65.400000000000006"/>
    <n v="175"/>
    <n v="21.355102040816298"/>
    <s v="Do not smoke"/>
    <n v="0"/>
    <s v="No"/>
    <d v="2023-12-14T16:23:00"/>
    <n v="1"/>
    <s v="Afernoon"/>
    <s v="NORMAL: SYSTOLIC mm Hg (upper number) LESS THAN 120 and DIASTOLIC mm Hg (lower number)  LESS THAN 80"/>
    <n v="0"/>
    <n v="104"/>
    <s v="NORMAL"/>
    <n v="0"/>
    <n v="0"/>
    <n v="0"/>
    <n v="0"/>
    <n v="0"/>
    <n v="0"/>
    <n v="32.799999999999997"/>
    <n v="2"/>
  </r>
  <r>
    <s v="Right Finger Other"/>
    <n v="0"/>
    <n v="1"/>
    <s v="sleeping"/>
    <d v="2023-12-14T16:45:00"/>
    <n v="19.420000000000002"/>
    <n v="11.05"/>
    <n v="56.91"/>
    <n v="29.99"/>
    <n v="41"/>
    <n v="28"/>
    <n v="0.68"/>
    <n v="6.96"/>
    <n v="4.91"/>
    <n v="3.6"/>
    <n v="2.08"/>
    <n v="0.83"/>
    <n v="0.68"/>
    <n v="1.2999999999999999E-2"/>
    <n v="3.6999999999999998E-2"/>
    <n v="7.3999999999999996E-2"/>
    <n v="0.20599999999999999"/>
    <n v="1.522"/>
    <n v="71"/>
    <n v="28"/>
    <s v="Rghavan"/>
    <n v="1"/>
    <s v="Male"/>
    <x v="1"/>
    <n v="1"/>
    <s v="Asian or Asian British"/>
    <n v="5"/>
    <d v="1991-04-10T00:00:00"/>
    <s v="[18,5 - 25)"/>
    <n v="65.400000000000006"/>
    <n v="175"/>
    <n v="21.355102040816298"/>
    <s v="Do not smoke"/>
    <n v="0"/>
    <s v="No"/>
    <d v="2023-12-14T16:23:00"/>
    <n v="1"/>
    <s v="Afernoon"/>
    <s v="NORMAL: SYSTOLIC mm Hg (upper number) LESS THAN 120 and DIASTOLIC mm Hg (lower number)  LESS THAN 80"/>
    <n v="0"/>
    <n v="104"/>
    <s v="NORMAL"/>
    <n v="0"/>
    <n v="0"/>
    <n v="0"/>
    <n v="0"/>
    <n v="0"/>
    <n v="0"/>
    <n v="32.799999999999997"/>
    <n v="2"/>
  </r>
  <r>
    <s v="Left Finger Other"/>
    <n v="1"/>
    <n v="1"/>
    <s v="sleeping"/>
    <d v="2023-12-14T16:45:00"/>
    <n v="25.49"/>
    <n v="8.59"/>
    <n v="33.68"/>
    <n v="34.6"/>
    <n v="29"/>
    <n v="31"/>
    <n v="1.06"/>
    <n v="9.57"/>
    <n v="3.69"/>
    <n v="3.41"/>
    <n v="3.45"/>
    <n v="1.29"/>
    <n v="0.93"/>
    <n v="1.0999999999999999E-2"/>
    <n v="5.8000000000000003E-2"/>
    <n v="6.0999999999999999E-2"/>
    <n v="0.20599999999999999"/>
    <n v="1.45"/>
    <n v="72"/>
    <n v="28"/>
    <s v="Rghavan"/>
    <n v="1"/>
    <s v="Male"/>
    <x v="1"/>
    <n v="1"/>
    <s v="Asian or Asian British"/>
    <n v="5"/>
    <d v="1991-04-10T00:00:00"/>
    <s v="[18,5 - 25)"/>
    <n v="65.400000000000006"/>
    <n v="175"/>
    <n v="21.355102040816298"/>
    <s v="Do not smoke"/>
    <n v="0"/>
    <s v="No"/>
    <d v="2023-12-14T16:23:00"/>
    <n v="1"/>
    <s v="Afernoon"/>
    <s v="NORMAL: SYSTOLIC mm Hg (upper number) LESS THAN 120 and DIASTOLIC mm Hg (lower number)  LESS THAN 80"/>
    <n v="0"/>
    <n v="104"/>
    <s v="NORMAL"/>
    <n v="0"/>
    <n v="0"/>
    <n v="0"/>
    <n v="0"/>
    <n v="0"/>
    <n v="0"/>
    <n v="32.799999999999997"/>
    <n v="2"/>
  </r>
  <r>
    <s v="Right Finger Other"/>
    <n v="0"/>
    <n v="1"/>
    <s v="sleeping"/>
    <d v="2023-12-14T16:45:00"/>
    <n v="31.07"/>
    <n v="7.5"/>
    <n v="24.13"/>
    <n v="34.909999999999997"/>
    <n v="44"/>
    <n v="24"/>
    <n v="0.54"/>
    <n v="18.510000000000002"/>
    <n v="3.42"/>
    <n v="2.95"/>
    <n v="2.4"/>
    <n v="1.2"/>
    <n v="0.74"/>
    <n v="1.0999999999999999E-2"/>
    <n v="2.1999999999999999E-2"/>
    <n v="6.0999999999999999E-2"/>
    <n v="0.25"/>
    <n v="1.45"/>
    <n v="73"/>
    <n v="28"/>
    <s v="Rghavan"/>
    <n v="1"/>
    <s v="Male"/>
    <x v="1"/>
    <n v="1"/>
    <s v="Asian or Asian British"/>
    <n v="5"/>
    <d v="1991-04-10T00:00:00"/>
    <s v="[18,5 - 25)"/>
    <n v="65.400000000000006"/>
    <n v="175"/>
    <n v="21.355102040816298"/>
    <s v="Do not smoke"/>
    <n v="0"/>
    <s v="No"/>
    <d v="2023-12-14T16:23:00"/>
    <n v="1"/>
    <s v="Afernoon"/>
    <s v="NORMAL: SYSTOLIC mm Hg (upper number) LESS THAN 120 and DIASTOLIC mm Hg (lower number)  LESS THAN 80"/>
    <n v="0"/>
    <n v="104"/>
    <s v="NORMAL"/>
    <n v="0"/>
    <n v="0"/>
    <n v="0"/>
    <n v="0"/>
    <n v="0"/>
    <n v="0"/>
    <n v="32.799999999999997"/>
    <n v="2"/>
  </r>
  <r>
    <s v="Left Finger"/>
    <n v="1"/>
    <n v="0"/>
    <s v="Finger"/>
    <d v="2023-12-16T15:15:00"/>
    <n v="11.04"/>
    <n v="0.94"/>
    <n v="8.49"/>
    <n v="23.74"/>
    <n v="69"/>
    <n v="63"/>
    <n v="0.92"/>
    <n v="2.98"/>
    <n v="0.37"/>
    <n v="0.37"/>
    <n v="0.32"/>
    <n v="0.2"/>
    <n v="0.27"/>
    <n v="0.02"/>
    <n v="2.1000000000000001E-2"/>
    <n v="0.09"/>
    <n v="0.57399999999999995"/>
    <n v="1.1930000000000001"/>
    <n v="74"/>
    <n v="29"/>
    <s v="Nguyen Phuc hoi"/>
    <n v="1"/>
    <s v="Male"/>
    <x v="0"/>
    <n v="1"/>
    <s v="Asian or Asian British"/>
    <n v="3"/>
    <d v="1976-11-19T00:00:00"/>
    <s v="[18,5 - 25)"/>
    <n v="58"/>
    <n v="156"/>
    <n v="23.833004602235398"/>
    <s v="Cigarettes, pipe tobacco..."/>
    <n v="70"/>
    <s v="migraine"/>
    <d v="2023-12-16T15:32:00"/>
    <n v="1"/>
    <s v="Afernoon"/>
    <s v="HIGH BLOOD PRESSURE (HYPERTENSION) STAGE 1: 130 – 139 or 80 – 89"/>
    <n v="2"/>
    <n v="71"/>
    <s v="NORMAL"/>
    <n v="0"/>
    <n v="0"/>
    <n v="0"/>
    <n v="1"/>
    <n v="0"/>
    <n v="0"/>
    <n v="47.2"/>
    <n v="4"/>
  </r>
  <r>
    <s v="Right Finger"/>
    <n v="0"/>
    <n v="0"/>
    <s v="Finger"/>
    <d v="2023-12-16T15:15:00"/>
    <n v="5.35"/>
    <n v="0.69"/>
    <n v="12.92"/>
    <n v="23.82"/>
    <n v="85"/>
    <n v="72"/>
    <n v="0.84"/>
    <n v="1.3"/>
    <n v="0.3"/>
    <n v="0.28999999999999998"/>
    <n v="0.22"/>
    <n v="0.18"/>
    <n v="0.24"/>
    <n v="0.02"/>
    <n v="2.1000000000000001E-2"/>
    <n v="7.8E-2"/>
    <n v="0.22700000000000001"/>
    <n v="1.1930000000000001"/>
    <n v="75"/>
    <n v="29"/>
    <s v="Nguyen Phuc hoi"/>
    <n v="1"/>
    <s v="Male"/>
    <x v="0"/>
    <n v="1"/>
    <s v="Asian or Asian British"/>
    <n v="3"/>
    <d v="1976-11-19T00:00:00"/>
    <s v="[18,5 - 25)"/>
    <n v="58"/>
    <n v="156"/>
    <n v="23.833004602235398"/>
    <s v="Cigarettes, pipe tobacco..."/>
    <n v="70"/>
    <s v="migraine"/>
    <d v="2023-12-16T15:32:00"/>
    <n v="1"/>
    <s v="Afernoon"/>
    <s v="HIGH BLOOD PRESSURE (HYPERTENSION) STAGE 1: 130 – 139 or 80 – 89"/>
    <n v="2"/>
    <n v="71"/>
    <s v="NORMAL"/>
    <n v="0"/>
    <n v="0"/>
    <n v="0"/>
    <n v="1"/>
    <n v="0"/>
    <n v="0"/>
    <n v="47.2"/>
    <n v="4"/>
  </r>
  <r>
    <s v="Left Finger"/>
    <n v="1"/>
    <n v="0"/>
    <s v="Finger"/>
    <d v="2023-12-16T15:30:00"/>
    <n v="3.27"/>
    <n v="0.32"/>
    <n v="9.68"/>
    <n v="21.63"/>
    <n v="123"/>
    <n v="181"/>
    <n v="1.48"/>
    <n v="0.41"/>
    <n v="0.09"/>
    <n v="7.0000000000000007E-2"/>
    <n v="0.09"/>
    <n v="0.1"/>
    <n v="0.17"/>
    <n v="1.2999999999999999E-2"/>
    <n v="0.05"/>
    <n v="0.16900000000000001"/>
    <n v="0.42799999999999999"/>
    <n v="1.5980000000000001"/>
    <n v="78"/>
    <n v="30"/>
    <s v="Ngo sy phuong"/>
    <n v="1"/>
    <s v="Male"/>
    <x v="0"/>
    <n v="1"/>
    <s v="Asian or Asian British"/>
    <n v="3"/>
    <d v="1978-12-25T00:00:00"/>
    <s v="[18,5 - 25)"/>
    <n v="58"/>
    <n v="170"/>
    <n v="20.0692041522491"/>
    <s v="Cigarettes, pipe tobacco..."/>
    <n v="10"/>
    <s v="Hypertension Hepatitis B"/>
    <d v="2023-12-16T15:51:00"/>
    <n v="1"/>
    <s v="Afernoon"/>
    <s v="ELEVATED: SYSTOLIC mm Hg (upper number) 120 – 129 and DIASTOLIC mm Hg (lower number)  LESS THAN 80"/>
    <n v="1"/>
    <n v="85"/>
    <s v="NORMAL"/>
    <n v="0"/>
    <n v="0"/>
    <n v="0"/>
    <n v="1"/>
    <n v="0"/>
    <n v="0"/>
    <n v="45.1"/>
    <n v="4"/>
  </r>
  <r>
    <s v="Right Finger"/>
    <n v="0"/>
    <n v="0"/>
    <s v="Finger"/>
    <d v="2023-12-16T15:30:00"/>
    <n v="3.94"/>
    <n v="0.53"/>
    <n v="13.57"/>
    <n v="21.64"/>
    <n v="126"/>
    <n v="81"/>
    <n v="0.64"/>
    <n v="1.08"/>
    <n v="0.2"/>
    <n v="0.12"/>
    <n v="0.1"/>
    <n v="0.09"/>
    <n v="0.16"/>
    <n v="1.2E-2"/>
    <n v="2.1000000000000001E-2"/>
    <n v="7.0000000000000007E-2"/>
    <n v="0.20599999999999999"/>
    <n v="1.5980000000000001"/>
    <n v="79"/>
    <n v="30"/>
    <s v="Ngo sy phuong"/>
    <n v="1"/>
    <s v="Male"/>
    <x v="0"/>
    <n v="1"/>
    <s v="Asian or Asian British"/>
    <n v="3"/>
    <d v="1978-12-25T00:00:00"/>
    <s v="[18,5 - 25)"/>
    <n v="58"/>
    <n v="170"/>
    <n v="20.0692041522491"/>
    <s v="Cigarettes, pipe tobacco..."/>
    <n v="10"/>
    <s v="Hypertension Hepatitis B"/>
    <d v="2023-12-16T15:51:00"/>
    <n v="1"/>
    <s v="Afernoon"/>
    <s v="ELEVATED: SYSTOLIC mm Hg (upper number) 120 – 129 and DIASTOLIC mm Hg (lower number)  LESS THAN 80"/>
    <n v="1"/>
    <n v="85"/>
    <s v="NORMAL"/>
    <n v="0"/>
    <n v="0"/>
    <n v="0"/>
    <n v="1"/>
    <n v="0"/>
    <n v="0"/>
    <n v="45.1"/>
    <n v="4"/>
  </r>
  <r>
    <s v="Left Finger"/>
    <n v="1"/>
    <n v="0"/>
    <s v="Finger"/>
    <d v="2023-12-16T16:15:00"/>
    <n v="29.53"/>
    <n v="2.39"/>
    <n v="8.11"/>
    <n v="31.86"/>
    <n v="132"/>
    <n v="79"/>
    <n v="0.6"/>
    <n v="9.92"/>
    <n v="0.47"/>
    <n v="0.65"/>
    <n v="0.61"/>
    <n v="0.5"/>
    <n v="0.86"/>
    <n v="0.02"/>
    <n v="5.2999999999999999E-2"/>
    <n v="8.5999999999999993E-2"/>
    <n v="0.57399999999999995"/>
    <n v="1.03"/>
    <n v="80"/>
    <n v="31"/>
    <s v="Vo van tuan"/>
    <n v="1"/>
    <s v="Male"/>
    <x v="0"/>
    <n v="1"/>
    <s v="Asian or Asian British"/>
    <n v="3"/>
    <d v="1992-06-16T00:00:00"/>
    <s v="[18,5 - 25)"/>
    <n v="72"/>
    <n v="175"/>
    <n v="23.5102040816327"/>
    <s v="Cigarettes, pipe tobacco..."/>
    <n v="10"/>
    <s v="No"/>
    <d v="2023-12-16T16:15:00"/>
    <n v="1"/>
    <s v="Afernoon"/>
    <s v="NORMAL: SYSTOLIC mm Hg (upper number) LESS THAN 120 and DIASTOLIC mm Hg (lower number)  LESS THAN 80"/>
    <n v="0"/>
    <n v="70"/>
    <s v="NORMAL"/>
    <n v="0"/>
    <n v="0"/>
    <n v="0"/>
    <n v="0"/>
    <n v="0"/>
    <n v="0"/>
    <n v="31.6"/>
    <n v="2"/>
  </r>
  <r>
    <s v="Right Finger"/>
    <n v="0"/>
    <n v="0"/>
    <s v="Finger"/>
    <d v="2023-12-16T16:15:00"/>
    <n v="26.58"/>
    <n v="2.63"/>
    <n v="9.89"/>
    <n v="32.35"/>
    <n v="131"/>
    <n v="42"/>
    <n v="0.32"/>
    <n v="12.26"/>
    <n v="1.01"/>
    <n v="1.01"/>
    <n v="0.59"/>
    <n v="0.56999999999999995"/>
    <n v="1"/>
    <n v="1.2E-2"/>
    <n v="3.4000000000000002E-2"/>
    <n v="0.14599999999999999"/>
    <n v="0.25"/>
    <n v="1.03"/>
    <n v="81"/>
    <n v="31"/>
    <s v="Vo van tuan"/>
    <n v="1"/>
    <s v="Male"/>
    <x v="0"/>
    <n v="1"/>
    <s v="Asian or Asian British"/>
    <n v="3"/>
    <d v="1992-06-16T00:00:00"/>
    <s v="[18,5 - 25)"/>
    <n v="72"/>
    <n v="175"/>
    <n v="23.5102040816327"/>
    <s v="Cigarettes, pipe tobacco..."/>
    <n v="10"/>
    <s v="No"/>
    <d v="2023-12-16T16:15:00"/>
    <n v="1"/>
    <s v="Afernoon"/>
    <s v="NORMAL: SYSTOLIC mm Hg (upper number) LESS THAN 120 and DIASTOLIC mm Hg (lower number)  LESS THAN 80"/>
    <n v="0"/>
    <n v="70"/>
    <s v="NORMAL"/>
    <n v="0"/>
    <n v="0"/>
    <n v="0"/>
    <n v="0"/>
    <n v="0"/>
    <n v="0"/>
    <n v="31.6"/>
    <n v="2"/>
  </r>
  <r>
    <s v="Right Finger"/>
    <n v="0"/>
    <n v="0"/>
    <s v="Finger"/>
    <d v="2023-12-16T16:37:00"/>
    <n v="6.59"/>
    <n v="1.38"/>
    <n v="20.92"/>
    <n v="22.44"/>
    <n v="108"/>
    <n v="88"/>
    <n v="0.81"/>
    <n v="2.4300000000000002"/>
    <n v="0.35"/>
    <n v="0.33"/>
    <n v="0.45"/>
    <n v="0.55000000000000004"/>
    <n v="0.41"/>
    <n v="1.7000000000000001E-2"/>
    <n v="5.8000000000000003E-2"/>
    <n v="0.19600000000000001"/>
    <n v="0.25"/>
    <n v="1.3149999999999999"/>
    <n v="83"/>
    <n v="32"/>
    <s v="Pham van tap"/>
    <n v="1"/>
    <s v="Male"/>
    <x v="0"/>
    <n v="1"/>
    <s v="Asian or Asian British"/>
    <n v="3"/>
    <d v="1970-12-04T00:00:00"/>
    <s v="[18,5 - 25)"/>
    <n v="56"/>
    <n v="160"/>
    <n v="21.875"/>
    <s v="Cigarettes, pipe tobacco..."/>
    <n v="140"/>
    <s v="Hypertension"/>
    <d v="2023-12-16T16:37:00"/>
    <n v="1"/>
    <s v="Afernoon"/>
    <s v="HYPERTENSIVE CRISIS (consult your doctor immediately): HIGHER THAN 180 and/or HIGHER THAN 120 Other"/>
    <n v="4"/>
    <n v="85"/>
    <s v="NORMAL"/>
    <n v="0"/>
    <n v="0"/>
    <n v="0"/>
    <n v="1"/>
    <n v="0"/>
    <n v="0"/>
    <n v="53.2"/>
    <n v="6"/>
  </r>
  <r>
    <s v="Left Finger"/>
    <n v="1"/>
    <n v="0"/>
    <s v="Finger"/>
    <d v="2023-12-16T16:37:00"/>
    <n v="6.76"/>
    <n v="1.0900000000000001"/>
    <n v="16.11"/>
    <n v="22.54"/>
    <n v="132"/>
    <n v="126"/>
    <n v="0.95"/>
    <n v="1.23"/>
    <n v="0.33"/>
    <n v="0.25"/>
    <n v="0.18"/>
    <n v="0.11"/>
    <n v="1.27"/>
    <n v="0.01"/>
    <n v="2.7E-2"/>
    <n v="6.0999999999999999E-2"/>
    <n v="0.57399999999999995"/>
    <n v="1.381"/>
    <n v="82"/>
    <n v="32"/>
    <s v="Pham van tap"/>
    <n v="1"/>
    <s v="Male"/>
    <x v="0"/>
    <n v="1"/>
    <s v="Asian or Asian British"/>
    <n v="3"/>
    <d v="1970-12-04T00:00:00"/>
    <s v="[18,5 - 25)"/>
    <n v="56"/>
    <n v="160"/>
    <n v="21.875"/>
    <s v="Cigarettes, pipe tobacco..."/>
    <n v="140"/>
    <s v="Hypertension"/>
    <d v="2023-12-16T16:37:00"/>
    <n v="1"/>
    <s v="Afernoon"/>
    <s v="HYPERTENSIVE CRISIS (consult your doctor immediately): HIGHER THAN 180 and/or HIGHER THAN 120 Other"/>
    <n v="4"/>
    <n v="85"/>
    <s v="NORMAL"/>
    <n v="0"/>
    <n v="0"/>
    <n v="0"/>
    <n v="1"/>
    <n v="0"/>
    <n v="0"/>
    <n v="53.2"/>
    <n v="6"/>
  </r>
  <r>
    <s v="Right Finger"/>
    <n v="0"/>
    <n v="0"/>
    <s v="Finger"/>
    <d v="2023-12-16T17:09:00"/>
    <n v="28.75"/>
    <n v="1.76"/>
    <n v="6.12"/>
    <n v="31.84"/>
    <n v="59"/>
    <n v="43"/>
    <n v="0.73"/>
    <n v="8.2200000000000006"/>
    <n v="0.35"/>
    <n v="0.45"/>
    <n v="0.62"/>
    <n v="0.6"/>
    <n v="1.03"/>
    <n v="1.6E-2"/>
    <n v="4.1000000000000002E-2"/>
    <n v="0.14599999999999999"/>
    <n v="0.33500000000000002"/>
    <n v="1.252"/>
    <n v="85"/>
    <n v="33"/>
    <s v="Nguyen van Thai"/>
    <n v="1"/>
    <s v="Male"/>
    <x v="0"/>
    <n v="1"/>
    <s v="Asian or Asian British"/>
    <n v="3"/>
    <d v="1988-11-24T00:00:00"/>
    <s v="[25 - 30)"/>
    <n v="78"/>
    <n v="165"/>
    <n v="28.650137741046802"/>
    <s v="Do not smoke"/>
    <n v="0"/>
    <s v="No"/>
    <d v="2023-12-16T17:09:00"/>
    <n v="1"/>
    <s v="Afernoon"/>
    <s v="NORMAL: SYSTOLIC mm Hg (upper number) LESS THAN 120 and DIASTOLIC mm Hg (lower number)  LESS THAN 80"/>
    <n v="0"/>
    <n v="70"/>
    <s v="NORMAL"/>
    <n v="0"/>
    <n v="0"/>
    <n v="0"/>
    <n v="0"/>
    <n v="0"/>
    <n v="0"/>
    <n v="35.200000000000003"/>
    <n v="3"/>
  </r>
  <r>
    <s v="Left Finger"/>
    <n v="1"/>
    <n v="0"/>
    <s v="Finger"/>
    <d v="2023-12-16T17:09:00"/>
    <n v="21.84"/>
    <n v="2.8"/>
    <n v="12.82"/>
    <n v="32.65"/>
    <n v="50"/>
    <n v="57"/>
    <n v="1.1299999999999999"/>
    <n v="4.33"/>
    <n v="0.98"/>
    <n v="0.82"/>
    <n v="0.71"/>
    <n v="0.48"/>
    <n v="0.77"/>
    <n v="0.01"/>
    <n v="3.2000000000000001E-2"/>
    <n v="6.7000000000000004E-2"/>
    <n v="0.20599999999999999"/>
    <n v="1.252"/>
    <n v="84"/>
    <n v="33"/>
    <s v="Nguyen van Thai"/>
    <n v="1"/>
    <s v="Male"/>
    <x v="0"/>
    <n v="1"/>
    <s v="Asian or Asian British"/>
    <n v="3"/>
    <d v="1988-11-24T00:00:00"/>
    <s v="[25 - 30)"/>
    <n v="78"/>
    <n v="165"/>
    <n v="28.650137741046802"/>
    <s v="Do not smoke"/>
    <n v="0"/>
    <s v="No"/>
    <d v="2023-12-16T17:09:00"/>
    <n v="1"/>
    <s v="Afernoon"/>
    <s v="NORMAL: SYSTOLIC mm Hg (upper number) LESS THAN 120 and DIASTOLIC mm Hg (lower number)  LESS THAN 80"/>
    <n v="0"/>
    <n v="70"/>
    <s v="NORMAL"/>
    <n v="0"/>
    <n v="0"/>
    <n v="0"/>
    <n v="0"/>
    <n v="0"/>
    <n v="0"/>
    <n v="35.200000000000003"/>
    <n v="3"/>
  </r>
  <r>
    <s v="Right Finger"/>
    <n v="0"/>
    <n v="0"/>
    <s v="Finger"/>
    <d v="2023-12-16T18:15:00"/>
    <n v="16.68"/>
    <n v="7.98"/>
    <n v="47.84"/>
    <n v="30.43"/>
    <n v="109"/>
    <n v="62"/>
    <n v="0.56999999999999995"/>
    <n v="6.3"/>
    <n v="2.73"/>
    <n v="2.99"/>
    <n v="1.94"/>
    <n v="0.91"/>
    <n v="1.49"/>
    <n v="0.02"/>
    <n v="2.8000000000000001E-2"/>
    <n v="6.7000000000000004E-2"/>
    <n v="0.26300000000000001"/>
    <n v="1.03"/>
    <n v="93"/>
    <n v="34"/>
    <s v="Tran Quoc Ha"/>
    <n v="1"/>
    <s v="Male"/>
    <x v="0"/>
    <n v="1"/>
    <s v="Asian or Asian British"/>
    <n v="3"/>
    <d v="1983-07-19T00:00:00"/>
    <s v="[18,5 - 25)"/>
    <n v="75"/>
    <n v="175"/>
    <n v="24.4897959183673"/>
    <s v="Cigarettes, pipe tobacco..."/>
    <n v="1"/>
    <s v="No"/>
    <d v="2023-12-15T21:33:00"/>
    <n v="1"/>
    <s v="Afernoon"/>
    <s v="NORMAL: SYSTOLIC mm Hg (upper number) LESS THAN 120 and DIASTOLIC mm Hg (lower number)  LESS THAN 80"/>
    <n v="0"/>
    <n v="68"/>
    <s v="NORMAL"/>
    <n v="0"/>
    <n v="0"/>
    <n v="0"/>
    <n v="0"/>
    <n v="0"/>
    <n v="0"/>
    <n v="40.5"/>
    <n v="4"/>
  </r>
  <r>
    <s v="Left Finger"/>
    <n v="1"/>
    <n v="0"/>
    <s v="Finger"/>
    <d v="2023-12-16T18:15:00"/>
    <n v="26.6"/>
    <n v="5.48"/>
    <n v="20.6"/>
    <n v="32.44"/>
    <n v="123"/>
    <n v="78"/>
    <n v="0.64"/>
    <n v="10.98"/>
    <n v="2.1800000000000002"/>
    <n v="2.11"/>
    <n v="1.73"/>
    <n v="0.78"/>
    <n v="1.17"/>
    <n v="1.7000000000000001E-2"/>
    <n v="2.8000000000000001E-2"/>
    <n v="7.8E-2"/>
    <n v="0.20599999999999999"/>
    <n v="1.03"/>
    <n v="92"/>
    <n v="34"/>
    <s v="Tran Quoc Ha"/>
    <n v="1"/>
    <s v="Male"/>
    <x v="0"/>
    <n v="1"/>
    <s v="Asian or Asian British"/>
    <n v="3"/>
    <d v="1983-07-19T00:00:00"/>
    <s v="[18,5 - 25)"/>
    <n v="75"/>
    <n v="175"/>
    <n v="24.4897959183673"/>
    <s v="Cigarettes, pipe tobacco..."/>
    <n v="1"/>
    <s v="No"/>
    <d v="2023-12-15T21:33:00"/>
    <n v="1"/>
    <s v="Afernoon"/>
    <s v="NORMAL: SYSTOLIC mm Hg (upper number) LESS THAN 120 and DIASTOLIC mm Hg (lower number)  LESS THAN 80"/>
    <n v="0"/>
    <n v="68"/>
    <s v="NORMAL"/>
    <n v="0"/>
    <n v="0"/>
    <n v="0"/>
    <n v="0"/>
    <n v="0"/>
    <n v="0"/>
    <n v="40.5"/>
    <n v="4"/>
  </r>
  <r>
    <s v="Left Finger"/>
    <n v="1"/>
    <n v="0"/>
    <s v="Finger"/>
    <d v="2024-01-06T00:00:00"/>
    <n v="25.06"/>
    <n v="3.27"/>
    <n v="13.05"/>
    <n v="34.21"/>
    <n v="110"/>
    <n v="52"/>
    <n v="0.48"/>
    <n v="13.97"/>
    <n v="0.87"/>
    <n v="1.34"/>
    <n v="1.25"/>
    <n v="0.96"/>
    <n v="1.01"/>
    <n v="1.2E-2"/>
    <n v="3.6999999999999998E-2"/>
    <n v="7.8E-2"/>
    <n v="0.20599999999999999"/>
    <n v="1.03"/>
    <n v="148"/>
    <n v="34"/>
    <s v="Tran Quoc Ha"/>
    <n v="1"/>
    <s v="Male"/>
    <x v="0"/>
    <n v="1"/>
    <s v="Asian or Asian British"/>
    <n v="3"/>
    <d v="1983-07-19T00:00:00"/>
    <s v="[18,5 - 25)"/>
    <n v="75"/>
    <n v="175"/>
    <n v="24.4897959183673"/>
    <s v="Cigarettes, pipe tobacco..."/>
    <n v="1"/>
    <s v="No"/>
    <d v="2023-12-15T21:33:00"/>
    <n v="1"/>
    <s v="Afernoon"/>
    <s v="NORMAL: SYSTOLIC mm Hg (upper number) LESS THAN 120 and DIASTOLIC mm Hg (lower number)  LESS THAN 80"/>
    <n v="0"/>
    <n v="68"/>
    <s v="NORMAL"/>
    <n v="0"/>
    <n v="0"/>
    <n v="0"/>
    <n v="0"/>
    <n v="0"/>
    <n v="0"/>
    <n v="40.5"/>
    <n v="4"/>
  </r>
  <r>
    <s v="Right Finger"/>
    <n v="0"/>
    <n v="0"/>
    <s v="Finger"/>
    <d v="2023-12-16T09:15:00"/>
    <n v="27.17"/>
    <n v="4.08"/>
    <n v="15"/>
    <n v="34.869999999999997"/>
    <n v="121"/>
    <n v="47"/>
    <n v="0.39"/>
    <n v="15.87"/>
    <n v="2.3199999999999998"/>
    <n v="2.35"/>
    <n v="1.49"/>
    <n v="0.68"/>
    <n v="0.91"/>
    <n v="0.02"/>
    <n v="2.1000000000000001E-2"/>
    <n v="8.5999999999999993E-2"/>
    <n v="0.20599999999999999"/>
    <n v="1.03"/>
    <n v="89"/>
    <n v="34"/>
    <s v="Tran Quoc Ha"/>
    <n v="1"/>
    <s v="Male"/>
    <x v="0"/>
    <n v="1"/>
    <s v="Asian or Asian British"/>
    <n v="3"/>
    <d v="1983-07-19T00:00:00"/>
    <s v="[18,5 - 25)"/>
    <n v="75"/>
    <n v="175"/>
    <n v="24.4897959183673"/>
    <s v="Cigarettes, pipe tobacco..."/>
    <n v="1"/>
    <s v="No"/>
    <d v="2023-12-15T21:33:00"/>
    <n v="1"/>
    <s v="Afernoon"/>
    <s v="NORMAL: SYSTOLIC mm Hg (upper number) LESS THAN 120 and DIASTOLIC mm Hg (lower number)  LESS THAN 80"/>
    <n v="0"/>
    <n v="68"/>
    <s v="NORMAL"/>
    <n v="0"/>
    <n v="0"/>
    <n v="0"/>
    <n v="0"/>
    <n v="0"/>
    <n v="0"/>
    <n v="40.5"/>
    <n v="4"/>
  </r>
  <r>
    <s v="Left Finger"/>
    <n v="1"/>
    <n v="0"/>
    <s v="Finger"/>
    <d v="2023-12-16T09:30:00"/>
    <n v="31.21"/>
    <n v="4.6100000000000003"/>
    <n v="14.76"/>
    <n v="35.08"/>
    <n v="127"/>
    <n v="81"/>
    <n v="0.64"/>
    <n v="16.16"/>
    <n v="2.2400000000000002"/>
    <n v="3.02"/>
    <n v="2.5499999999999998"/>
    <n v="1.23"/>
    <n v="0.85"/>
    <n v="0.02"/>
    <n v="3.2000000000000001E-2"/>
    <n v="0.09"/>
    <n v="0.25"/>
    <n v="0.98099999999999998"/>
    <n v="88"/>
    <n v="34"/>
    <s v="Tran Quoc Ha"/>
    <n v="1"/>
    <s v="Male"/>
    <x v="0"/>
    <n v="1"/>
    <s v="Asian or Asian British"/>
    <n v="3"/>
    <d v="1983-07-19T00:00:00"/>
    <s v="[18,5 - 25)"/>
    <n v="75"/>
    <n v="175"/>
    <n v="24.4897959183673"/>
    <s v="Cigarettes, pipe tobacco..."/>
    <n v="1"/>
    <s v="No"/>
    <d v="2023-12-15T21:33:00"/>
    <n v="1"/>
    <s v="Afernoon"/>
    <s v="NORMAL: SYSTOLIC mm Hg (upper number) LESS THAN 120 and DIASTOLIC mm Hg (lower number)  LESS THAN 80"/>
    <n v="0"/>
    <n v="68"/>
    <s v="NORMAL"/>
    <n v="0"/>
    <n v="0"/>
    <n v="0"/>
    <n v="0"/>
    <n v="0"/>
    <n v="0"/>
    <n v="40.5"/>
    <n v="4"/>
  </r>
  <r>
    <s v="Left Finger"/>
    <n v="1"/>
    <n v="0"/>
    <s v="Finger"/>
    <d v="2023-12-16T09:58:00"/>
    <n v="32.18"/>
    <n v="4.26"/>
    <n v="13.25"/>
    <n v="36.4"/>
    <n v="127"/>
    <n v="90"/>
    <n v="0.71"/>
    <n v="14.02"/>
    <n v="2.06"/>
    <n v="2.67"/>
    <n v="2.2599999999999998"/>
    <n v="1.18"/>
    <n v="0.97"/>
    <n v="1.7999999999999999E-2"/>
    <n v="4.4999999999999998E-2"/>
    <n v="6.0999999999999999E-2"/>
    <n v="0.20599999999999999"/>
    <n v="0.89"/>
    <n v="90"/>
    <n v="34"/>
    <s v="Tran Quoc Ha"/>
    <n v="1"/>
    <s v="Male"/>
    <x v="0"/>
    <n v="1"/>
    <s v="Asian or Asian British"/>
    <n v="3"/>
    <d v="1983-07-19T00:00:00"/>
    <s v="[18,5 - 25)"/>
    <n v="75"/>
    <n v="175"/>
    <n v="24.4897959183673"/>
    <s v="Cigarettes, pipe tobacco..."/>
    <n v="1"/>
    <s v="No"/>
    <d v="2023-12-15T21:33:00"/>
    <n v="1"/>
    <s v="Afernoon"/>
    <s v="NORMAL: SYSTOLIC mm Hg (upper number) LESS THAN 120 and DIASTOLIC mm Hg (lower number)  LESS THAN 80"/>
    <n v="0"/>
    <n v="68"/>
    <s v="NORMAL"/>
    <n v="0"/>
    <n v="0"/>
    <n v="0"/>
    <n v="0"/>
    <n v="0"/>
    <n v="0"/>
    <n v="40.5"/>
    <n v="4"/>
  </r>
  <r>
    <s v="Right Finger"/>
    <n v="0"/>
    <n v="0"/>
    <s v="Finger"/>
    <d v="2023-12-16T09:58:00"/>
    <n v="31.21"/>
    <n v="3.1"/>
    <n v="9.94"/>
    <n v="36.75"/>
    <n v="114"/>
    <n v="36"/>
    <n v="0.32"/>
    <n v="29.15"/>
    <n v="1.03"/>
    <n v="1.35"/>
    <n v="1.39"/>
    <n v="0.96"/>
    <n v="0.97"/>
    <n v="1.7000000000000001E-2"/>
    <n v="5.8000000000000003E-2"/>
    <n v="6.0999999999999999E-2"/>
    <n v="0.20599999999999999"/>
    <n v="0.93500000000000005"/>
    <n v="91"/>
    <n v="34"/>
    <s v="Tran Quoc Ha"/>
    <n v="1"/>
    <s v="Male"/>
    <x v="0"/>
    <n v="1"/>
    <s v="Asian or Asian British"/>
    <n v="3"/>
    <d v="1983-07-19T00:00:00"/>
    <s v="[18,5 - 25)"/>
    <n v="75"/>
    <n v="175"/>
    <n v="24.4897959183673"/>
    <s v="Cigarettes, pipe tobacco..."/>
    <n v="1"/>
    <s v="No"/>
    <d v="2023-12-15T21:33:00"/>
    <n v="1"/>
    <s v="Afernoon"/>
    <s v="NORMAL: SYSTOLIC mm Hg (upper number) LESS THAN 120 and DIASTOLIC mm Hg (lower number)  LESS THAN 80"/>
    <n v="0"/>
    <n v="68"/>
    <s v="NORMAL"/>
    <n v="0"/>
    <n v="0"/>
    <n v="0"/>
    <n v="0"/>
    <n v="0"/>
    <n v="0"/>
    <n v="40.5"/>
    <n v="4"/>
  </r>
  <r>
    <s v="Right Finger"/>
    <n v="0"/>
    <n v="0"/>
    <s v="Finger"/>
    <d v="2023-12-22T11:45:00"/>
    <n v="21.12"/>
    <n v="7.02"/>
    <n v="33.21"/>
    <n v="29.46"/>
    <n v="101"/>
    <n v="79"/>
    <n v="0.78"/>
    <n v="10.91"/>
    <n v="3.21"/>
    <n v="2.31"/>
    <n v="2.54"/>
    <n v="0.8"/>
    <n v="0.83"/>
    <n v="0.01"/>
    <n v="5.8000000000000003E-2"/>
    <n v="9.6000000000000002E-2"/>
    <n v="0.20599999999999999"/>
    <n v="1.1930000000000001"/>
    <n v="97"/>
    <n v="35"/>
    <s v="Luu Thanh Tam"/>
    <n v="0"/>
    <s v="Female"/>
    <x v="0"/>
    <n v="1"/>
    <s v="Asian or Asian British"/>
    <n v="3"/>
    <d v="1999-07-18T00:00:00"/>
    <s v="&lt; 18,5"/>
    <n v="45"/>
    <n v="158"/>
    <n v="18.025957378625201"/>
    <s v="Do not smoke"/>
    <n v="0"/>
    <s v="Anemia"/>
    <d v="2023-12-15T21:35:00"/>
    <n v="1"/>
    <s v="Afernoon"/>
    <s v="NORMAL: SYSTOLIC mm Hg (upper number) LESS THAN 120 and DIASTOLIC mm Hg (lower number)  LESS THAN 80"/>
    <n v="0"/>
    <n v="70"/>
    <s v="STRESS ANXIETY DEPRESSION"/>
    <n v="3"/>
    <n v="4"/>
    <n v="2"/>
    <n v="0"/>
    <n v="0"/>
    <n v="1"/>
    <n v="24.5"/>
    <n v="1"/>
  </r>
  <r>
    <s v="Left Finger"/>
    <n v="1"/>
    <n v="0"/>
    <s v="Finger"/>
    <d v="2023-12-15T11:41:00"/>
    <n v="19.22"/>
    <n v="6.3"/>
    <n v="32.78"/>
    <n v="30.43"/>
    <n v="110"/>
    <n v="80"/>
    <n v="0.72"/>
    <n v="9.43"/>
    <n v="2.78"/>
    <n v="1.65"/>
    <n v="1.71"/>
    <n v="0.65"/>
    <n v="0.76"/>
    <n v="0.01"/>
    <n v="5.8000000000000003E-2"/>
    <n v="8.1000000000000003E-2"/>
    <n v="0.20599999999999999"/>
    <n v="1.1930000000000001"/>
    <n v="96"/>
    <n v="35"/>
    <s v="Luu Thanh Tam"/>
    <n v="0"/>
    <s v="Female"/>
    <x v="0"/>
    <n v="1"/>
    <s v="Asian or Asian British"/>
    <n v="3"/>
    <d v="1999-07-18T00:00:00"/>
    <s v="&lt; 18,5"/>
    <n v="45"/>
    <n v="158"/>
    <n v="18.025957378625201"/>
    <s v="Do not smoke"/>
    <n v="0"/>
    <s v="Anemia"/>
    <d v="2023-12-15T21:35:00"/>
    <n v="1"/>
    <s v="Afernoon"/>
    <s v="NORMAL: SYSTOLIC mm Hg (upper number) LESS THAN 120 and DIASTOLIC mm Hg (lower number)  LESS THAN 80"/>
    <n v="0"/>
    <n v="70"/>
    <s v="STRESS ANXIETY DEPRESSION"/>
    <n v="3"/>
    <n v="4"/>
    <n v="2"/>
    <n v="0"/>
    <n v="0"/>
    <n v="1"/>
    <n v="24.5"/>
    <n v="1"/>
  </r>
  <r>
    <s v="Right Finger"/>
    <n v="0"/>
    <n v="0"/>
    <s v="Finger"/>
    <d v="2023-12-15T11:15:00"/>
    <n v="26.41"/>
    <n v="6.69"/>
    <n v="25.32"/>
    <n v="31.49"/>
    <n v="108"/>
    <n v="68"/>
    <n v="0.63"/>
    <n v="16.03"/>
    <n v="1.95"/>
    <n v="2.0299999999999998"/>
    <n v="2.25"/>
    <n v="0.76"/>
    <n v="0.91"/>
    <n v="1.4E-2"/>
    <n v="5.8000000000000003E-2"/>
    <n v="8.1000000000000003E-2"/>
    <n v="0.20599999999999999"/>
    <n v="1.1359999999999999"/>
    <n v="95"/>
    <n v="35"/>
    <s v="Luu Thanh Tam"/>
    <n v="0"/>
    <s v="Female"/>
    <x v="0"/>
    <n v="1"/>
    <s v="Asian or Asian British"/>
    <n v="3"/>
    <d v="1999-07-18T00:00:00"/>
    <s v="&lt; 18,5"/>
    <n v="45"/>
    <n v="158"/>
    <n v="18.025957378625201"/>
    <s v="Do not smoke"/>
    <n v="0"/>
    <s v="Anemia"/>
    <d v="2023-12-15T21:35:00"/>
    <n v="1"/>
    <s v="Afernoon"/>
    <s v="NORMAL: SYSTOLIC mm Hg (upper number) LESS THAN 120 and DIASTOLIC mm Hg (lower number)  LESS THAN 80"/>
    <n v="0"/>
    <n v="70"/>
    <s v="STRESS ANXIETY DEPRESSION"/>
    <n v="3"/>
    <n v="4"/>
    <n v="2"/>
    <n v="0"/>
    <n v="0"/>
    <n v="1"/>
    <n v="24.5"/>
    <n v="1"/>
  </r>
  <r>
    <s v="Left Finger"/>
    <n v="1"/>
    <n v="0"/>
    <s v="Finger"/>
    <d v="2023-12-15T11:15:00"/>
    <n v="22.88"/>
    <n v="5.78"/>
    <n v="25.28"/>
    <n v="32.380000000000003"/>
    <n v="114"/>
    <n v="70"/>
    <n v="0.61"/>
    <n v="11.36"/>
    <n v="1.64"/>
    <n v="1.69"/>
    <n v="1.54"/>
    <n v="0.56000000000000005"/>
    <n v="0.83"/>
    <n v="1.4E-2"/>
    <n v="4.4999999999999998E-2"/>
    <n v="8.1000000000000003E-2"/>
    <n v="0.27600000000000002"/>
    <n v="1.1359999999999999"/>
    <n v="94"/>
    <n v="35"/>
    <s v="Luu Thanh Tam"/>
    <n v="0"/>
    <s v="Female"/>
    <x v="0"/>
    <n v="1"/>
    <s v="Asian or Asian British"/>
    <n v="3"/>
    <d v="1999-07-18T00:00:00"/>
    <s v="&lt; 18,5"/>
    <n v="45"/>
    <n v="158"/>
    <n v="18.025957378625201"/>
    <s v="Do not smoke"/>
    <n v="0"/>
    <s v="Anemia"/>
    <d v="2023-12-15T21:35:00"/>
    <n v="1"/>
    <s v="Afernoon"/>
    <s v="NORMAL: SYSTOLIC mm Hg (upper number) LESS THAN 120 and DIASTOLIC mm Hg (lower number)  LESS THAN 80"/>
    <n v="0"/>
    <n v="70"/>
    <s v="STRESS ANXIETY DEPRESSION"/>
    <n v="3"/>
    <n v="4"/>
    <n v="2"/>
    <n v="0"/>
    <n v="0"/>
    <n v="1"/>
    <n v="24.5"/>
    <n v="1"/>
  </r>
  <r>
    <s v="Left Finger"/>
    <n v="1"/>
    <n v="0"/>
    <s v="Finger"/>
    <d v="2023-12-15T14:00:00"/>
    <n v="7.97"/>
    <n v="3.24"/>
    <n v="40.630000000000003"/>
    <n v="24.25"/>
    <n v="122"/>
    <n v="87"/>
    <n v="0.72"/>
    <n v="2.5099999999999998"/>
    <n v="1.27"/>
    <n v="0.81"/>
    <n v="0.71"/>
    <n v="0.18"/>
    <n v="0.76"/>
    <n v="0.01"/>
    <n v="2.1000000000000001E-2"/>
    <n v="6.0999999999999999E-2"/>
    <n v="0.20599999999999999"/>
    <n v="0.93500000000000005"/>
    <n v="98"/>
    <n v="36"/>
    <s v="Nguyen hoang long"/>
    <n v="1"/>
    <s v="Male"/>
    <x v="0"/>
    <n v="1"/>
    <s v="Asian or Asian British"/>
    <n v="3"/>
    <d v="1991-12-16T00:00:00"/>
    <s v="[18,5 - 25)"/>
    <n v="63"/>
    <n v="176"/>
    <n v="20.338326446280998"/>
    <s v="Do not smoke"/>
    <n v="0"/>
    <s v="No"/>
    <d v="2023-12-15T14:39:00"/>
    <n v="0"/>
    <s v="Morning"/>
    <s v="NORMAL: SYSTOLIC mm Hg (upper number) LESS THAN 120 and DIASTOLIC mm Hg (lower number)  LESS THAN 80"/>
    <n v="0"/>
    <n v="80"/>
    <s v="NORMAL"/>
    <n v="0"/>
    <n v="0"/>
    <n v="0"/>
    <n v="0"/>
    <n v="0"/>
    <n v="0"/>
    <n v="32.1"/>
    <n v="2"/>
  </r>
  <r>
    <s v="Right Finger"/>
    <n v="0"/>
    <n v="0"/>
    <s v="Finger"/>
    <d v="2023-12-15T14:00:00"/>
    <n v="9.26"/>
    <n v="4.3"/>
    <n v="46.47"/>
    <n v="24.77"/>
    <n v="86"/>
    <n v="75"/>
    <n v="0.87"/>
    <n v="2.04"/>
    <n v="1.79"/>
    <n v="1.07"/>
    <n v="0.85"/>
    <n v="0.27"/>
    <n v="1.1599999999999999"/>
    <n v="0.01"/>
    <n v="2.1000000000000001E-2"/>
    <n v="6.0999999999999999E-2"/>
    <n v="0.57399999999999995"/>
    <n v="0.93500000000000005"/>
    <n v="99"/>
    <n v="36"/>
    <s v="Nguyen hoang long"/>
    <n v="1"/>
    <s v="Male"/>
    <x v="0"/>
    <n v="1"/>
    <s v="Asian or Asian British"/>
    <n v="3"/>
    <d v="1991-12-16T00:00:00"/>
    <s v="[18,5 - 25)"/>
    <n v="63"/>
    <n v="176"/>
    <n v="20.338326446280998"/>
    <s v="Do not smoke"/>
    <n v="0"/>
    <s v="No"/>
    <d v="2023-12-15T14:39:00"/>
    <n v="0"/>
    <s v="Morning"/>
    <s v="NORMAL: SYSTOLIC mm Hg (upper number) LESS THAN 120 and DIASTOLIC mm Hg (lower number)  LESS THAN 80"/>
    <n v="0"/>
    <n v="80"/>
    <s v="NORMAL"/>
    <n v="0"/>
    <n v="0"/>
    <n v="0"/>
    <n v="0"/>
    <n v="0"/>
    <n v="0"/>
    <n v="32.1"/>
    <n v="2"/>
  </r>
  <r>
    <s v="Right Finger"/>
    <n v="0"/>
    <n v="0"/>
    <s v="Finger"/>
    <d v="2023-12-16T14:06:00"/>
    <n v="15.12"/>
    <n v="4.57"/>
    <n v="30.24"/>
    <n v="28.36"/>
    <n v="100"/>
    <n v="70"/>
    <n v="0.69"/>
    <n v="4.43"/>
    <n v="0.91"/>
    <n v="0.7"/>
    <n v="0.55000000000000004"/>
    <n v="0.28999999999999998"/>
    <n v="0.66"/>
    <n v="0.01"/>
    <n v="2.1000000000000001E-2"/>
    <n v="0.115"/>
    <n v="0.57399999999999995"/>
    <n v="1.252"/>
    <n v="101"/>
    <n v="37"/>
    <s v="Nguyen thi thuy"/>
    <n v="0"/>
    <s v="Female"/>
    <x v="0"/>
    <n v="1"/>
    <s v="Asian or Asian British"/>
    <n v="3"/>
    <d v="1992-04-16T00:00:00"/>
    <s v="[18,5 - 25)"/>
    <n v="54"/>
    <n v="162"/>
    <n v="20.5761316872428"/>
    <s v="Do not smoke"/>
    <n v="0"/>
    <s v="No"/>
    <d v="2023-12-16T14:06:00"/>
    <n v="1"/>
    <s v="Afernoon"/>
    <s v="NORMAL: SYSTOLIC mm Hg (upper number) LESS THAN 120 and DIASTOLIC mm Hg (lower number)  LESS THAN 80"/>
    <n v="0"/>
    <n v="70"/>
    <s v="NORMAL"/>
    <n v="0"/>
    <n v="0"/>
    <n v="0"/>
    <n v="0"/>
    <n v="0"/>
    <n v="0"/>
    <n v="31.8"/>
    <n v="2"/>
  </r>
  <r>
    <s v="Left Finger"/>
    <n v="1"/>
    <n v="0"/>
    <s v="Finger"/>
    <d v="2023-12-16T14:06:00"/>
    <n v="13.69"/>
    <n v="8.1300000000000008"/>
    <n v="59.33"/>
    <n v="29.48"/>
    <n v="101"/>
    <n v="65"/>
    <n v="0.64"/>
    <n v="6.6"/>
    <n v="1.81"/>
    <n v="1.79"/>
    <n v="2.15"/>
    <n v="1.61"/>
    <n v="1.7"/>
    <n v="0.02"/>
    <n v="5.2999999999999999E-2"/>
    <n v="0.154"/>
    <n v="0.20599999999999999"/>
    <n v="1.252"/>
    <n v="100"/>
    <n v="37"/>
    <s v="Nguyen thi thuy"/>
    <n v="0"/>
    <s v="Female"/>
    <x v="0"/>
    <n v="1"/>
    <s v="Asian or Asian British"/>
    <n v="3"/>
    <d v="1992-04-16T00:00:00"/>
    <s v="[18,5 - 25)"/>
    <n v="54"/>
    <n v="162"/>
    <n v="20.5761316872428"/>
    <s v="Do not smoke"/>
    <n v="0"/>
    <s v="No"/>
    <d v="2023-12-16T14:06:00"/>
    <n v="1"/>
    <s v="Afernoon"/>
    <s v="NORMAL: SYSTOLIC mm Hg (upper number) LESS THAN 120 and DIASTOLIC mm Hg (lower number)  LESS THAN 80"/>
    <n v="0"/>
    <n v="70"/>
    <s v="NORMAL"/>
    <n v="0"/>
    <n v="0"/>
    <n v="0"/>
    <n v="0"/>
    <n v="0"/>
    <n v="0"/>
    <n v="31.8"/>
    <n v="2"/>
  </r>
  <r>
    <s v="Left Finger"/>
    <n v="1"/>
    <n v="0"/>
    <s v="Finger"/>
    <d v="2023-12-16T21:07:00"/>
    <n v="9.59"/>
    <n v="2.99"/>
    <n v="31.16"/>
    <n v="29.13"/>
    <n v="103"/>
    <n v="85"/>
    <n v="0.83"/>
    <n v="3.41"/>
    <n v="2.0299999999999998"/>
    <n v="1.52"/>
    <n v="1.25"/>
    <n v="0.33"/>
    <n v="0.62"/>
    <n v="1.7000000000000001E-2"/>
    <n v="2.1000000000000001E-2"/>
    <n v="6.0999999999999999E-2"/>
    <n v="0.20599999999999999"/>
    <n v="1.3149999999999999"/>
    <n v="102"/>
    <n v="38"/>
    <s v="Truong My linh"/>
    <n v="0"/>
    <s v="Female"/>
    <x v="0"/>
    <n v="1"/>
    <s v="Asian or Asian British"/>
    <n v="3"/>
    <d v="1997-09-01T00:00:00"/>
    <s v="[18,5 - 25)"/>
    <n v="58"/>
    <n v="167"/>
    <n v="20.796729893506399"/>
    <s v="Do not smoke"/>
    <n v="0"/>
    <s v="Hypertension"/>
    <d v="2023-12-16T21:07:00"/>
    <n v="1"/>
    <s v="Afernoon"/>
    <s v="ELEVATED: SYSTOLIC mm Hg (upper number) 120 – 129 and DIASTOLIC mm Hg (lower number)  LESS THAN 80"/>
    <n v="1"/>
    <n v="70"/>
    <s v="NORMAL"/>
    <n v="0"/>
    <n v="0"/>
    <n v="0"/>
    <n v="1"/>
    <n v="0"/>
    <n v="0"/>
    <n v="26.4"/>
    <n v="2"/>
  </r>
  <r>
    <s v="Right Finger"/>
    <n v="0"/>
    <n v="0"/>
    <s v="Finger"/>
    <d v="2023-12-16T21:07:00"/>
    <n v="8.32"/>
    <n v="2.5"/>
    <n v="30.1"/>
    <n v="30.22"/>
    <n v="89"/>
    <n v="80"/>
    <n v="0.82"/>
    <n v="2.73"/>
    <n v="1.1100000000000001"/>
    <n v="1.17"/>
    <n v="1.07"/>
    <n v="0.32"/>
    <n v="0.84"/>
    <n v="1.7000000000000001E-2"/>
    <n v="2.8000000000000001E-2"/>
    <n v="6.0999999999999999E-2"/>
    <n v="0.20599999999999999"/>
    <n v="1.3149999999999999"/>
    <n v="103"/>
    <n v="38"/>
    <s v="Truong My linh"/>
    <n v="0"/>
    <s v="Female"/>
    <x v="0"/>
    <n v="1"/>
    <s v="Asian or Asian British"/>
    <n v="3"/>
    <d v="1997-09-01T00:00:00"/>
    <s v="[18,5 - 25)"/>
    <n v="58"/>
    <n v="167"/>
    <n v="20.796729893506399"/>
    <s v="Do not smoke"/>
    <n v="0"/>
    <s v="Hypertension"/>
    <d v="2023-12-16T21:07:00"/>
    <n v="1"/>
    <s v="Afernoon"/>
    <s v="ELEVATED: SYSTOLIC mm Hg (upper number) 120 – 129 and DIASTOLIC mm Hg (lower number)  LESS THAN 80"/>
    <n v="1"/>
    <n v="70"/>
    <s v="NORMAL"/>
    <n v="0"/>
    <n v="0"/>
    <n v="0"/>
    <n v="1"/>
    <n v="0"/>
    <n v="0"/>
    <n v="26.4"/>
    <n v="2"/>
  </r>
  <r>
    <s v="Left Finger"/>
    <n v="1"/>
    <n v="0"/>
    <s v="Finger"/>
    <d v="2023-12-15T14:15:00"/>
    <n v="31.21"/>
    <n v="2.0099999999999998"/>
    <n v="6.45"/>
    <n v="34.270000000000003"/>
    <n v="117"/>
    <n v="69"/>
    <n v="0.59"/>
    <n v="13.37"/>
    <n v="0.66"/>
    <n v="0.61"/>
    <n v="0.82"/>
    <n v="0.72"/>
    <n v="1.02"/>
    <n v="1.0999999999999999E-2"/>
    <n v="5.8000000000000003E-2"/>
    <n v="6.7000000000000004E-2"/>
    <n v="0.20599999999999999"/>
    <n v="1.0820000000000001"/>
    <n v="104"/>
    <n v="39"/>
    <s v="Minji"/>
    <n v="1"/>
    <s v="Male"/>
    <x v="7"/>
    <n v="1"/>
    <s v="Asian or Asian British"/>
    <n v="3"/>
    <d v="1994-01-01T00:00:00"/>
    <s v="[18,5 - 25)"/>
    <n v="53.3"/>
    <n v="166"/>
    <n v="19.342429960807099"/>
    <s v="Do not smoke"/>
    <n v="0"/>
    <s v="No"/>
    <d v="2023-12-15T14:00:00"/>
    <n v="1"/>
    <s v="Afernoon"/>
    <s v="NORMAL: SYSTOLIC mm Hg (upper number) LESS THAN 120 and DIASTOLIC mm Hg (lower number)  LESS THAN 80"/>
    <n v="0"/>
    <n v="64"/>
    <s v="STRESS ANXIETY"/>
    <n v="3"/>
    <n v="1"/>
    <n v="0"/>
    <n v="0"/>
    <n v="0"/>
    <n v="1"/>
    <n v="30.1"/>
    <n v="2"/>
  </r>
  <r>
    <s v="Right Finger"/>
    <n v="0"/>
    <n v="0"/>
    <s v="Finger"/>
    <d v="2023-12-15T14:15:00"/>
    <n v="31.7"/>
    <n v="4.21"/>
    <n v="13.29"/>
    <n v="34.67"/>
    <n v="122"/>
    <n v="47"/>
    <n v="0.39"/>
    <n v="14.2"/>
    <n v="1.95"/>
    <n v="1.1599999999999999"/>
    <n v="0.75"/>
    <n v="0.54"/>
    <n v="1"/>
    <n v="1.2999999999999999E-2"/>
    <n v="2.1000000000000001E-2"/>
    <n v="0.109"/>
    <n v="0.57399999999999995"/>
    <n v="1.1359999999999999"/>
    <n v="105"/>
    <n v="39"/>
    <s v="Minji"/>
    <n v="1"/>
    <s v="Male"/>
    <x v="7"/>
    <n v="1"/>
    <s v="Asian or Asian British"/>
    <n v="3"/>
    <d v="1994-01-01T00:00:00"/>
    <s v="[18,5 - 25)"/>
    <n v="53.3"/>
    <n v="166"/>
    <n v="19.342429960807099"/>
    <s v="Do not smoke"/>
    <n v="0"/>
    <s v="No"/>
    <d v="2023-12-15T14:00:00"/>
    <n v="1"/>
    <s v="Afernoon"/>
    <s v="NORMAL: SYSTOLIC mm Hg (upper number) LESS THAN 120 and DIASTOLIC mm Hg (lower number)  LESS THAN 80"/>
    <n v="0"/>
    <n v="64"/>
    <s v="STRESS ANXIETY"/>
    <n v="3"/>
    <n v="1"/>
    <n v="0"/>
    <n v="0"/>
    <n v="0"/>
    <n v="1"/>
    <n v="30.1"/>
    <n v="2"/>
  </r>
  <r>
    <s v="Right Finger"/>
    <n v="0"/>
    <n v="0"/>
    <s v="Finger"/>
    <d v="2023-12-17T12:22:00"/>
    <n v="27.38"/>
    <n v="2.42"/>
    <n v="8.84"/>
    <n v="33.08"/>
    <n v="95"/>
    <n v="69"/>
    <n v="0.73"/>
    <n v="8.81"/>
    <n v="0.89"/>
    <n v="1.34"/>
    <n v="1.05"/>
    <n v="0.6"/>
    <n v="0.91"/>
    <n v="1.2E-2"/>
    <n v="2.7E-2"/>
    <n v="7.8E-2"/>
    <n v="0.23799999999999999"/>
    <n v="0.93500000000000005"/>
    <n v="107"/>
    <n v="40"/>
    <s v="Tuan Dau"/>
    <n v="1"/>
    <s v="Male"/>
    <x v="0"/>
    <n v="1"/>
    <s v="Asian or Asian British"/>
    <n v="3"/>
    <d v="1980-01-01T00:00:00"/>
    <s v="[25 - 30)"/>
    <n v="79"/>
    <n v="166"/>
    <n v="28.668892437218801"/>
    <s v="Do not smoke"/>
    <n v="0"/>
    <s v="Migraine Hepatitis B"/>
    <d v="2023-12-17T12:22:00"/>
    <n v="0"/>
    <s v="Morning"/>
    <s v="HIGH BLOOD PRESSURE (HYPERTENSION) STAGE 1: 130 – 139 or 80 – 89"/>
    <n v="2"/>
    <n v="60"/>
    <s v="NORMAL"/>
    <n v="0"/>
    <n v="0"/>
    <n v="0"/>
    <n v="1"/>
    <n v="0"/>
    <n v="0"/>
    <n v="44.1"/>
    <n v="4"/>
  </r>
  <r>
    <s v="Left Finger"/>
    <n v="1"/>
    <n v="0"/>
    <s v="Finger"/>
    <d v="2023-12-17T12:22:00"/>
    <n v="27.51"/>
    <n v="1.33"/>
    <n v="4.91"/>
    <n v="33.42"/>
    <n v="114"/>
    <n v="94"/>
    <n v="0.82"/>
    <n v="6.82"/>
    <n v="0.37"/>
    <n v="0.39"/>
    <n v="0.39"/>
    <n v="0.44"/>
    <n v="0.56000000000000005"/>
    <n v="1.4999999999999999E-2"/>
    <n v="5.8000000000000003E-2"/>
    <n v="6.4000000000000001E-2"/>
    <n v="0.57399999999999995"/>
    <n v="0.93500000000000005"/>
    <n v="106"/>
    <n v="40"/>
    <s v="Tuan Dau"/>
    <n v="1"/>
    <s v="Male"/>
    <x v="0"/>
    <n v="1"/>
    <s v="Asian or Asian British"/>
    <n v="3"/>
    <d v="1980-01-01T00:00:00"/>
    <s v="[25 - 30)"/>
    <n v="79"/>
    <n v="166"/>
    <n v="28.668892437218801"/>
    <s v="Do not smoke"/>
    <n v="0"/>
    <s v="Migraine Hepatitis B"/>
    <d v="2023-12-17T12:22:00"/>
    <n v="0"/>
    <s v="Morning"/>
    <s v="HIGH BLOOD PRESSURE (HYPERTENSION) STAGE 1: 130 – 139 or 80 – 89"/>
    <n v="2"/>
    <n v="60"/>
    <s v="NORMAL"/>
    <n v="0"/>
    <n v="0"/>
    <n v="0"/>
    <n v="1"/>
    <n v="0"/>
    <n v="0"/>
    <n v="44.1"/>
    <n v="4"/>
  </r>
  <r>
    <s v="Left Finger"/>
    <n v="1"/>
    <n v="0"/>
    <s v="Finger"/>
    <d v="2023-12-17T13:33:00"/>
    <n v="16.11"/>
    <n v="3.03"/>
    <n v="18.79"/>
    <n v="25.6"/>
    <n v="67"/>
    <n v="128"/>
    <n v="1.9"/>
    <n v="1.4"/>
    <n v="0.86"/>
    <n v="0.72"/>
    <n v="0.45"/>
    <n v="0.25"/>
    <n v="0.64"/>
    <n v="1.7000000000000001E-2"/>
    <n v="2.1000000000000001E-2"/>
    <n v="6.0999999999999999E-2"/>
    <n v="0.57399999999999995"/>
    <n v="1.0820000000000001"/>
    <n v="110"/>
    <n v="41"/>
    <s v="Nhan dau"/>
    <n v="1"/>
    <s v="Male"/>
    <x v="0"/>
    <n v="1"/>
    <s v="Asian or Asian British"/>
    <n v="3"/>
    <d v="1985-12-17T00:00:00"/>
    <s v="[18,5 - 25)"/>
    <n v="55"/>
    <n v="165"/>
    <n v="20.202020202020201"/>
    <s v="Cigarettes, pipe tobacco..."/>
    <n v="50"/>
    <s v="Hypertension"/>
    <d v="2023-12-17T13:33:00"/>
    <n v="0"/>
    <s v="Morning"/>
    <s v="ELEVATED: SYSTOLIC mm Hg (upper number) 120 – 129 and DIASTOLIC mm Hg (lower number)  LESS THAN 80"/>
    <n v="1"/>
    <n v="71"/>
    <s v="NORMAL"/>
    <n v="0"/>
    <n v="0"/>
    <n v="0"/>
    <n v="1"/>
    <n v="0"/>
    <n v="0"/>
    <n v="38.1"/>
    <n v="3"/>
  </r>
  <r>
    <s v="Right Finger"/>
    <n v="0"/>
    <n v="0"/>
    <s v="Finger"/>
    <d v="2023-12-17T13:33:00"/>
    <n v="14.07"/>
    <n v="1.88"/>
    <n v="13.36"/>
    <n v="27.06"/>
    <n v="112"/>
    <n v="85"/>
    <n v="0.76"/>
    <n v="3.3"/>
    <n v="0.52"/>
    <n v="0.42"/>
    <n v="0.3"/>
    <n v="0.34"/>
    <n v="0.42"/>
    <n v="1.7000000000000001E-2"/>
    <n v="2.1000000000000001E-2"/>
    <n v="0.19600000000000001"/>
    <n v="0.25"/>
    <n v="1.0820000000000001"/>
    <n v="111"/>
    <n v="41"/>
    <s v="Nhan dau"/>
    <n v="1"/>
    <s v="Male"/>
    <x v="0"/>
    <n v="1"/>
    <s v="Asian or Asian British"/>
    <n v="3"/>
    <d v="1985-12-17T00:00:00"/>
    <s v="[18,5 - 25)"/>
    <n v="55"/>
    <n v="165"/>
    <n v="20.202020202020201"/>
    <s v="Cigarettes, pipe tobacco..."/>
    <n v="50"/>
    <s v="Hypertension"/>
    <d v="2023-12-17T13:33:00"/>
    <n v="0"/>
    <s v="Morning"/>
    <s v="ELEVATED: SYSTOLIC mm Hg (upper number) 120 – 129 and DIASTOLIC mm Hg (lower number)  LESS THAN 80"/>
    <n v="1"/>
    <n v="71"/>
    <s v="NORMAL"/>
    <n v="0"/>
    <n v="0"/>
    <n v="0"/>
    <n v="1"/>
    <n v="0"/>
    <n v="0"/>
    <n v="38.1"/>
    <n v="3"/>
  </r>
  <r>
    <s v="Right Finger"/>
    <n v="0"/>
    <n v="0"/>
    <s v="Finger"/>
    <d v="2023-12-17T13:46:00"/>
    <n v="36.89"/>
    <n v="2.4"/>
    <n v="6.52"/>
    <n v="34.54"/>
    <n v="43"/>
    <n v="51"/>
    <n v="1.18"/>
    <n v="8.24"/>
    <n v="0.76"/>
    <n v="1.05"/>
    <n v="1.05"/>
    <n v="0.66"/>
    <n v="0.96"/>
    <n v="1.2999999999999999E-2"/>
    <n v="4.2999999999999997E-2"/>
    <n v="8.1000000000000003E-2"/>
    <n v="0.57399999999999995"/>
    <n v="1.252"/>
    <n v="113"/>
    <n v="42"/>
    <s v="Thanh Nguyen"/>
    <n v="1"/>
    <s v="Male"/>
    <x v="0"/>
    <n v="1"/>
    <s v="Asian or Asian British"/>
    <n v="3"/>
    <d v="1985-10-17T00:00:00"/>
    <s v="[25 - 30)"/>
    <n v="78"/>
    <n v="175"/>
    <n v="25.469387755102002"/>
    <s v="Do not smoke"/>
    <n v="0"/>
    <s v="No"/>
    <d v="2023-12-17T13:46:00"/>
    <n v="1"/>
    <s v="Afernoon"/>
    <s v="NORMAL: SYSTOLIC mm Hg (upper number) LESS THAN 120 and DIASTOLIC mm Hg (lower number)  LESS THAN 80"/>
    <n v="0"/>
    <n v="70"/>
    <s v="NORMAL"/>
    <n v="0"/>
    <n v="0"/>
    <n v="0"/>
    <n v="0"/>
    <n v="0"/>
    <n v="0"/>
    <n v="38.299999999999997"/>
    <n v="3"/>
  </r>
  <r>
    <s v="Left Finger"/>
    <n v="1"/>
    <n v="0"/>
    <s v="Finger"/>
    <d v="2023-12-17T13:46:00"/>
    <n v="36.159999999999997"/>
    <n v="2.08"/>
    <n v="5.76"/>
    <n v="35.630000000000003"/>
    <n v="118"/>
    <n v="85"/>
    <n v="0.73"/>
    <n v="11.25"/>
    <n v="0.54"/>
    <n v="0.78"/>
    <n v="0.68"/>
    <n v="0.56000000000000005"/>
    <n v="0.71"/>
    <n v="1.0999999999999999E-2"/>
    <n v="4.8000000000000001E-2"/>
    <n v="6.0999999999999999E-2"/>
    <n v="0.57399999999999995"/>
    <n v="1.3149999999999999"/>
    <n v="112"/>
    <n v="42"/>
    <s v="Thanh Nguyen"/>
    <n v="1"/>
    <s v="Male"/>
    <x v="0"/>
    <n v="1"/>
    <s v="Asian or Asian British"/>
    <n v="3"/>
    <d v="1985-10-17T00:00:00"/>
    <s v="[25 - 30)"/>
    <n v="78"/>
    <n v="175"/>
    <n v="25.469387755102002"/>
    <s v="Do not smoke"/>
    <n v="0"/>
    <s v="No"/>
    <d v="2023-12-17T13:46:00"/>
    <n v="1"/>
    <s v="Afernoon"/>
    <s v="NORMAL: SYSTOLIC mm Hg (upper number) LESS THAN 120 and DIASTOLIC mm Hg (lower number)  LESS THAN 80"/>
    <n v="0"/>
    <n v="70"/>
    <s v="NORMAL"/>
    <n v="0"/>
    <n v="0"/>
    <n v="0"/>
    <n v="0"/>
    <n v="0"/>
    <n v="0"/>
    <n v="38.299999999999997"/>
    <n v="3"/>
  </r>
  <r>
    <s v="Left Finger"/>
    <n v="1"/>
    <n v="0"/>
    <s v="Finger"/>
    <d v="2024-01-14T00:00:00"/>
    <n v="40.869999999999997"/>
    <n v="2.81"/>
    <n v="6.87"/>
    <n v="35.17"/>
    <n v="87"/>
    <n v="90"/>
    <n v="1.04"/>
    <n v="9.0500000000000007"/>
    <n v="0.55000000000000004"/>
    <n v="0.59"/>
    <n v="0.64"/>
    <n v="0.67"/>
    <n v="0.8"/>
    <n v="1.7000000000000001E-2"/>
    <n v="5.8000000000000003E-2"/>
    <n v="6.4000000000000001E-2"/>
    <n v="0.57399999999999995"/>
    <n v="1.252"/>
    <n v="187"/>
    <n v="42"/>
    <s v="Thanh Nguyen"/>
    <n v="1"/>
    <s v="Male"/>
    <x v="0"/>
    <n v="1"/>
    <s v="Asian or Asian British"/>
    <n v="3"/>
    <d v="1985-10-17T00:00:00"/>
    <s v="[25 - 30)"/>
    <n v="78"/>
    <n v="175"/>
    <n v="25.469387755102002"/>
    <s v="Do not smoke"/>
    <n v="0"/>
    <s v="No"/>
    <d v="2024-01-14T00:00:00"/>
    <n v="0"/>
    <s v="Morning"/>
    <s v="NORMAL: SYSTOLIC mm Hg (upper number) LESS THAN 120 and DIASTOLIC mm Hg (lower number)  LESS THAN 80"/>
    <n v="0"/>
    <n v="70"/>
    <s v="NORMAL"/>
    <n v="0"/>
    <n v="0"/>
    <n v="0"/>
    <n v="0"/>
    <n v="0"/>
    <n v="0"/>
    <n v="38.299999999999997"/>
    <n v="3"/>
  </r>
  <r>
    <s v="Right Finger"/>
    <n v="0"/>
    <n v="0"/>
    <s v="Finger"/>
    <d v="2024-01-14T00:00:00"/>
    <n v="34.979999999999997"/>
    <n v="2.5499999999999998"/>
    <n v="7.28"/>
    <n v="35.450000000000003"/>
    <n v="61"/>
    <n v="43"/>
    <n v="0.71"/>
    <n v="14.32"/>
    <n v="0.83"/>
    <n v="0.96"/>
    <n v="0.98"/>
    <n v="0.75"/>
    <n v="0.73"/>
    <n v="1.6E-2"/>
    <n v="5.8000000000000003E-2"/>
    <n v="6.4000000000000001E-2"/>
    <n v="0.25"/>
    <n v="1.3149999999999999"/>
    <n v="188"/>
    <n v="42"/>
    <s v="Thanh Nguyen"/>
    <n v="1"/>
    <s v="Male"/>
    <x v="0"/>
    <n v="1"/>
    <s v="Asian or Asian British"/>
    <n v="3"/>
    <d v="1985-10-17T00:00:00"/>
    <s v="[25 - 30)"/>
    <n v="78"/>
    <n v="175"/>
    <n v="25.469387755102002"/>
    <s v="Do not smoke"/>
    <n v="0"/>
    <s v="No"/>
    <d v="2024-01-14T00:00:00"/>
    <n v="0"/>
    <s v="Morning"/>
    <s v="NORMAL: SYSTOLIC mm Hg (upper number) LESS THAN 120 and DIASTOLIC mm Hg (lower number)  LESS THAN 80"/>
    <n v="0"/>
    <n v="70"/>
    <s v="NORMAL"/>
    <n v="0"/>
    <n v="0"/>
    <n v="0"/>
    <n v="0"/>
    <n v="0"/>
    <n v="0"/>
    <n v="38.299999999999997"/>
    <n v="3"/>
  </r>
  <r>
    <s v="Left Finger"/>
    <n v="1"/>
    <n v="0"/>
    <s v="Finger"/>
    <d v="2023-12-17T14:24:00"/>
    <n v="22.79"/>
    <n v="4.07"/>
    <n v="17.87"/>
    <n v="34.049999999999997"/>
    <n v="78"/>
    <n v="77"/>
    <n v="0.98"/>
    <n v="3.96"/>
    <n v="0.6"/>
    <n v="0.74"/>
    <n v="0.69"/>
    <n v="0.53"/>
    <n v="1.27"/>
    <n v="1.6E-2"/>
    <n v="5.2999999999999999E-2"/>
    <n v="6.0999999999999999E-2"/>
    <n v="0.28999999999999998"/>
    <n v="1.0820000000000001"/>
    <n v="114"/>
    <n v="43"/>
    <s v="Thanh tran"/>
    <n v="1"/>
    <s v="Male"/>
    <x v="0"/>
    <n v="1"/>
    <s v="Asian or Asian British"/>
    <n v="3"/>
    <d v="1981-12-17T00:00:00"/>
    <s v="[25 - 30)"/>
    <n v="72"/>
    <n v="164"/>
    <n v="26.769779892920901"/>
    <s v="Cigarettes, pipe tobacco..."/>
    <n v="70"/>
    <s v="Hepatitis B"/>
    <d v="2023-12-17T14:24:00"/>
    <n v="0"/>
    <s v="Morning"/>
    <s v="NORMAL: SYSTOLIC mm Hg (upper number) LESS THAN 120 and DIASTOLIC mm Hg (lower number)  LESS THAN 80"/>
    <n v="0"/>
    <n v="70"/>
    <s v="NORMAL"/>
    <n v="0"/>
    <n v="0"/>
    <n v="0"/>
    <n v="0"/>
    <n v="0"/>
    <n v="0"/>
    <n v="42.1"/>
    <n v="4"/>
  </r>
  <r>
    <s v="Right Finger"/>
    <n v="0"/>
    <n v="0"/>
    <s v="Finger"/>
    <d v="2023-12-17T14:24:00"/>
    <n v="35.08"/>
    <n v="2.73"/>
    <n v="7.63"/>
    <n v="35.17"/>
    <n v="80"/>
    <n v="47"/>
    <n v="0.59"/>
    <n v="14.63"/>
    <n v="1.08"/>
    <n v="1.21"/>
    <n v="1.05"/>
    <n v="0.73"/>
    <n v="0.97"/>
    <n v="1.9E-2"/>
    <n v="2.8000000000000001E-2"/>
    <n v="7.8E-2"/>
    <n v="0.20599999999999999"/>
    <n v="1.0820000000000001"/>
    <n v="115"/>
    <n v="43"/>
    <s v="Thanh tran"/>
    <n v="1"/>
    <s v="Male"/>
    <x v="0"/>
    <n v="1"/>
    <s v="Asian or Asian British"/>
    <n v="3"/>
    <d v="1981-12-17T00:00:00"/>
    <s v="[25 - 30)"/>
    <n v="72"/>
    <n v="164"/>
    <n v="26.769779892920901"/>
    <s v="Cigarettes, pipe tobacco..."/>
    <n v="70"/>
    <s v="Hepatitis B"/>
    <d v="2023-12-17T14:24:00"/>
    <n v="0"/>
    <s v="Morning"/>
    <s v="NORMAL: SYSTOLIC mm Hg (upper number) LESS THAN 120 and DIASTOLIC mm Hg (lower number)  LESS THAN 80"/>
    <n v="0"/>
    <n v="70"/>
    <s v="NORMAL"/>
    <n v="0"/>
    <n v="0"/>
    <n v="0"/>
    <n v="0"/>
    <n v="0"/>
    <n v="0"/>
    <n v="42.1"/>
    <n v="4"/>
  </r>
  <r>
    <s v="Left Finger"/>
    <n v="1"/>
    <n v="0"/>
    <s v="Finger"/>
    <d v="2024-01-14T00:00:00"/>
    <n v="35.020000000000003"/>
    <n v="2.0699999999999998"/>
    <n v="5.9"/>
    <n v="34.479999999999997"/>
    <n v="72"/>
    <n v="60"/>
    <n v="0.84"/>
    <n v="7.61"/>
    <n v="0.37"/>
    <n v="0.54"/>
    <n v="0.48"/>
    <n v="0.55000000000000004"/>
    <n v="0.77"/>
    <n v="0.02"/>
    <n v="4.2999999999999997E-2"/>
    <n v="0.104"/>
    <n v="0.57399999999999995"/>
    <n v="1.03"/>
    <n v="191"/>
    <n v="43"/>
    <s v="Thanh tran"/>
    <n v="1"/>
    <s v="Male"/>
    <x v="0"/>
    <n v="1"/>
    <s v="Asian or Asian British"/>
    <n v="3"/>
    <d v="1981-12-17T00:00:00"/>
    <s v="[25 - 30)"/>
    <n v="72"/>
    <n v="164"/>
    <n v="26.769779892920901"/>
    <s v="Cigarettes, pipe tobacco..."/>
    <n v="70"/>
    <s v="Hepatitis B"/>
    <d v="2024-01-14T00:00:00"/>
    <n v="0"/>
    <s v="Morning"/>
    <s v="NORMAL: SYSTOLIC mm Hg (upper number) LESS THAN 120 and DIASTOLIC mm Hg (lower number)  LESS THAN 80"/>
    <n v="0"/>
    <n v="70"/>
    <s v="NORMAL"/>
    <n v="0"/>
    <n v="0"/>
    <n v="0"/>
    <n v="0"/>
    <n v="0"/>
    <n v="0"/>
    <n v="42.1"/>
    <n v="4"/>
  </r>
  <r>
    <s v="Right Finger"/>
    <n v="0"/>
    <n v="0"/>
    <s v="Finger"/>
    <d v="2024-01-14T00:00:00"/>
    <n v="28.87"/>
    <n v="2.17"/>
    <n v="7.53"/>
    <n v="34.83"/>
    <n v="69"/>
    <n v="77"/>
    <n v="1.1200000000000001"/>
    <n v="7.08"/>
    <n v="0.54"/>
    <n v="0.73"/>
    <n v="0.76"/>
    <n v="0.61"/>
    <n v="0.66"/>
    <n v="0.02"/>
    <n v="3.2000000000000001E-2"/>
    <n v="7.0000000000000007E-2"/>
    <n v="0.27600000000000002"/>
    <n v="1.03"/>
    <n v="192"/>
    <n v="43"/>
    <s v="Thanh tran"/>
    <n v="1"/>
    <s v="Male"/>
    <x v="0"/>
    <n v="1"/>
    <s v="Asian or Asian British"/>
    <n v="3"/>
    <d v="1981-12-17T00:00:00"/>
    <s v="[25 - 30)"/>
    <n v="72"/>
    <n v="164"/>
    <n v="26.769779892920901"/>
    <s v="Cigarettes, pipe tobacco..."/>
    <n v="70"/>
    <s v="Hepatitis B"/>
    <d v="2024-01-14T00:00:00"/>
    <n v="0"/>
    <s v="Morning"/>
    <s v="NORMAL: SYSTOLIC mm Hg (upper number) LESS THAN 120 and DIASTOLIC mm Hg (lower number)  LESS THAN 80"/>
    <n v="0"/>
    <n v="70"/>
    <s v="NORMAL"/>
    <n v="0"/>
    <n v="0"/>
    <n v="0"/>
    <n v="0"/>
    <n v="0"/>
    <n v="0"/>
    <n v="42.1"/>
    <n v="4"/>
  </r>
  <r>
    <s v="Left Finger"/>
    <n v="1"/>
    <n v="0"/>
    <s v="Finger"/>
    <d v="2023-12-17T15:54:00"/>
    <n v="29.81"/>
    <n v="2.78"/>
    <n v="9.31"/>
    <n v="33.840000000000003"/>
    <n v="9"/>
    <n v="46"/>
    <n v="5.3"/>
    <n v="1.1599999999999999"/>
    <n v="0.9"/>
    <n v="0.83"/>
    <n v="0.74"/>
    <n v="0.5"/>
    <n v="0.96"/>
    <n v="1.6E-2"/>
    <n v="2.8000000000000001E-2"/>
    <n v="7.3999999999999996E-2"/>
    <n v="0.42799999999999999"/>
    <n v="1.1359999999999999"/>
    <n v="116"/>
    <n v="45"/>
    <s v="Hien dang"/>
    <n v="0"/>
    <s v="Female"/>
    <x v="0"/>
    <n v="1"/>
    <s v="Asian or Asian British"/>
    <n v="3"/>
    <d v="1974-06-17T00:00:00"/>
    <s v="[25 - 30)"/>
    <n v="62"/>
    <n v="156"/>
    <n v="25.4766600920447"/>
    <s v="Do not smoke"/>
    <n v="0"/>
    <s v="Hypertension"/>
    <d v="2023-12-17T15:54:00"/>
    <n v="1"/>
    <s v="Afernoon"/>
    <s v="ELEVATED: SYSTOLIC mm Hg (upper number) 120 – 129 and DIASTOLIC mm Hg (lower number)  LESS THAN 80"/>
    <n v="1"/>
    <n v="70"/>
    <s v="NORMAL"/>
    <n v="0"/>
    <n v="0"/>
    <n v="0"/>
    <n v="1"/>
    <n v="0"/>
    <n v="0"/>
    <n v="49.6"/>
    <n v="4"/>
  </r>
  <r>
    <s v="Right Finger"/>
    <n v="0"/>
    <n v="0"/>
    <s v="Finger"/>
    <d v="2023-12-17T15:54:00"/>
    <n v="28.76"/>
    <n v="1.5"/>
    <n v="5.21"/>
    <n v="34.69"/>
    <n v="4"/>
    <n v="22"/>
    <n v="6.29"/>
    <n v="0.84"/>
    <n v="0.45"/>
    <n v="0.41"/>
    <n v="0.38"/>
    <n v="0.47"/>
    <n v="0.62"/>
    <n v="1.2E-2"/>
    <n v="2.1000000000000001E-2"/>
    <n v="0.19600000000000001"/>
    <n v="0.57399999999999995"/>
    <n v="1.1359999999999999"/>
    <n v="117"/>
    <n v="45"/>
    <s v="Hien dang"/>
    <n v="0"/>
    <s v="Female"/>
    <x v="0"/>
    <n v="1"/>
    <s v="Asian or Asian British"/>
    <n v="3"/>
    <d v="1974-06-17T00:00:00"/>
    <s v="[25 - 30)"/>
    <n v="62"/>
    <n v="156"/>
    <n v="25.4766600920447"/>
    <s v="Do not smoke"/>
    <n v="0"/>
    <s v="Hypertension"/>
    <d v="2023-12-17T15:54:00"/>
    <n v="1"/>
    <s v="Afernoon"/>
    <s v="ELEVATED: SYSTOLIC mm Hg (upper number) 120 – 129 and DIASTOLIC mm Hg (lower number)  LESS THAN 80"/>
    <n v="1"/>
    <n v="70"/>
    <s v="NORMAL"/>
    <n v="0"/>
    <n v="0"/>
    <n v="0"/>
    <n v="1"/>
    <n v="0"/>
    <n v="0"/>
    <n v="49.6"/>
    <n v="4"/>
  </r>
  <r>
    <s v="Right Finger"/>
    <n v="0"/>
    <n v="0"/>
    <s v="Finger"/>
    <d v="2023-12-17T16:19:00"/>
    <n v="18.09"/>
    <n v="2.5499999999999998"/>
    <n v="14.09"/>
    <n v="29.94"/>
    <n v="95"/>
    <n v="50"/>
    <n v="0.53"/>
    <n v="10.02"/>
    <n v="1.1499999999999999"/>
    <n v="1.54"/>
    <n v="1.18"/>
    <n v="0.47"/>
    <n v="0.47"/>
    <n v="0.01"/>
    <n v="3.5999999999999997E-2"/>
    <n v="6.0999999999999999E-2"/>
    <n v="0.20599999999999999"/>
    <n v="1.522"/>
    <n v="119"/>
    <n v="46"/>
    <s v="Duc Tran van"/>
    <n v="1"/>
    <s v="Male"/>
    <x v="0"/>
    <n v="1"/>
    <s v="Asian or Asian British"/>
    <n v="3"/>
    <d v="2001-12-17T00:00:00"/>
    <s v="[18,5 - 25)"/>
    <n v="65"/>
    <n v="165"/>
    <n v="23.875114784205699"/>
    <s v="Cigarettes, pipe tobacco..."/>
    <n v="15"/>
    <s v="No"/>
    <d v="2023-12-17T16:19:00"/>
    <n v="1"/>
    <n v="1"/>
    <s v="NORMAL: SYSTOLIC mm Hg (upper number) LESS THAN 120 and DIASTOLIC mm Hg (lower number)  LESS THAN 80"/>
    <n v="0"/>
    <n v="81"/>
    <s v="NORMAL"/>
    <n v="0"/>
    <n v="0"/>
    <n v="0"/>
    <n v="0"/>
    <n v="0"/>
    <n v="0"/>
    <n v="22.1"/>
    <n v="1"/>
  </r>
  <r>
    <s v="Left Finger"/>
    <n v="1"/>
    <n v="0"/>
    <s v="Finger"/>
    <d v="2023-12-17T16:19:00"/>
    <n v="11.08"/>
    <n v="3.32"/>
    <n v="29.94"/>
    <n v="31.19"/>
    <n v="70"/>
    <n v="72"/>
    <n v="1.03"/>
    <n v="2.99"/>
    <n v="1.31"/>
    <n v="1.75"/>
    <n v="1.27"/>
    <n v="0.6"/>
    <n v="0.55000000000000004"/>
    <n v="0.02"/>
    <n v="3.5999999999999997E-2"/>
    <n v="6.0999999999999999E-2"/>
    <n v="0.20599999999999999"/>
    <n v="1.45"/>
    <n v="118"/>
    <n v="46"/>
    <s v="Duc Tran van"/>
    <n v="1"/>
    <s v="Male"/>
    <x v="0"/>
    <n v="1"/>
    <s v="Asian or Asian British"/>
    <n v="3"/>
    <d v="2001-12-17T00:00:00"/>
    <s v="[18,5 - 25)"/>
    <n v="65"/>
    <n v="165"/>
    <n v="23.875114784205699"/>
    <s v="Cigarettes, pipe tobacco..."/>
    <n v="15"/>
    <s v="No"/>
    <d v="2023-12-17T16:19:00"/>
    <n v="1"/>
    <n v="1"/>
    <s v="NORMAL: SYSTOLIC mm Hg (upper number) LESS THAN 120 and DIASTOLIC mm Hg (lower number)  LESS THAN 80"/>
    <n v="0"/>
    <n v="81"/>
    <s v="NORMAL"/>
    <n v="0"/>
    <n v="0"/>
    <n v="0"/>
    <n v="0"/>
    <n v="0"/>
    <n v="0"/>
    <n v="22.1"/>
    <n v="1"/>
  </r>
  <r>
    <s v="Right Finger"/>
    <n v="0"/>
    <n v="0"/>
    <s v="Finger"/>
    <d v="2023-12-18T11:27:00"/>
    <n v="26.94"/>
    <n v="2.17"/>
    <n v="8.0399999999999991"/>
    <n v="24.72"/>
    <n v="72"/>
    <n v="46"/>
    <n v="0.64"/>
    <n v="12.96"/>
    <n v="0.76"/>
    <n v="0.87"/>
    <n v="0.88"/>
    <n v="0.47"/>
    <n v="0.56999999999999995"/>
    <n v="1.4E-2"/>
    <n v="5.8000000000000003E-2"/>
    <n v="6.4000000000000001E-2"/>
    <n v="0.57399999999999995"/>
    <n v="1.252"/>
    <n v="121"/>
    <n v="47"/>
    <s v="Meisam Shiri"/>
    <n v="1"/>
    <s v="Male"/>
    <x v="1"/>
    <n v="1"/>
    <s v="Asian or Asian British"/>
    <n v="2"/>
    <d v="1993-01-28T00:00:00"/>
    <s v="[25 - 30)"/>
    <n v="84"/>
    <n v="175"/>
    <n v="27.428571428571399"/>
    <s v="Do not smoke"/>
    <n v="0"/>
    <s v="Hypertension"/>
    <d v="2023-12-18T11:27:00"/>
    <n v="0"/>
    <s v="Morning"/>
    <s v="HIGH BLOOD PRESSURE (HYPERTENSION) STAGE 1: 130 – 139 or 80 – 89"/>
    <n v="2"/>
    <n v="79"/>
    <s v="NORMAL"/>
    <n v="0"/>
    <n v="0"/>
    <n v="0"/>
    <n v="1"/>
    <n v="0"/>
    <n v="0"/>
    <n v="31"/>
    <n v="2"/>
  </r>
  <r>
    <s v="Left Finger"/>
    <n v="1"/>
    <n v="0"/>
    <s v="Finger"/>
    <d v="2023-12-18T11:27:00"/>
    <n v="27.34"/>
    <n v="4.95"/>
    <n v="18.100000000000001"/>
    <n v="33.770000000000003"/>
    <n v="46"/>
    <n v="99"/>
    <n v="2.1800000000000002"/>
    <n v="3.63"/>
    <n v="3.81"/>
    <n v="4.22"/>
    <n v="3.06"/>
    <n v="1.46"/>
    <n v="1.06"/>
    <n v="0.02"/>
    <n v="2.1999999999999999E-2"/>
    <n v="6.0999999999999999E-2"/>
    <n v="0.20599999999999999"/>
    <n v="1.252"/>
    <n v="120"/>
    <n v="47"/>
    <s v="Meisam Shiri"/>
    <n v="1"/>
    <s v="Male"/>
    <x v="1"/>
    <n v="1"/>
    <s v="Asian or Asian British"/>
    <n v="2"/>
    <d v="1993-01-28T00:00:00"/>
    <s v="[25 - 30)"/>
    <n v="84"/>
    <n v="175"/>
    <n v="27.428571428571399"/>
    <s v="Do not smoke"/>
    <n v="0"/>
    <s v="Hypertension"/>
    <d v="2023-12-18T11:27:00"/>
    <n v="0"/>
    <s v="Morning"/>
    <s v="HIGH BLOOD PRESSURE (HYPERTENSION) STAGE 1: 130 – 139 or 80 – 89"/>
    <n v="2"/>
    <n v="79"/>
    <s v="NORMAL"/>
    <n v="0"/>
    <n v="0"/>
    <n v="0"/>
    <n v="1"/>
    <n v="0"/>
    <n v="0"/>
    <n v="31"/>
    <n v="2"/>
  </r>
  <r>
    <s v="Left Finger"/>
    <n v="1"/>
    <n v="0"/>
    <s v="Finger"/>
    <d v="2023-12-18T11:33:00"/>
    <n v="29.48"/>
    <n v="2.96"/>
    <n v="1.39"/>
    <n v="35.92"/>
    <n v="7"/>
    <n v="27"/>
    <n v="3.94"/>
    <n v="2.16"/>
    <n v="1.23"/>
    <n v="1.48"/>
    <n v="1.27"/>
    <n v="0.45"/>
    <n v="0.6"/>
    <n v="0.02"/>
    <n v="4.8000000000000001E-2"/>
    <n v="6.0999999999999999E-2"/>
    <n v="0.57399999999999995"/>
    <n v="1.1359999999999999"/>
    <n v="122"/>
    <n v="48"/>
    <s v="Negar Shaabani Shishavan"/>
    <n v="0"/>
    <s v="Female"/>
    <x v="1"/>
    <n v="1"/>
    <s v="Asian or Asian British"/>
    <n v="2"/>
    <d v="1987-03-08T00:00:00"/>
    <s v="[18,5 - 25)"/>
    <n v="66"/>
    <n v="165"/>
    <n v="24.2424242424242"/>
    <s v="Do not smoke"/>
    <n v="0"/>
    <s v="No"/>
    <d v="2023-12-18T11:33:00"/>
    <n v="0"/>
    <s v="Morning"/>
    <s v="NORMAL: SYSTOLIC mm Hg (upper number) LESS THAN 120 and DIASTOLIC mm Hg (lower number)  LESS THAN 80"/>
    <n v="0"/>
    <n v="70"/>
    <s v="NORMAL"/>
    <n v="0"/>
    <n v="0"/>
    <n v="0"/>
    <n v="0"/>
    <n v="0"/>
    <n v="0"/>
    <n v="36.9"/>
    <n v="3"/>
  </r>
  <r>
    <s v="Right Finger"/>
    <n v="0"/>
    <n v="0"/>
    <s v="Finger"/>
    <d v="2023-12-18T11:33:00"/>
    <n v="25.43"/>
    <n v="2.29"/>
    <n v="9.1"/>
    <n v="36.24"/>
    <n v="24"/>
    <n v="28"/>
    <n v="1.18"/>
    <n v="4.95"/>
    <n v="0.89"/>
    <n v="1.04"/>
    <n v="0.98"/>
    <n v="0.56000000000000005"/>
    <n v="1.08"/>
    <n v="1.7999999999999999E-2"/>
    <n v="0.05"/>
    <n v="6.0999999999999999E-2"/>
    <n v="0.20599999999999999"/>
    <n v="1.1930000000000001"/>
    <n v="123"/>
    <n v="48"/>
    <s v="Negar Shaabani Shishavan"/>
    <n v="0"/>
    <s v="Female"/>
    <x v="1"/>
    <n v="1"/>
    <s v="Asian or Asian British"/>
    <n v="2"/>
    <d v="1987-03-08T00:00:00"/>
    <s v="[18,5 - 25)"/>
    <n v="66"/>
    <n v="165"/>
    <n v="24.2424242424242"/>
    <s v="Do not smoke"/>
    <n v="0"/>
    <s v="No"/>
    <d v="2023-12-18T11:33:00"/>
    <n v="0"/>
    <s v="Morning"/>
    <s v="NORMAL: SYSTOLIC mm Hg (upper number) LESS THAN 120 and DIASTOLIC mm Hg (lower number)  LESS THAN 80"/>
    <n v="0"/>
    <n v="70"/>
    <s v="NORMAL"/>
    <n v="0"/>
    <n v="0"/>
    <n v="0"/>
    <n v="0"/>
    <n v="0"/>
    <n v="0"/>
    <n v="36.9"/>
    <n v="3"/>
  </r>
  <r>
    <s v="Left Finger"/>
    <n v="1"/>
    <n v="0"/>
    <s v="Finger"/>
    <d v="2023-12-18T17:12:00"/>
    <n v="31.34"/>
    <n v="3.54"/>
    <n v="11.31"/>
    <n v="34.97"/>
    <n v="76"/>
    <n v="72"/>
    <n v="0.94"/>
    <n v="8.39"/>
    <n v="2.3199999999999998"/>
    <n v="2.3199999999999998"/>
    <n v="1.67"/>
    <n v="1.1200000000000001"/>
    <n v="0.98"/>
    <n v="1.0999999999999999E-2"/>
    <n v="2.1000000000000001E-2"/>
    <n v="7.3999999999999996E-2"/>
    <n v="0.20599999999999999"/>
    <n v="1.1359999999999999"/>
    <n v="125"/>
    <n v="50"/>
    <s v="Sofia Koviarova"/>
    <n v="0"/>
    <s v="Female"/>
    <x v="4"/>
    <n v="0"/>
    <s v="White"/>
    <n v="1"/>
    <d v="1994-06-07T00:00:00"/>
    <s v="[25 - 30)"/>
    <n v="78.3"/>
    <n v="165"/>
    <n v="28.760330578512399"/>
    <s v="Do not smoke"/>
    <n v="0"/>
    <s v="No"/>
    <d v="2023-12-18T11:33:00"/>
    <n v="1"/>
    <s v="Afernoon"/>
    <s v="NORMAL: SYSTOLIC mm Hg (upper number) LESS THAN 120 and DIASTOLIC mm Hg (lower number)  LESS THAN 80"/>
    <n v="0"/>
    <n v="73"/>
    <s v="NORMAL"/>
    <n v="0"/>
    <n v="0"/>
    <n v="0"/>
    <n v="0"/>
    <n v="0"/>
    <n v="0"/>
    <n v="29.7"/>
    <n v="2"/>
  </r>
  <r>
    <s v="Right Finger"/>
    <n v="0"/>
    <n v="0"/>
    <s v="Finger"/>
    <d v="2023-12-18T17:12:00"/>
    <n v="27.44"/>
    <n v="3.46"/>
    <n v="12.61"/>
    <n v="35.19"/>
    <n v="132"/>
    <n v="29"/>
    <n v="0.22"/>
    <n v="36.630000000000003"/>
    <n v="1"/>
    <n v="1.21"/>
    <n v="1.1399999999999999"/>
    <n v="0.71"/>
    <n v="0.74"/>
    <n v="0.02"/>
    <n v="4.1000000000000002E-2"/>
    <n v="0.09"/>
    <n v="0.20599999999999999"/>
    <n v="1.0820000000000001"/>
    <n v="126"/>
    <n v="50"/>
    <s v="Sofia Koviarova"/>
    <n v="0"/>
    <s v="Female"/>
    <x v="4"/>
    <n v="0"/>
    <s v="White"/>
    <n v="1"/>
    <d v="1994-06-07T00:00:00"/>
    <s v="[25 - 30)"/>
    <n v="78.3"/>
    <n v="165"/>
    <n v="28.760330578512399"/>
    <s v="Do not smoke"/>
    <n v="0"/>
    <s v="No"/>
    <d v="2023-12-18T11:33:00"/>
    <n v="1"/>
    <s v="Afernoon"/>
    <s v="NORMAL: SYSTOLIC mm Hg (upper number) LESS THAN 120 and DIASTOLIC mm Hg (lower number)  LESS THAN 80"/>
    <n v="0"/>
    <n v="73"/>
    <s v="NORMAL"/>
    <n v="0"/>
    <n v="0"/>
    <n v="0"/>
    <n v="0"/>
    <n v="0"/>
    <n v="0"/>
    <n v="29.7"/>
    <n v="2"/>
  </r>
  <r>
    <s v="Left Finger"/>
    <n v="1"/>
    <n v="0"/>
    <s v="Finger"/>
    <d v="2024-01-04T00:00:00"/>
    <n v="35.07"/>
    <n v="5.1100000000000003"/>
    <n v="14.56"/>
    <n v="31.55"/>
    <n v="107"/>
    <n v="132"/>
    <n v="1.24"/>
    <n v="8.0399999999999991"/>
    <n v="2.72"/>
    <n v="3.54"/>
    <n v="2.4700000000000002"/>
    <n v="0.93"/>
    <n v="0.83"/>
    <n v="1.7999999999999999E-2"/>
    <n v="2.5000000000000001E-2"/>
    <n v="6.0999999999999999E-2"/>
    <n v="0.20599999999999999"/>
    <n v="1.5980000000000001"/>
    <n v="148"/>
    <n v="51"/>
    <s v="Mark Avery"/>
    <n v="1"/>
    <s v="Male"/>
    <x v="13"/>
    <n v="0"/>
    <s v="White"/>
    <n v="1"/>
    <d v="1987-05-26T00:00:00"/>
    <s v="&gt;= 30"/>
    <n v="111"/>
    <n v="165"/>
    <n v="40.771349862259001"/>
    <s v="Do not smoke"/>
    <n v="0"/>
    <s v="No"/>
    <d v="2023-12-20T13:08:00"/>
    <n v="0"/>
    <s v="Morning"/>
    <s v="ELEVATED: SYSTOLIC mm Hg (upper number) 120 – 129 and DIASTOLIC mm Hg (lower number)  LESS THAN 80"/>
    <n v="1"/>
    <n v="105"/>
    <s v="NORMAL"/>
    <n v="0"/>
    <n v="0"/>
    <n v="0"/>
    <n v="1"/>
    <n v="1"/>
    <n v="0"/>
    <n v="36.700000000000003"/>
    <n v="3"/>
  </r>
  <r>
    <s v="Right Finger"/>
    <n v="0"/>
    <n v="0"/>
    <s v="Finger"/>
    <d v="2024-01-04T00:00:00"/>
    <n v="23.29"/>
    <n v="2.75"/>
    <n v="11.8"/>
    <n v="31.95"/>
    <n v="103"/>
    <n v="48"/>
    <n v="0.47"/>
    <n v="11.42"/>
    <n v="2.5299999999999998"/>
    <n v="2"/>
    <n v="1.18"/>
    <n v="0.56999999999999995"/>
    <n v="0.56000000000000005"/>
    <n v="1.6E-2"/>
    <n v="2.3E-2"/>
    <n v="6.0999999999999999E-2"/>
    <n v="0.20599999999999999"/>
    <n v="1.5980000000000001"/>
    <n v="148"/>
    <n v="51"/>
    <s v="Mark Avery"/>
    <n v="1"/>
    <s v="Male"/>
    <x v="13"/>
    <n v="0"/>
    <s v="White"/>
    <n v="1"/>
    <d v="1987-05-26T00:00:00"/>
    <s v="&gt;= 30"/>
    <n v="111"/>
    <n v="165"/>
    <n v="40.771349862259001"/>
    <s v="Do not smoke"/>
    <n v="0"/>
    <s v="No"/>
    <d v="2023-12-20T13:08:00"/>
    <n v="0"/>
    <s v="Morning"/>
    <s v="ELEVATED: SYSTOLIC mm Hg (upper number) 120 – 129 and DIASTOLIC mm Hg (lower number)  LESS THAN 80"/>
    <n v="1"/>
    <n v="105"/>
    <s v="NORMAL"/>
    <n v="0"/>
    <n v="0"/>
    <n v="0"/>
    <n v="1"/>
    <n v="1"/>
    <n v="0"/>
    <n v="36.700000000000003"/>
    <n v="3"/>
  </r>
  <r>
    <s v="Left Finger"/>
    <n v="1"/>
    <n v="0"/>
    <s v="Finger"/>
    <d v="2023-12-20T13:30:00"/>
    <n v="33.950000000000003"/>
    <n v="4.9000000000000004"/>
    <n v="14.43"/>
    <n v="32.71"/>
    <n v="79"/>
    <n v="108"/>
    <n v="1.35"/>
    <n v="5.76"/>
    <n v="1.1399999999999999"/>
    <n v="1.5"/>
    <n v="1.59"/>
    <n v="0.85"/>
    <n v="1.97"/>
    <n v="0.02"/>
    <n v="5.5E-2"/>
    <n v="8.5999999999999993E-2"/>
    <n v="0.20599999999999999"/>
    <n v="1.6779999999999999"/>
    <n v="129"/>
    <n v="51"/>
    <s v="Mark Avery"/>
    <n v="1"/>
    <s v="Male"/>
    <x v="13"/>
    <n v="0"/>
    <s v="White"/>
    <n v="1"/>
    <d v="1987-05-26T00:00:00"/>
    <s v="&gt;= 30"/>
    <n v="111"/>
    <n v="165"/>
    <n v="40.771349862259001"/>
    <s v="Do not smoke"/>
    <n v="0"/>
    <s v="No"/>
    <d v="2023-12-20T13:08:00"/>
    <n v="0"/>
    <s v="Morning"/>
    <s v="ELEVATED: SYSTOLIC mm Hg (upper number) 120 – 129 and DIASTOLIC mm Hg (lower number)  LESS THAN 80"/>
    <n v="1"/>
    <n v="105"/>
    <s v="NORMAL"/>
    <n v="0"/>
    <n v="0"/>
    <n v="0"/>
    <n v="1"/>
    <n v="1"/>
    <n v="0"/>
    <n v="36.700000000000003"/>
    <n v="3"/>
  </r>
  <r>
    <s v="Right Finger"/>
    <n v="0"/>
    <n v="0"/>
    <s v="Finger"/>
    <d v="2024-01-05T00:00:00"/>
    <n v="18.809999999999999"/>
    <n v="5.52"/>
    <n v="29.36"/>
    <n v="33.51"/>
    <n v="113"/>
    <n v="51"/>
    <n v="0.45"/>
    <n v="10.37"/>
    <n v="2.41"/>
    <n v="2.3199999999999998"/>
    <n v="1.28"/>
    <n v="0.6"/>
    <n v="0.67"/>
    <n v="0.01"/>
    <n v="3.1E-2"/>
    <n v="9.9000000000000005E-2"/>
    <n v="0.35199999999999998"/>
    <n v="1.45"/>
    <n v="148"/>
    <n v="51"/>
    <s v="Mark Avery"/>
    <n v="1"/>
    <s v="Male"/>
    <x v="13"/>
    <n v="0"/>
    <s v="White"/>
    <n v="1"/>
    <d v="1987-05-26T00:00:00"/>
    <s v="&gt;= 30"/>
    <n v="111"/>
    <n v="165"/>
    <n v="40.771349862259001"/>
    <s v="Do not smoke"/>
    <n v="0"/>
    <s v="No"/>
    <d v="2023-12-20T13:08:00"/>
    <n v="0"/>
    <s v="Morning"/>
    <s v="ELEVATED: SYSTOLIC mm Hg (upper number) 120 – 129 and DIASTOLIC mm Hg (lower number)  LESS THAN 80"/>
    <n v="1"/>
    <n v="105"/>
    <s v="NORMAL"/>
    <n v="0"/>
    <n v="0"/>
    <n v="0"/>
    <n v="1"/>
    <n v="1"/>
    <n v="0"/>
    <n v="36.700000000000003"/>
    <n v="3"/>
  </r>
  <r>
    <s v="Right Finger"/>
    <n v="0"/>
    <n v="0"/>
    <s v="Finger"/>
    <d v="2023-12-20T13:30:00"/>
    <n v="31.75"/>
    <n v="3.31"/>
    <n v="10.41"/>
    <n v="33.549999999999997"/>
    <n v="70"/>
    <n v="38"/>
    <n v="0.54"/>
    <n v="13.28"/>
    <n v="0.47"/>
    <n v="0.66"/>
    <n v="0.59"/>
    <n v="0.57999999999999996"/>
    <n v="0.65"/>
    <n v="1.7000000000000001E-2"/>
    <n v="3.2000000000000001E-2"/>
    <n v="6.0999999999999999E-2"/>
    <n v="0.57399999999999995"/>
    <n v="0.98099999999999998"/>
    <n v="130"/>
    <n v="51"/>
    <s v="Mark Avery"/>
    <n v="1"/>
    <s v="Male"/>
    <x v="13"/>
    <n v="0"/>
    <s v="White"/>
    <n v="1"/>
    <d v="1987-05-26T00:00:00"/>
    <s v="&gt;= 30"/>
    <n v="111"/>
    <n v="165"/>
    <n v="40.771349862259001"/>
    <s v="Do not smoke"/>
    <n v="0"/>
    <s v="No"/>
    <d v="2023-12-20T13:08:00"/>
    <n v="0"/>
    <s v="Morning"/>
    <s v="ELEVATED: SYSTOLIC mm Hg (upper number) 120 – 129 and DIASTOLIC mm Hg (lower number)  LESS THAN 80"/>
    <n v="1"/>
    <n v="105"/>
    <s v="NORMAL"/>
    <n v="0"/>
    <n v="0"/>
    <n v="0"/>
    <n v="1"/>
    <n v="1"/>
    <n v="0"/>
    <n v="36.700000000000003"/>
    <n v="3"/>
  </r>
  <r>
    <s v="Left Finger"/>
    <n v="1"/>
    <n v="0"/>
    <s v="Finger"/>
    <d v="2024-01-05T00:00:00"/>
    <n v="16.05"/>
    <n v="2.97"/>
    <n v="18.489999999999998"/>
    <n v="34"/>
    <n v="129"/>
    <n v="102"/>
    <n v="0.79"/>
    <n v="5.51"/>
    <n v="1.4"/>
    <n v="1.37"/>
    <n v="0.91"/>
    <n v="0.53"/>
    <n v="0.47"/>
    <n v="0.02"/>
    <n v="2.1000000000000001E-2"/>
    <n v="9.9000000000000005E-2"/>
    <n v="0.27600000000000002"/>
    <n v="1.45"/>
    <n v="148"/>
    <n v="51"/>
    <s v="Mark Avery"/>
    <n v="1"/>
    <s v="Male"/>
    <x v="13"/>
    <n v="0"/>
    <s v="White"/>
    <n v="1"/>
    <d v="1987-05-26T00:00:00"/>
    <s v="&gt;= 30"/>
    <n v="111"/>
    <n v="165"/>
    <n v="40.771349862259001"/>
    <s v="Do not smoke"/>
    <n v="0"/>
    <s v="No"/>
    <d v="2023-12-20T13:08:00"/>
    <n v="0"/>
    <s v="Morning"/>
    <s v="ELEVATED: SYSTOLIC mm Hg (upper number) 120 – 129 and DIASTOLIC mm Hg (lower number)  LESS THAN 80"/>
    <n v="1"/>
    <n v="105"/>
    <s v="NORMAL"/>
    <n v="0"/>
    <n v="0"/>
    <n v="0"/>
    <n v="1"/>
    <n v="1"/>
    <n v="0"/>
    <n v="36.700000000000003"/>
    <n v="3"/>
  </r>
  <r>
    <s v="Left Finger"/>
    <n v="1"/>
    <n v="0"/>
    <s v="Finger"/>
    <d v="2024-01-14T00:00:00"/>
    <n v="29.73"/>
    <n v="4.7"/>
    <n v="15.81"/>
    <n v="34.9"/>
    <n v="124"/>
    <n v="84"/>
    <n v="0.68"/>
    <n v="16.48"/>
    <n v="2.19"/>
    <n v="1.64"/>
    <n v="1.76"/>
    <n v="0.88"/>
    <n v="0.69"/>
    <n v="1.2E-2"/>
    <n v="5.8000000000000003E-2"/>
    <n v="6.4000000000000001E-2"/>
    <n v="0.23799999999999999"/>
    <n v="0.63300000000000001"/>
    <n v="179"/>
    <n v="51"/>
    <s v="Mark Avery"/>
    <n v="1"/>
    <s v="Male"/>
    <x v="14"/>
    <n v="2"/>
    <s v="White"/>
    <n v="1"/>
    <d v="1987-05-26T00:00:00"/>
    <s v="&gt;= 30"/>
    <n v="111"/>
    <n v="165"/>
    <n v="40.771349862259001"/>
    <s v="Do not smoke"/>
    <n v="0"/>
    <s v="No"/>
    <d v="2024-01-14T00:00:00"/>
    <n v="0"/>
    <s v="Morning"/>
    <s v="ELEVATED: SYSTOLIC mm Hg (upper number) 120 – 129 and DIASTOLIC mm Hg (lower number)  LESS THAN 80"/>
    <n v="1"/>
    <n v="105"/>
    <s v="NORMAL"/>
    <n v="0"/>
    <n v="0"/>
    <n v="0"/>
    <n v="1"/>
    <n v="1"/>
    <n v="0"/>
    <n v="36.700000000000003"/>
    <n v="3"/>
  </r>
  <r>
    <s v="Right Finger"/>
    <n v="0"/>
    <n v="0"/>
    <s v="Finger"/>
    <d v="2024-01-14T00:00:00"/>
    <n v="29.4"/>
    <n v="5.58"/>
    <n v="18.989999999999998"/>
    <n v="35.06"/>
    <n v="122"/>
    <n v="51"/>
    <n v="0.42"/>
    <n v="17.57"/>
    <n v="0.93"/>
    <n v="0.93"/>
    <n v="0.82"/>
    <n v="0.8"/>
    <n v="0.71"/>
    <n v="0.02"/>
    <n v="2.1000000000000001E-2"/>
    <n v="6.4000000000000001E-2"/>
    <n v="0.31900000000000001"/>
    <n v="1.45"/>
    <n v="180"/>
    <n v="51"/>
    <s v="Mark Avery"/>
    <n v="1"/>
    <s v="Male"/>
    <x v="14"/>
    <n v="2"/>
    <s v="White"/>
    <n v="1"/>
    <d v="1987-05-26T00:00:00"/>
    <s v="&gt;= 30"/>
    <n v="111"/>
    <n v="165"/>
    <n v="40.771349862259001"/>
    <s v="Do not smoke"/>
    <n v="0"/>
    <s v="No"/>
    <d v="2024-01-14T00:00:00"/>
    <n v="0"/>
    <s v="Morning"/>
    <s v="ELEVATED: SYSTOLIC mm Hg (upper number) 120 – 129 and DIASTOLIC mm Hg (lower number)  LESS THAN 80"/>
    <n v="1"/>
    <n v="105"/>
    <s v="NORMAL"/>
    <n v="0"/>
    <n v="0"/>
    <n v="0"/>
    <n v="1"/>
    <n v="1"/>
    <n v="0"/>
    <n v="36.700000000000003"/>
    <n v="3"/>
  </r>
  <r>
    <s v="Left Finger"/>
    <n v="1"/>
    <n v="0"/>
    <s v="Finger"/>
    <d v="2024-01-14T00:00:00"/>
    <n v="35.07"/>
    <n v="5.1100000000000003"/>
    <n v="14.56"/>
    <n v="31.55"/>
    <n v="107"/>
    <n v="132"/>
    <n v="1.24"/>
    <n v="8.0399999999999991"/>
    <n v="2.72"/>
    <n v="3.54"/>
    <n v="2.4700000000000002"/>
    <n v="0.93"/>
    <n v="0.83"/>
    <n v="1.7999999999999999E-2"/>
    <n v="2.5000000000000001E-2"/>
    <n v="6.0999999999999999E-2"/>
    <n v="0.20599999999999999"/>
    <n v="1.5980000000000001"/>
    <n v="181"/>
    <n v="51"/>
    <s v="Mark Avery"/>
    <n v="1"/>
    <s v="Male"/>
    <x v="14"/>
    <n v="2"/>
    <s v="White"/>
    <n v="1"/>
    <d v="1987-05-26T00:00:00"/>
    <s v="&gt;= 30"/>
    <n v="111"/>
    <n v="165"/>
    <n v="40.771349862259001"/>
    <s v="Do not smoke"/>
    <n v="0"/>
    <s v="No"/>
    <d v="2024-01-14T00:00:00"/>
    <n v="0"/>
    <s v="Morning"/>
    <s v="ELEVATED: SYSTOLIC mm Hg (upper number) 120 – 129 and DIASTOLIC mm Hg (lower number)  LESS THAN 80"/>
    <n v="1"/>
    <n v="105"/>
    <s v="NORMAL"/>
    <n v="0"/>
    <n v="0"/>
    <n v="0"/>
    <n v="1"/>
    <n v="1"/>
    <n v="0"/>
    <n v="36.700000000000003"/>
    <n v="3"/>
  </r>
  <r>
    <s v="Right Finger"/>
    <n v="0"/>
    <n v="0"/>
    <s v="Finger"/>
    <d v="2024-01-14T00:00:00"/>
    <n v="23.29"/>
    <n v="2.75"/>
    <n v="11.8"/>
    <n v="31.95"/>
    <n v="103"/>
    <n v="48"/>
    <n v="0.47"/>
    <n v="11.42"/>
    <n v="2.5299999999999998"/>
    <n v="2"/>
    <n v="1.18"/>
    <n v="0.56999999999999995"/>
    <n v="0.56000000000000005"/>
    <n v="1.6E-2"/>
    <n v="2.3E-2"/>
    <n v="6.0999999999999999E-2"/>
    <n v="0.20599999999999999"/>
    <n v="1.5980000000000001"/>
    <n v="182"/>
    <n v="51"/>
    <s v="Mark Avery"/>
    <n v="1"/>
    <s v="Male"/>
    <x v="14"/>
    <n v="2"/>
    <s v="White"/>
    <n v="1"/>
    <d v="1987-05-26T00:00:00"/>
    <s v="&gt;= 30"/>
    <n v="111"/>
    <n v="165"/>
    <n v="40.771349862259001"/>
    <s v="Do not smoke"/>
    <n v="0"/>
    <s v="No"/>
    <d v="2024-01-14T00:00:00"/>
    <n v="0"/>
    <s v="Morning"/>
    <s v="ELEVATED: SYSTOLIC mm Hg (upper number) 120 – 129 and DIASTOLIC mm Hg (lower number)  LESS THAN 80"/>
    <n v="1"/>
    <n v="105"/>
    <s v="NORMAL"/>
    <n v="0"/>
    <n v="0"/>
    <n v="0"/>
    <n v="1"/>
    <n v="1"/>
    <n v="0"/>
    <n v="36.700000000000003"/>
    <n v="3"/>
  </r>
  <r>
    <s v="Left Finger"/>
    <n v="1"/>
    <n v="0"/>
    <s v="Finger"/>
    <d v="2023-12-20T12:35:00"/>
    <n v="24.57"/>
    <n v="4.51"/>
    <n v="18.34"/>
    <n v="31.69"/>
    <n v="26"/>
    <n v="26"/>
    <n v="1.01"/>
    <n v="4.0599999999999996"/>
    <n v="0.93"/>
    <n v="1"/>
    <n v="0.82"/>
    <n v="0.64"/>
    <n v="1.46"/>
    <n v="0.02"/>
    <n v="4.1000000000000002E-2"/>
    <n v="6.0999999999999999E-2"/>
    <n v="0.20599999999999999"/>
    <n v="1.3149999999999999"/>
    <n v="131"/>
    <n v="52"/>
    <s v="Gauthami"/>
    <n v="0"/>
    <s v="Female"/>
    <x v="1"/>
    <n v="1"/>
    <s v="Asian or Asian British"/>
    <n v="5"/>
    <d v="1998-01-20T00:00:00"/>
    <s v="[25 - 30)"/>
    <n v="66"/>
    <n v="160"/>
    <n v="25.78125"/>
    <s v="Do not smoke"/>
    <n v="0"/>
    <s v="No"/>
    <d v="2023-12-20T13:33:00"/>
    <n v="0"/>
    <s v="Morning"/>
    <s v="NORMAL: SYSTOLIC mm Hg (upper number) LESS THAN 120 and DIASTOLIC mm Hg (lower number)  LESS THAN 80"/>
    <n v="0"/>
    <n v="85"/>
    <s v="NORMAL"/>
    <n v="0"/>
    <n v="0"/>
    <n v="0"/>
    <n v="0"/>
    <n v="0"/>
    <n v="0"/>
    <n v="26"/>
    <n v="2"/>
  </r>
  <r>
    <s v="Right Finger"/>
    <n v="0"/>
    <n v="0"/>
    <s v="Finger"/>
    <d v="2023-12-20T12:35:00"/>
    <n v="30.11"/>
    <n v="5.96"/>
    <n v="19.8"/>
    <n v="31.7"/>
    <n v="38"/>
    <n v="22"/>
    <n v="0.53"/>
    <n v="10.39"/>
    <n v="1.82"/>
    <n v="1.53"/>
    <n v="1.25"/>
    <n v="1.71"/>
    <n v="1.6"/>
    <n v="1.0999999999999999E-2"/>
    <n v="4.8000000000000001E-2"/>
    <n v="6.0999999999999999E-2"/>
    <n v="0.216"/>
    <n v="1.3149999999999999"/>
    <n v="132"/>
    <n v="52"/>
    <s v="Gauthami"/>
    <n v="0"/>
    <s v="Female"/>
    <x v="1"/>
    <n v="1"/>
    <s v="Asian or Asian British"/>
    <n v="5"/>
    <d v="1998-01-20T00:00:00"/>
    <s v="[25 - 30)"/>
    <n v="66"/>
    <n v="160"/>
    <n v="25.78125"/>
    <s v="Do not smoke"/>
    <n v="0"/>
    <s v="No"/>
    <d v="2023-12-20T13:33:00"/>
    <n v="0"/>
    <s v="Morning"/>
    <s v="NORMAL: SYSTOLIC mm Hg (upper number) LESS THAN 120 and DIASTOLIC mm Hg (lower number)  LESS THAN 80"/>
    <n v="0"/>
    <n v="85"/>
    <s v="NORMAL"/>
    <n v="0"/>
    <n v="0"/>
    <n v="0"/>
    <n v="0"/>
    <n v="0"/>
    <n v="0"/>
    <n v="26"/>
    <n v="2"/>
  </r>
  <r>
    <s v="Right Finger"/>
    <n v="0"/>
    <n v="0"/>
    <s v="Finger"/>
    <d v="2023-12-20T13:38:00"/>
    <n v="5.76"/>
    <n v="2.0099999999999998"/>
    <n v="36.47"/>
    <n v="24.15"/>
    <n v="20"/>
    <n v="18"/>
    <n v="0.9"/>
    <n v="1.44"/>
    <n v="0.76"/>
    <n v="0.72"/>
    <n v="0.52"/>
    <n v="0.68"/>
    <n v="0.42"/>
    <n v="1.6E-2"/>
    <n v="2.1999999999999999E-2"/>
    <n v="6.0999999999999999E-2"/>
    <n v="0.38800000000000001"/>
    <n v="1.522"/>
    <n v="134"/>
    <n v="53"/>
    <s v="Kirthan Niranjan"/>
    <n v="0"/>
    <s v="Female"/>
    <x v="1"/>
    <n v="1"/>
    <s v="Asian or Asian British"/>
    <n v="5"/>
    <d v="2000-12-20T00:00:00"/>
    <s v="[18,5 - 25)"/>
    <n v="52.8"/>
    <n v="152"/>
    <n v="22.853185595567901"/>
    <s v="Do not smoke"/>
    <n v="0"/>
    <s v="No"/>
    <d v="2023-12-20T23:37:00"/>
    <n v="0"/>
    <s v="Morning"/>
    <s v="NORMAL: SYSTOLIC mm Hg (upper number) LESS THAN 120 and DIASTOLIC mm Hg (lower number)  LESS THAN 80"/>
    <n v="0"/>
    <n v="72"/>
    <s v="NORMAL"/>
    <n v="0"/>
    <n v="0"/>
    <n v="0"/>
    <n v="0"/>
    <n v="0"/>
    <n v="0"/>
    <n v="23.1"/>
    <n v="1"/>
  </r>
  <r>
    <s v="Left Finger"/>
    <n v="1"/>
    <n v="0"/>
    <s v="Finger"/>
    <d v="2023-12-20T23:37:00"/>
    <n v="4.42"/>
    <n v="1.44"/>
    <n v="32.479999999999997"/>
    <n v="24.43"/>
    <n v="26"/>
    <n v="41"/>
    <n v="1.59"/>
    <n v="0.5"/>
    <n v="0.66"/>
    <n v="0.44"/>
    <n v="0.25"/>
    <n v="0.21"/>
    <n v="0.27"/>
    <n v="1.0999999999999999E-2"/>
    <n v="2.1000000000000001E-2"/>
    <n v="8.1000000000000003E-2"/>
    <n v="0.38800000000000001"/>
    <n v="1.522"/>
    <n v="133"/>
    <n v="53"/>
    <s v="Kirthan Niranjan"/>
    <n v="0"/>
    <s v="Female"/>
    <x v="1"/>
    <n v="1"/>
    <s v="Asian or Asian British"/>
    <n v="5"/>
    <d v="2000-12-20T00:00:00"/>
    <s v="[18,5 - 25)"/>
    <n v="52.8"/>
    <n v="152"/>
    <n v="22.853185595567901"/>
    <s v="Do not smoke"/>
    <n v="0"/>
    <s v="No"/>
    <d v="2023-12-20T23:37:00"/>
    <n v="0"/>
    <s v="Morning"/>
    <s v="NORMAL: SYSTOLIC mm Hg (upper number) LESS THAN 120 and DIASTOLIC mm Hg (lower number)  LESS THAN 80"/>
    <n v="0"/>
    <n v="72"/>
    <s v="NORMAL"/>
    <n v="0"/>
    <n v="0"/>
    <n v="0"/>
    <n v="0"/>
    <n v="0"/>
    <n v="0"/>
    <n v="23.1"/>
    <n v="1"/>
  </r>
  <r>
    <s v="Right Finger"/>
    <n v="0"/>
    <n v="0"/>
    <s v="Finger"/>
    <d v="2023-12-21T14:00:00"/>
    <n v="6.39"/>
    <n v="1.48"/>
    <n v="23.22"/>
    <n v="28.14"/>
    <n v="36"/>
    <n v="23"/>
    <n v="0.65"/>
    <n v="1.74"/>
    <n v="0.46"/>
    <n v="0.39"/>
    <n v="0.49"/>
    <n v="0.28000000000000003"/>
    <n v="1"/>
    <n v="1.4E-2"/>
    <n v="4.2999999999999997E-2"/>
    <n v="0.13900000000000001"/>
    <n v="0.20599999999999999"/>
    <n v="1.381"/>
    <n v="136"/>
    <n v="53"/>
    <s v="Kirthan Niranjan"/>
    <n v="0"/>
    <s v="Female"/>
    <x v="1"/>
    <n v="1"/>
    <s v="Asian or Asian British"/>
    <n v="5"/>
    <d v="2000-12-20T00:00:00"/>
    <s v="[18,5 - 25)"/>
    <n v="52.8"/>
    <n v="152"/>
    <n v="22.853185595567901"/>
    <s v="Do not smoke"/>
    <n v="0"/>
    <s v="No"/>
    <d v="2023-12-20T23:37:00"/>
    <n v="0"/>
    <s v="Morning"/>
    <s v="NORMAL: SYSTOLIC mm Hg (upper number) LESS THAN 120 and DIASTOLIC mm Hg (lower number)  LESS THAN 80"/>
    <n v="0"/>
    <n v="72"/>
    <s v="NORMAL"/>
    <n v="0"/>
    <n v="0"/>
    <n v="0"/>
    <n v="0"/>
    <n v="0"/>
    <n v="0"/>
    <n v="23.1"/>
    <n v="1"/>
  </r>
  <r>
    <s v="Left Finger"/>
    <n v="1"/>
    <n v="0"/>
    <s v="Finger"/>
    <d v="2023-12-21T14:00:00"/>
    <n v="8.2100000000000009"/>
    <n v="2.41"/>
    <n v="29.36"/>
    <n v="28.31"/>
    <n v="44"/>
    <n v="37"/>
    <n v="0.85"/>
    <n v="1.49"/>
    <n v="1.46"/>
    <n v="1.36"/>
    <n v="0.6"/>
    <n v="0.31"/>
    <n v="0.57999999999999996"/>
    <n v="1.7999999999999999E-2"/>
    <n v="2.1000000000000001E-2"/>
    <n v="6.0999999999999999E-2"/>
    <n v="0.20599999999999999"/>
    <n v="1.381"/>
    <n v="135"/>
    <n v="53"/>
    <s v="Kirthan Niranjan"/>
    <n v="0"/>
    <s v="Female"/>
    <x v="1"/>
    <n v="1"/>
    <s v="Asian or Asian British"/>
    <n v="5"/>
    <d v="2000-12-20T00:00:00"/>
    <s v="[18,5 - 25)"/>
    <n v="52.8"/>
    <n v="152"/>
    <n v="22.853185595567901"/>
    <s v="Do not smoke"/>
    <n v="0"/>
    <s v="No"/>
    <d v="2023-12-20T23:37:00"/>
    <n v="0"/>
    <s v="Morning"/>
    <s v="NORMAL: SYSTOLIC mm Hg (upper number) LESS THAN 120 and DIASTOLIC mm Hg (lower number)  LESS THAN 80"/>
    <n v="0"/>
    <n v="72"/>
    <s v="NORMAL"/>
    <n v="0"/>
    <n v="0"/>
    <n v="0"/>
    <n v="0"/>
    <n v="0"/>
    <n v="0"/>
    <n v="23.1"/>
    <n v="1"/>
  </r>
  <r>
    <s v="Left Finger"/>
    <n v="1"/>
    <n v="0"/>
    <s v="Finger"/>
    <d v="2023-12-21T12:30:00"/>
    <n v="24.97"/>
    <n v="1.79"/>
    <n v="7.19"/>
    <n v="35.68"/>
    <n v="9"/>
    <n v="16"/>
    <n v="1.82"/>
    <n v="2.85"/>
    <n v="0.32"/>
    <n v="0.48"/>
    <n v="0.48"/>
    <n v="0.56999999999999995"/>
    <n v="0.68"/>
    <n v="1.6E-2"/>
    <n v="5.8000000000000003E-2"/>
    <n v="6.0999999999999999E-2"/>
    <n v="0.47199999999999998"/>
    <n v="1.0820000000000001"/>
    <n v="137"/>
    <n v="54"/>
    <s v="Patrick Jones"/>
    <n v="1"/>
    <s v="Male"/>
    <x v="15"/>
    <n v="2"/>
    <s v="Black, African, Caribbean or Black Bristish"/>
    <n v="6"/>
    <d v="1963-06-23T00:00:00"/>
    <s v="[18,5 - 25)"/>
    <n v="62"/>
    <n v="175"/>
    <n v="20.244897959183699"/>
    <s v="Cigarettes, pipe tobacco..."/>
    <n v="4"/>
    <s v="No"/>
    <d v="2023-12-21T12:00:00"/>
    <n v="0"/>
    <s v="Morning"/>
    <s v="NORMAL: SYSTOLIC mm Hg (upper number) LESS THAN 120 and DIASTOLIC mm Hg (lower number)  LESS THAN 80"/>
    <n v="0"/>
    <n v="71"/>
    <s v="ANXIETY"/>
    <n v="0"/>
    <n v="1"/>
    <n v="0"/>
    <n v="0"/>
    <n v="0"/>
    <n v="1"/>
    <n v="60.6"/>
    <n v="6"/>
  </r>
  <r>
    <s v="Right Finger"/>
    <n v="0"/>
    <n v="0"/>
    <s v="Finger"/>
    <d v="2023-12-21T12:30:00"/>
    <n v="35.090000000000003"/>
    <n v="3.57"/>
    <n v="10.16"/>
    <n v="35.729999999999997"/>
    <n v="57"/>
    <n v="14"/>
    <n v="0.24"/>
    <n v="29.28"/>
    <n v="1.1100000000000001"/>
    <n v="1.1200000000000001"/>
    <n v="0.89"/>
    <n v="0.74"/>
    <n v="1.07"/>
    <n v="1.6E-2"/>
    <n v="2.7E-2"/>
    <n v="7.0000000000000007E-2"/>
    <n v="0.45"/>
    <n v="1.0820000000000001"/>
    <n v="138"/>
    <n v="54"/>
    <s v="Patrick Jones"/>
    <n v="1"/>
    <s v="Male"/>
    <x v="15"/>
    <n v="2"/>
    <s v="Black, African, Caribbean or Black Bristish"/>
    <n v="6"/>
    <d v="1963-06-23T00:00:00"/>
    <s v="[18,5 - 25)"/>
    <n v="62"/>
    <n v="175"/>
    <n v="20.244897959183699"/>
    <s v="Cigarettes, pipe tobacco..."/>
    <n v="4"/>
    <s v="No"/>
    <d v="2023-12-21T12:00:00"/>
    <n v="0"/>
    <s v="Morning"/>
    <s v="NORMAL: SYSTOLIC mm Hg (upper number) LESS THAN 120 and DIASTOLIC mm Hg (lower number)  LESS THAN 80"/>
    <n v="0"/>
    <n v="71"/>
    <s v="ANXIETY"/>
    <n v="0"/>
    <n v="1"/>
    <n v="0"/>
    <n v="0"/>
    <n v="0"/>
    <n v="1"/>
    <n v="60.6"/>
    <n v="6"/>
  </r>
  <r>
    <s v="Left Finger"/>
    <n v="1"/>
    <n v="0"/>
    <s v="Finger"/>
    <d v="2023-12-12T10:01:00"/>
    <n v="26.64"/>
    <n v="2.72"/>
    <n v="10.23"/>
    <n v="33.130000000000003"/>
    <n v="10"/>
    <n v="12"/>
    <n v="1.2"/>
    <n v="3.85"/>
    <n v="1.26"/>
    <n v="1.1399999999999999"/>
    <n v="0.82"/>
    <n v="0.61"/>
    <n v="1.26"/>
    <n v="1.7000000000000001E-2"/>
    <n v="4.1000000000000002E-2"/>
    <n v="6.4000000000000001E-2"/>
    <n v="0.20599999999999999"/>
    <n v="1.252"/>
    <n v="139"/>
    <n v="55"/>
    <s v="Badmos"/>
    <n v="1"/>
    <s v="Male"/>
    <x v="16"/>
    <n v="2"/>
    <s v="Black, African, Caribbean or Black Bristish"/>
    <n v="6"/>
    <d v="1975-02-14T00:00:00"/>
    <s v="[18,5 - 25)"/>
    <n v="70.599999999999994"/>
    <n v="175"/>
    <n v="23.053061224489799"/>
    <s v="Do not smoke"/>
    <n v="0"/>
    <s v="No"/>
    <d v="2023-12-12T10:00:00"/>
    <n v="0"/>
    <s v="Morning"/>
    <s v="NORMAL: SYSTOLIC mm Hg (upper number) LESS THAN 120 and DIASTOLIC mm Hg (lower number)  LESS THAN 80"/>
    <n v="0"/>
    <n v="70"/>
    <s v="NORMAL"/>
    <n v="0"/>
    <n v="0"/>
    <n v="0"/>
    <n v="0"/>
    <n v="0"/>
    <n v="0"/>
    <n v="49"/>
    <n v="5"/>
  </r>
  <r>
    <s v="Right Finger"/>
    <n v="0"/>
    <n v="0"/>
    <s v="Finger"/>
    <d v="2023-12-12T10:01:00"/>
    <n v="21.66"/>
    <n v="6.11"/>
    <n v="28.19"/>
    <n v="34.369999999999997"/>
    <n v="31"/>
    <n v="20"/>
    <n v="0.64"/>
    <n v="10.42"/>
    <n v="2.09"/>
    <n v="3.04"/>
    <n v="2.54"/>
    <n v="1.1599999999999999"/>
    <n v="1.08"/>
    <n v="1.2E-2"/>
    <n v="3.6999999999999998E-2"/>
    <n v="6.0999999999999999E-2"/>
    <n v="0.20599999999999999"/>
    <n v="1.1930000000000001"/>
    <n v="140"/>
    <n v="55"/>
    <s v="Badmos"/>
    <n v="1"/>
    <s v="Male"/>
    <x v="16"/>
    <n v="2"/>
    <s v="Black, African, Caribbean or Black Bristish"/>
    <n v="6"/>
    <d v="1975-02-14T00:00:00"/>
    <s v="[18,5 - 25)"/>
    <n v="70.599999999999994"/>
    <n v="175"/>
    <n v="23.053061224489799"/>
    <s v="Do not smoke"/>
    <n v="0"/>
    <s v="No"/>
    <d v="2023-12-12T10:00:00"/>
    <n v="0"/>
    <s v="Morning"/>
    <s v="NORMAL: SYSTOLIC mm Hg (upper number) LESS THAN 120 and DIASTOLIC mm Hg (lower number)  LESS THAN 80"/>
    <n v="0"/>
    <n v="70"/>
    <s v="NORMAL"/>
    <n v="0"/>
    <n v="0"/>
    <n v="0"/>
    <n v="0"/>
    <n v="0"/>
    <n v="0"/>
    <n v="49"/>
    <n v="5"/>
  </r>
  <r>
    <s v="Right Finger"/>
    <n v="0"/>
    <n v="0"/>
    <s v="Finger"/>
    <d v="2023-12-21T17:45:00"/>
    <n v="28.45"/>
    <n v="6.86"/>
    <n v="24.12"/>
    <n v="29.49"/>
    <n v="102"/>
    <n v="62"/>
    <n v="0.61"/>
    <n v="8.0399999999999991"/>
    <n v="1.62"/>
    <n v="1.58"/>
    <n v="0.93"/>
    <n v="0.78"/>
    <n v="1.1299999999999999"/>
    <n v="1.7000000000000001E-2"/>
    <n v="2.5000000000000001E-2"/>
    <n v="8.5999999999999993E-2"/>
    <n v="0.33500000000000002"/>
    <n v="1.45"/>
    <n v="144"/>
    <n v="56"/>
    <s v="Tetyana Gordienko"/>
    <n v="0"/>
    <s v="Female"/>
    <x v="4"/>
    <n v="0"/>
    <s v="White"/>
    <n v="1"/>
    <d v="1988-01-14T00:00:00"/>
    <s v="&gt;= 30"/>
    <n v="93.2"/>
    <n v="170"/>
    <n v="32.249134948096902"/>
    <s v="Do not smoke"/>
    <n v="0"/>
    <s v="No"/>
    <d v="2023-12-21T17:30:00"/>
    <n v="1"/>
    <s v="Afernoon"/>
    <s v="NORMAL: SYSTOLIC mm Hg (upper number) LESS THAN 120 and DIASTOLIC mm Hg (lower number)  LESS THAN 80"/>
    <n v="0"/>
    <n v="78"/>
    <s v="STRESS ANXIETY DEPRESSION"/>
    <n v="3"/>
    <n v="3"/>
    <n v="2"/>
    <n v="0"/>
    <n v="1"/>
    <n v="1"/>
    <n v="36.1"/>
    <n v="3"/>
  </r>
  <r>
    <s v="Left Finger"/>
    <n v="1"/>
    <n v="0"/>
    <s v="Finger"/>
    <d v="2023-12-21T17:45:00"/>
    <n v="36.96"/>
    <n v="5.55"/>
    <n v="15.01"/>
    <n v="30.18"/>
    <n v="118"/>
    <n v="107"/>
    <n v="0.9"/>
    <n v="10.11"/>
    <n v="1.92"/>
    <n v="2.08"/>
    <n v="1.75"/>
    <n v="1"/>
    <n v="1.47"/>
    <n v="1.7000000000000001E-2"/>
    <n v="2.3E-2"/>
    <n v="6.4000000000000001E-2"/>
    <n v="0.496"/>
    <n v="1.45"/>
    <n v="143"/>
    <n v="56"/>
    <s v="Tetyana Gordienko"/>
    <n v="0"/>
    <s v="Female"/>
    <x v="4"/>
    <n v="0"/>
    <s v="White"/>
    <n v="1"/>
    <d v="1988-01-14T00:00:00"/>
    <s v="&gt;= 30"/>
    <n v="93.2"/>
    <n v="170"/>
    <n v="32.249134948096902"/>
    <s v="Do not smoke"/>
    <n v="0"/>
    <s v="No"/>
    <d v="2023-12-21T17:30:00"/>
    <n v="1"/>
    <s v="Afernoon"/>
    <s v="NORMAL: SYSTOLIC mm Hg (upper number) LESS THAN 120 and DIASTOLIC mm Hg (lower number)  LESS THAN 80"/>
    <n v="0"/>
    <n v="78"/>
    <s v="STRESS ANXIETY DEPRESSION"/>
    <n v="3"/>
    <n v="3"/>
    <n v="2"/>
    <n v="0"/>
    <n v="1"/>
    <n v="1"/>
    <n v="36.1"/>
    <n v="3"/>
  </r>
  <r>
    <s v="Left Finger"/>
    <n v="1"/>
    <n v="0"/>
    <s v="Finger"/>
    <d v="2023-12-21T17:30:00"/>
    <n v="16.170000000000002"/>
    <n v="7.16"/>
    <n v="44.28"/>
    <n v="32.76"/>
    <n v="112"/>
    <n v="62"/>
    <n v="0.55000000000000004"/>
    <n v="6.78"/>
    <n v="2.31"/>
    <n v="2.5499999999999998"/>
    <n v="1.95"/>
    <n v="0.85"/>
    <n v="1.65"/>
    <n v="1.2999999999999999E-2"/>
    <n v="3.2000000000000001E-2"/>
    <n v="6.0999999999999999E-2"/>
    <n v="0.20599999999999999"/>
    <n v="1.3149999999999999"/>
    <n v="141"/>
    <n v="56"/>
    <s v="Tetyana Gordienko"/>
    <n v="0"/>
    <s v="Female"/>
    <x v="4"/>
    <n v="0"/>
    <s v="White"/>
    <n v="1"/>
    <d v="1988-01-14T00:00:00"/>
    <s v="&gt;= 30"/>
    <n v="93.2"/>
    <n v="170"/>
    <n v="32.249134948096902"/>
    <s v="Do not smoke"/>
    <n v="0"/>
    <s v="No"/>
    <d v="2023-12-21T17:30:00"/>
    <n v="1"/>
    <s v="Afernoon"/>
    <s v="NORMAL: SYSTOLIC mm Hg (upper number) LESS THAN 120 and DIASTOLIC mm Hg (lower number)  LESS THAN 80"/>
    <n v="0"/>
    <n v="78"/>
    <s v="STRESS ANXIETY DEPRESSION"/>
    <n v="3"/>
    <n v="3"/>
    <n v="2"/>
    <n v="0"/>
    <n v="1"/>
    <n v="1"/>
    <n v="36.1"/>
    <n v="3"/>
  </r>
  <r>
    <s v="Right Finger"/>
    <n v="0"/>
    <n v="0"/>
    <s v="Finger"/>
    <d v="2023-12-21T17:30:00"/>
    <n v="27.81"/>
    <n v="4.6399999999999997"/>
    <n v="16.68"/>
    <n v="32.76"/>
    <n v="97"/>
    <n v="49"/>
    <n v="0.5"/>
    <n v="16.190000000000001"/>
    <n v="1.22"/>
    <n v="1.81"/>
    <n v="1.5"/>
    <n v="0.86"/>
    <n v="0.77"/>
    <n v="0.02"/>
    <n v="0.05"/>
    <n v="0.104"/>
    <n v="0.20599999999999999"/>
    <n v="1.252"/>
    <n v="142"/>
    <n v="56"/>
    <s v="Tetyana Gordienko"/>
    <n v="0"/>
    <s v="Female"/>
    <x v="4"/>
    <n v="0"/>
    <s v="White"/>
    <n v="1"/>
    <d v="1988-01-14T00:00:00"/>
    <s v="&gt;= 30"/>
    <n v="93.2"/>
    <n v="170"/>
    <n v="32.249134948096902"/>
    <s v="Do not smoke"/>
    <n v="0"/>
    <s v="No"/>
    <d v="2023-12-21T17:30:00"/>
    <n v="1"/>
    <s v="Afernoon"/>
    <s v="NORMAL: SYSTOLIC mm Hg (upper number) LESS THAN 120 and DIASTOLIC mm Hg (lower number)  LESS THAN 80"/>
    <n v="0"/>
    <n v="78"/>
    <s v="STRESS ANXIETY DEPRESSION"/>
    <n v="3"/>
    <n v="3"/>
    <n v="2"/>
    <n v="0"/>
    <n v="1"/>
    <n v="1"/>
    <n v="36.1"/>
    <n v="3"/>
  </r>
  <r>
    <s v="Left Finger"/>
    <n v="1"/>
    <n v="0"/>
    <s v="Finger"/>
    <d v="2023-12-25T12:17:00"/>
    <n v="26.49"/>
    <n v="2.98"/>
    <n v="11.23"/>
    <n v="34.65"/>
    <n v="29"/>
    <n v="24"/>
    <n v="0.81"/>
    <n v="7.21"/>
    <n v="2.0299999999999998"/>
    <n v="0.9"/>
    <n v="0.85"/>
    <n v="0.56000000000000005"/>
    <n v="1.01"/>
    <n v="1.2E-2"/>
    <n v="2.4E-2"/>
    <n v="0.115"/>
    <n v="0.20599999999999999"/>
    <n v="1.03"/>
    <n v="145"/>
    <n v="57"/>
    <s v="Yuekit ma"/>
    <n v="1"/>
    <s v="Male"/>
    <x v="7"/>
    <n v="1"/>
    <s v="Asian or Asian British"/>
    <n v="3"/>
    <d v="1997-01-01T00:00:00"/>
    <s v="[18,5 - 25)"/>
    <n v="61.5"/>
    <n v="173"/>
    <n v="20.548631761836301"/>
    <s v="Do not smoke"/>
    <n v="0"/>
    <s v="No"/>
    <d v="2023-12-14T12:17:00"/>
    <n v="0"/>
    <s v="Morning"/>
    <s v="NORMAL: SYSTOLIC mm Hg (upper number) LESS THAN 120 and DIASTOLIC mm Hg (lower number)  LESS THAN 80"/>
    <n v="0"/>
    <n v="70"/>
    <s v="NORMAL"/>
    <n v="0"/>
    <n v="0"/>
    <n v="0"/>
    <n v="0"/>
    <n v="0"/>
    <n v="0"/>
    <n v="27.1"/>
    <n v="2"/>
  </r>
  <r>
    <s v="Right Finger"/>
    <n v="0"/>
    <n v="0"/>
    <s v="Finger"/>
    <d v="2023-12-25T12:17:00"/>
    <n v="25.89"/>
    <n v="2.79"/>
    <n v="10.77"/>
    <n v="34.72"/>
    <n v="69"/>
    <n v="60"/>
    <n v="0.62"/>
    <n v="8.91"/>
    <n v="1.1399999999999999"/>
    <n v="0.82"/>
    <n v="0.81"/>
    <n v="0.56000000000000005"/>
    <n v="1.07"/>
    <n v="1.2E-2"/>
    <n v="3.2000000000000001E-2"/>
    <n v="6.4000000000000001E-2"/>
    <n v="0.31900000000000001"/>
    <n v="1.03"/>
    <n v="146"/>
    <n v="57"/>
    <s v="Yuekit ma"/>
    <n v="1"/>
    <s v="Male"/>
    <x v="7"/>
    <n v="1"/>
    <s v="Asian or Asian British"/>
    <n v="3"/>
    <d v="1997-01-01T00:00:00"/>
    <s v="[18,5 - 25)"/>
    <n v="61.5"/>
    <n v="173"/>
    <n v="20.548631761836301"/>
    <s v="Do not smoke"/>
    <n v="0"/>
    <s v="No"/>
    <d v="2023-12-14T12:17:00"/>
    <n v="0"/>
    <s v="Morning"/>
    <s v="NORMAL: SYSTOLIC mm Hg (upper number) LESS THAN 120 and DIASTOLIC mm Hg (lower number)  LESS THAN 80"/>
    <n v="0"/>
    <n v="70"/>
    <s v="NORMAL"/>
    <n v="0"/>
    <n v="0"/>
    <n v="0"/>
    <n v="0"/>
    <n v="0"/>
    <n v="0"/>
    <n v="27.1"/>
    <n v="2"/>
  </r>
  <r>
    <s v="Left Finger Other"/>
    <n v="1"/>
    <n v="0"/>
    <s v="sleeping"/>
    <d v="2023-12-25T12:17:00"/>
    <n v="27.83"/>
    <n v="3.38"/>
    <n v="12.14"/>
    <n v="35.92"/>
    <n v="32"/>
    <n v="21"/>
    <n v="0.67"/>
    <n v="9.6"/>
    <n v="1.59"/>
    <n v="1.19"/>
    <n v="1.1499999999999999"/>
    <n v="0.63"/>
    <n v="1.31"/>
    <n v="1.2999999999999999E-2"/>
    <n v="2.1000000000000001E-2"/>
    <n v="7.3999999999999996E-2"/>
    <n v="0.20599999999999999"/>
    <n v="0.93500000000000005"/>
    <n v="147"/>
    <n v="57"/>
    <s v="Yuekit ma"/>
    <n v="1"/>
    <s v="Male"/>
    <x v="7"/>
    <n v="1"/>
    <s v="Asian or Asian British"/>
    <n v="3"/>
    <d v="1997-01-01T00:00:00"/>
    <s v="[18,5 - 25)"/>
    <n v="61.5"/>
    <n v="173"/>
    <n v="20.548631761836301"/>
    <s v="Do not smoke"/>
    <n v="0"/>
    <s v="No"/>
    <d v="2023-12-14T12:17:00"/>
    <n v="0"/>
    <s v="Morning"/>
    <s v="NORMAL: SYSTOLIC mm Hg (upper number) LESS THAN 120 and DIASTOLIC mm Hg (lower number)  LESS THAN 80"/>
    <n v="0"/>
    <n v="70"/>
    <s v="NORMAL"/>
    <n v="0"/>
    <n v="0"/>
    <n v="0"/>
    <n v="0"/>
    <n v="0"/>
    <n v="0"/>
    <n v="27.1"/>
    <n v="2"/>
  </r>
  <r>
    <s v="Right Finger Other"/>
    <n v="0"/>
    <n v="0"/>
    <s v="sleeping"/>
    <d v="2023-12-25T12:17:00"/>
    <n v="25.19"/>
    <n v="3.97"/>
    <n v="15.77"/>
    <n v="35.97"/>
    <n v="104"/>
    <n v="53"/>
    <n v="0.52"/>
    <n v="10.62"/>
    <n v="1.71"/>
    <n v="1.64"/>
    <n v="1.3"/>
    <n v="0.6"/>
    <n v="1.36"/>
    <n v="1.7999999999999999E-2"/>
    <n v="2.4E-2"/>
    <n v="7.3999999999999996E-2"/>
    <n v="0.25"/>
    <n v="0.93500000000000005"/>
    <n v="148"/>
    <n v="57"/>
    <s v="Yuekit ma"/>
    <n v="1"/>
    <s v="Male"/>
    <x v="7"/>
    <n v="1"/>
    <s v="Asian or Asian British"/>
    <n v="3"/>
    <d v="1997-01-01T00:00:00"/>
    <s v="[18,5 - 25)"/>
    <n v="61.5"/>
    <n v="173"/>
    <n v="20.548631761836301"/>
    <s v="Do not smoke"/>
    <n v="0"/>
    <s v="No"/>
    <d v="2023-12-14T12:17:00"/>
    <n v="0"/>
    <s v="Morning"/>
    <s v="NORMAL: SYSTOLIC mm Hg (upper number) LESS THAN 120 and DIASTOLIC mm Hg (lower number)  LESS THAN 80"/>
    <n v="0"/>
    <n v="70"/>
    <s v="NORMAL"/>
    <n v="0"/>
    <n v="0"/>
    <n v="0"/>
    <n v="0"/>
    <n v="0"/>
    <n v="0"/>
    <n v="27.1"/>
    <n v="2"/>
  </r>
  <r>
    <s v="Right Finger"/>
    <n v="0"/>
    <n v="0"/>
    <s v="Finger"/>
    <d v="2024-01-06T00:00:00"/>
    <n v="4.7"/>
    <n v="2.15"/>
    <n v="45.88"/>
    <n v="29.1"/>
    <n v="115"/>
    <n v="52"/>
    <n v="0.45"/>
    <n v="2.48"/>
    <n v="0.69"/>
    <n v="1.06"/>
    <n v="0.79"/>
    <n v="0.74"/>
    <n v="0.6"/>
    <n v="0.02"/>
    <n v="4.2999999999999997E-2"/>
    <n v="7.3999999999999996E-2"/>
    <n v="0.20599999999999999"/>
    <n v="0.69699999999999995"/>
    <n v="149"/>
    <n v="58"/>
    <s v="Tran Phuong Linh "/>
    <n v="0"/>
    <s v="Female"/>
    <x v="0"/>
    <n v="1"/>
    <s v="Asian or Asian British"/>
    <n v="3"/>
    <d v="1998-04-17T00:00:00"/>
    <s v="[18,5 - 25)"/>
    <n v="45"/>
    <n v="155"/>
    <n v="18.730489073881401"/>
    <s v="Do not smoke"/>
    <n v="0"/>
    <s v="No"/>
    <d v="2024-01-04T12:17:00"/>
    <n v="1"/>
    <s v="Afernoon"/>
    <s v="NORMAL: SYSTOLIC mm Hg (upper number) LESS THAN 120 and DIASTOLIC mm Hg (lower number)  LESS THAN 80"/>
    <n v="0"/>
    <n v="70"/>
    <s v="STRESS ANXIETY DEPRESSION"/>
    <n v="1"/>
    <n v="1"/>
    <n v="1"/>
    <n v="0"/>
    <n v="0"/>
    <n v="1"/>
    <n v="25.8"/>
    <n v="2"/>
  </r>
  <r>
    <s v="Left Finger"/>
    <n v="1"/>
    <n v="0"/>
    <s v="Finger"/>
    <d v="2024-01-06T00:00:00"/>
    <n v="8.2100000000000009"/>
    <n v="4.04"/>
    <n v="49.19"/>
    <n v="29.41"/>
    <n v="126"/>
    <n v="57"/>
    <n v="0.46"/>
    <n v="5.03"/>
    <n v="1.37"/>
    <n v="1.66"/>
    <n v="1.22"/>
    <n v="0.9"/>
    <n v="0.52"/>
    <n v="0.02"/>
    <n v="3.6999999999999998E-2"/>
    <n v="7.0000000000000007E-2"/>
    <n v="0.20599999999999999"/>
    <n v="1.3149999999999999"/>
    <n v="150"/>
    <n v="58"/>
    <s v="Tran Phuong Linh "/>
    <n v="0"/>
    <s v="Female"/>
    <x v="0"/>
    <n v="1"/>
    <s v="Asian or Asian British"/>
    <n v="3"/>
    <d v="1998-04-17T00:00:00"/>
    <s v="[18,5 - 25)"/>
    <n v="45"/>
    <n v="155"/>
    <n v="18.730489073881401"/>
    <s v="Do not smoke"/>
    <n v="0"/>
    <s v="No"/>
    <d v="2024-01-04T12:17:00"/>
    <n v="1"/>
    <s v="Afernoon"/>
    <s v="NORMAL: SYSTOLIC mm Hg (upper number) LESS THAN 120 and DIASTOLIC mm Hg (lower number)  LESS THAN 80"/>
    <n v="0"/>
    <n v="70"/>
    <s v="STRESS ANXIETY DEPRESSION"/>
    <n v="1"/>
    <n v="1"/>
    <n v="1"/>
    <n v="0"/>
    <n v="0"/>
    <n v="1"/>
    <n v="25.8"/>
    <n v="2"/>
  </r>
  <r>
    <s v="Right Finger"/>
    <n v="0"/>
    <n v="0"/>
    <s v="Finger"/>
    <d v="2024-01-06T00:00:00"/>
    <n v="14.65"/>
    <n v="2.4500000000000002"/>
    <n v="16.690000000000001"/>
    <n v="24.75"/>
    <n v="129"/>
    <n v="80"/>
    <n v="0.62"/>
    <n v="4.04"/>
    <n v="0.92"/>
    <n v="0.78"/>
    <n v="0.45"/>
    <n v="0.28999999999999998"/>
    <n v="0.53"/>
    <n v="0.01"/>
    <n v="3.9E-2"/>
    <n v="6.0999999999999999E-2"/>
    <n v="0.57399999999999995"/>
    <n v="1.3149999999999999"/>
    <n v="151"/>
    <n v="59"/>
    <s v="nguyen Hoang Minh Nhut"/>
    <n v="1"/>
    <s v="Male"/>
    <x v="0"/>
    <n v="1"/>
    <s v="Asian or Asian British"/>
    <n v="3"/>
    <d v="1999-10-14T00:00:00"/>
    <s v="[25 - 30)"/>
    <n v="82"/>
    <n v="175"/>
    <n v="26.775510204081598"/>
    <s v="Do not smoke"/>
    <n v="0"/>
    <s v="Hypertension"/>
    <d v="2024-01-04T12:17:00"/>
    <n v="1"/>
    <s v="Afernoon"/>
    <s v="ELEVATED: SYSTOLIC mm Hg (upper number) 120 – 129 and DIASTOLIC mm Hg (lower number)  LESS THAN 80"/>
    <n v="1"/>
    <n v="70"/>
    <s v="NORMAL"/>
    <n v="0"/>
    <n v="0"/>
    <n v="0"/>
    <n v="1"/>
    <n v="0"/>
    <n v="0"/>
    <n v="24.3"/>
    <n v="1"/>
  </r>
  <r>
    <s v="Left Finger"/>
    <n v="1"/>
    <n v="0"/>
    <s v="Finger"/>
    <d v="2024-01-06T00:00:00"/>
    <n v="6.35"/>
    <n v="1.65"/>
    <n v="25.96"/>
    <n v="25.11"/>
    <n v="131"/>
    <n v="112"/>
    <n v="0.85"/>
    <n v="1.35"/>
    <n v="0.36"/>
    <n v="0.45"/>
    <n v="0.28000000000000003"/>
    <n v="0.15"/>
    <n v="0.32"/>
    <n v="0.01"/>
    <n v="3.9E-2"/>
    <n v="6.0999999999999999E-2"/>
    <n v="0.38800000000000001"/>
    <n v="1.3149999999999999"/>
    <n v="152"/>
    <n v="59"/>
    <s v="nguyen Hoang Minh Nhut"/>
    <n v="1"/>
    <s v="Male"/>
    <x v="0"/>
    <n v="1"/>
    <s v="Asian or Asian British"/>
    <n v="3"/>
    <d v="1999-10-14T00:00:00"/>
    <s v="[25 - 30)"/>
    <n v="82"/>
    <n v="175"/>
    <n v="26.775510204081598"/>
    <s v="Do not smoke"/>
    <n v="0"/>
    <s v="Hypertension"/>
    <d v="2024-01-04T12:17:00"/>
    <n v="1"/>
    <s v="Afernoon"/>
    <s v="ELEVATED: SYSTOLIC mm Hg (upper number) 120 – 129 and DIASTOLIC mm Hg (lower number)  LESS THAN 80"/>
    <n v="1"/>
    <n v="70"/>
    <s v="NORMAL"/>
    <n v="0"/>
    <n v="0"/>
    <n v="0"/>
    <n v="1"/>
    <n v="0"/>
    <n v="0"/>
    <n v="24.3"/>
    <n v="1"/>
  </r>
  <r>
    <s v="Left Finger"/>
    <n v="0"/>
    <n v="0"/>
    <s v="Finger"/>
    <d v="2024-01-14T00:00:00"/>
    <n v="16.420000000000002"/>
    <n v="6.57"/>
    <n v="39.979999999999997"/>
    <n v="25.39"/>
    <n v="103"/>
    <n v="114"/>
    <n v="1.1000000000000001"/>
    <n v="3.44"/>
    <n v="1.61"/>
    <n v="1.41"/>
    <n v="0.84"/>
    <n v="0.35"/>
    <n v="0.42"/>
    <n v="1.4999999999999999E-2"/>
    <n v="2.1000000000000001E-2"/>
    <n v="6.0999999999999999E-2"/>
    <n v="0.20599999999999999"/>
    <n v="1.252"/>
    <n v="153"/>
    <n v="60"/>
    <s v="Nguyen Duc"/>
    <n v="1"/>
    <s v="Male"/>
    <x v="0"/>
    <n v="1"/>
    <s v="Asian or Asian British"/>
    <n v="3"/>
    <d v="1993-12-06T00:00:00"/>
    <s v="[18,5 - 25)"/>
    <n v="71"/>
    <n v="172"/>
    <n v="23.999459167117401"/>
    <s v="Do not smoke"/>
    <n v="0"/>
    <s v="Hypertension"/>
    <d v="2024-01-14T00:00:00"/>
    <n v="1"/>
    <s v="Afernoon"/>
    <s v="HIGH BLOOD PRESSURE (HYPERTENSION) STAGE 1: 130 – 139 or 80 – 89"/>
    <n v="2"/>
    <n v="73"/>
    <s v="NORMAL"/>
    <n v="0"/>
    <n v="0"/>
    <n v="0"/>
    <n v="1"/>
    <n v="0"/>
    <n v="0"/>
    <n v="30.2"/>
    <n v="2"/>
  </r>
  <r>
    <s v="Right Finger"/>
    <n v="0"/>
    <n v="0"/>
    <s v="Finger"/>
    <d v="2024-01-14T00:00:00"/>
    <n v="26.99"/>
    <n v="3.56"/>
    <n v="13.19"/>
    <n v="30.03"/>
    <n v="99"/>
    <n v="63"/>
    <n v="0.64"/>
    <n v="13.12"/>
    <n v="0.86"/>
    <n v="0.81"/>
    <n v="0.88"/>
    <n v="0.71"/>
    <n v="0.6"/>
    <n v="1.2999999999999999E-2"/>
    <n v="4.2999999999999997E-2"/>
    <n v="9.4E-2"/>
    <n v="0.20599999999999999"/>
    <n v="1.3149999999999999"/>
    <n v="154"/>
    <n v="60"/>
    <s v="Nguyen Duc"/>
    <n v="1"/>
    <s v="Male"/>
    <x v="0"/>
    <n v="1"/>
    <s v="Asian or Asian British"/>
    <n v="3"/>
    <d v="1993-12-06T00:00:00"/>
    <s v="[18,5 - 25)"/>
    <n v="71"/>
    <n v="172"/>
    <n v="23.999459167117401"/>
    <s v="Do not smoke"/>
    <n v="0"/>
    <s v="Hypertension"/>
    <d v="2024-01-14T00:00:00"/>
    <n v="1"/>
    <s v="Afernoon"/>
    <s v="HIGH BLOOD PRESSURE (HYPERTENSION) STAGE 1: 130 – 139 or 80 – 89"/>
    <n v="2"/>
    <m/>
    <s v="NORMAL"/>
    <n v="0"/>
    <n v="0"/>
    <n v="0"/>
    <n v="1"/>
    <n v="0"/>
    <n v="0"/>
    <n v="30.2"/>
    <n v="2"/>
  </r>
  <r>
    <s v="Left Finger"/>
    <n v="1"/>
    <n v="0"/>
    <s v="Finger"/>
    <d v="2024-01-14T00:00:00"/>
    <n v="15.32"/>
    <n v="2.02"/>
    <n v="13.17"/>
    <n v="24.27"/>
    <n v="103"/>
    <n v="106"/>
    <n v="1.03"/>
    <n v="3.13"/>
    <n v="0.53"/>
    <n v="0.69"/>
    <n v="0.51"/>
    <n v="0.28999999999999998"/>
    <n v="0.52"/>
    <n v="1.6E-2"/>
    <n v="2.4E-2"/>
    <n v="6.0999999999999999E-2"/>
    <n v="0.57399999999999995"/>
    <n v="1.1359999999999999"/>
    <n v="155"/>
    <n v="61"/>
    <s v="Anh Toan"/>
    <n v="1"/>
    <s v="Male"/>
    <x v="0"/>
    <n v="1"/>
    <s v="Asian or Asian British"/>
    <n v="3"/>
    <d v="1980-08-06T00:00:00"/>
    <s v="[18,5 - 25)"/>
    <n v="60"/>
    <n v="165"/>
    <n v="22.038567493113"/>
    <s v="Cigarettes, pipe tobacco..."/>
    <m/>
    <s v="No"/>
    <d v="2024-01-14T00:00:00"/>
    <n v="1"/>
    <s v="Afernoon"/>
    <s v="NORMAL: SYSTOLIC mm Hg (upper number) LESS THAN 120 and DIASTOLIC mm Hg (lower number)  LESS THAN 80"/>
    <n v="0"/>
    <n v="75"/>
    <s v="NORMAL"/>
    <n v="0"/>
    <n v="0"/>
    <n v="0"/>
    <n v="0"/>
    <n v="0"/>
    <n v="0"/>
    <n v="43.5"/>
    <n v="4"/>
  </r>
  <r>
    <s v="Right Finger"/>
    <n v="0"/>
    <n v="0"/>
    <s v="Finger"/>
    <d v="2024-01-14T00:00:00"/>
    <n v="6.38"/>
    <n v="1.25"/>
    <n v="19.350000000000001"/>
    <n v="25.12"/>
    <n v="98"/>
    <n v="92"/>
    <n v="0.94"/>
    <n v="1.6"/>
    <n v="0.51"/>
    <n v="0.48"/>
    <n v="0.38"/>
    <n v="0.25"/>
    <n v="0.33"/>
    <n v="1.6E-2"/>
    <n v="2.4E-2"/>
    <n v="9.9000000000000005E-2"/>
    <n v="0.20599999999999999"/>
    <n v="1.1359999999999999"/>
    <n v="156"/>
    <n v="61"/>
    <s v="Anh Toan"/>
    <n v="1"/>
    <s v="Male"/>
    <x v="0"/>
    <n v="1"/>
    <s v="Asian or Asian British"/>
    <n v="3"/>
    <d v="1980-08-06T00:00:00"/>
    <s v="[18,5 - 25)"/>
    <n v="60"/>
    <n v="165"/>
    <n v="22.038567493113"/>
    <s v="Cigarettes, pipe tobacco..."/>
    <m/>
    <s v="No"/>
    <d v="2024-01-14T00:00:00"/>
    <n v="1"/>
    <s v="Afernoon"/>
    <s v="NORMAL: SYSTOLIC mm Hg (upper number) LESS THAN 120 and DIASTOLIC mm Hg (lower number)  LESS THAN 80"/>
    <n v="0"/>
    <n v="75"/>
    <s v="NORMAL"/>
    <n v="0"/>
    <n v="0"/>
    <n v="0"/>
    <n v="0"/>
    <n v="0"/>
    <n v="0"/>
    <n v="43.5"/>
    <n v="4"/>
  </r>
  <r>
    <s v="Left Finger"/>
    <n v="1"/>
    <n v="0"/>
    <s v="Finger"/>
    <d v="2024-01-14T00:00:00"/>
    <n v="6.04"/>
    <n v="1.3"/>
    <n v="21.51"/>
    <n v="26.02"/>
    <n v="111"/>
    <n v="98"/>
    <n v="0.88"/>
    <n v="1.88"/>
    <n v="0.42"/>
    <n v="0.42"/>
    <n v="0.43"/>
    <n v="0.34"/>
    <n v="0.36"/>
    <n v="0.02"/>
    <n v="2.1000000000000001E-2"/>
    <n v="8.5999999999999993E-2"/>
    <n v="0.22700000000000001"/>
    <n v="1.0820000000000001"/>
    <n v="157"/>
    <n v="62"/>
    <s v="Lam Hoang"/>
    <n v="1"/>
    <s v="Male"/>
    <x v="0"/>
    <n v="1"/>
    <s v="Asian or Asian British"/>
    <n v="3"/>
    <d v="1997-09-30T00:00:00"/>
    <s v="[18,5 - 25)"/>
    <n v="55"/>
    <n v="170"/>
    <n v="19.031141868512101"/>
    <s v="Do not smoke"/>
    <n v="0"/>
    <s v="No"/>
    <d v="2024-01-14T00:00:00"/>
    <n v="1"/>
    <s v="Afernoon"/>
    <s v="ELEVATED: SYSTOLIC mm Hg (upper number) 120 – 129 and DIASTOLIC mm Hg (lower number)  LESS THAN 80"/>
    <n v="1"/>
    <n v="75"/>
    <s v="NORMAL"/>
    <n v="0"/>
    <n v="0"/>
    <n v="0"/>
    <n v="1"/>
    <n v="0"/>
    <n v="0"/>
    <n v="26.3"/>
    <n v="2"/>
  </r>
  <r>
    <s v="Right Finger"/>
    <n v="0"/>
    <n v="0"/>
    <s v="Finger"/>
    <d v="2024-01-14T00:00:00"/>
    <n v="4.8"/>
    <n v="2.2400000000000002"/>
    <n v="46.65"/>
    <n v="26.09"/>
    <n v="128"/>
    <n v="40"/>
    <n v="0.31"/>
    <n v="5.55"/>
    <n v="0.56000000000000005"/>
    <n v="0.99"/>
    <n v="1.03"/>
    <n v="0.81"/>
    <n v="0.43"/>
    <n v="1.4E-2"/>
    <n v="5.8000000000000003E-2"/>
    <n v="6.4000000000000001E-2"/>
    <n v="0.20599999999999999"/>
    <n v="0.69699999999999995"/>
    <n v="158"/>
    <n v="62"/>
    <s v="Lam Hoang"/>
    <n v="1"/>
    <s v="Male"/>
    <x v="0"/>
    <n v="1"/>
    <s v="Asian or Asian British"/>
    <n v="3"/>
    <d v="1997-09-30T00:00:00"/>
    <s v="[18,5 - 25)"/>
    <n v="55"/>
    <n v="170"/>
    <n v="19.031141868512101"/>
    <s v="Do not smoke"/>
    <n v="0"/>
    <s v="No"/>
    <d v="2024-01-14T00:00:00"/>
    <n v="1"/>
    <s v="Afernoon"/>
    <s v="ELEVATED: SYSTOLIC mm Hg (upper number) 120 – 129 and DIASTOLIC mm Hg (lower number)  LESS THAN 80"/>
    <n v="1"/>
    <n v="75"/>
    <s v="NORMAL"/>
    <n v="0"/>
    <n v="0"/>
    <n v="0"/>
    <n v="1"/>
    <n v="0"/>
    <n v="0"/>
    <n v="26.3"/>
    <n v="2"/>
  </r>
  <r>
    <s v="Left Finger"/>
    <n v="1"/>
    <n v="0"/>
    <s v="Finger"/>
    <d v="2024-01-14T00:00:00"/>
    <n v="23.64"/>
    <n v="5.3"/>
    <n v="22.44"/>
    <n v="29.39"/>
    <n v="201"/>
    <n v="35"/>
    <n v="0.18"/>
    <n v="30.53"/>
    <n v="1.18"/>
    <n v="1.32"/>
    <n v="1.08"/>
    <n v="1.06"/>
    <n v="1.05"/>
    <n v="0.02"/>
    <n v="2.1999999999999999E-2"/>
    <n v="7.0000000000000007E-2"/>
    <n v="0.33500000000000002"/>
    <n v="0.60199999999999998"/>
    <n v="159"/>
    <n v="63"/>
    <s v="Tran Duc"/>
    <n v="1"/>
    <s v="Male"/>
    <x v="0"/>
    <n v="1"/>
    <s v="Asian or Asian British"/>
    <n v="3"/>
    <d v="2006-10-20T00:00:00"/>
    <s v="[18,5 - 25)"/>
    <n v="65"/>
    <n v="175"/>
    <n v="21.224489795918402"/>
    <s v="Do not smoke"/>
    <n v="0"/>
    <s v="No"/>
    <d v="2024-01-14T00:00:00"/>
    <n v="1"/>
    <s v="Afernoon"/>
    <s v="NORMAL: SYSTOLIC mm Hg (upper number) LESS THAN 120 and DIASTOLIC mm Hg (lower number)  LESS THAN 80"/>
    <n v="0"/>
    <n v="70"/>
    <s v="NORMAL"/>
    <n v="0"/>
    <n v="0"/>
    <n v="0"/>
    <n v="0"/>
    <n v="0"/>
    <n v="0"/>
    <n v="17.3"/>
    <n v="1"/>
  </r>
  <r>
    <s v="Right Finger"/>
    <n v="0"/>
    <n v="0"/>
    <s v="Finger"/>
    <d v="2024-01-14T00:00:00"/>
    <n v="14.87"/>
    <n v="5.32"/>
    <n v="35.79"/>
    <n v="29.19"/>
    <n v="120"/>
    <n v="75"/>
    <n v="0.62"/>
    <n v="5.24"/>
    <n v="1.22"/>
    <n v="1.23"/>
    <n v="0.84"/>
    <n v="0.78"/>
    <n v="0.69"/>
    <n v="0.01"/>
    <n v="4.1000000000000002E-2"/>
    <n v="7.0000000000000007E-2"/>
    <n v="0.25"/>
    <n v="1.3149999999999999"/>
    <n v="160"/>
    <n v="63"/>
    <s v="Tran Duc"/>
    <n v="1"/>
    <s v="Male"/>
    <x v="0"/>
    <n v="1"/>
    <s v="Asian or Asian British"/>
    <n v="3"/>
    <d v="2006-10-20T00:00:00"/>
    <s v="[18,5 - 25)"/>
    <n v="65"/>
    <n v="175"/>
    <n v="21.224489795918402"/>
    <s v="Do not smoke"/>
    <n v="0"/>
    <s v="No"/>
    <d v="2024-01-14T00:00:00"/>
    <n v="1"/>
    <s v="Afernoon"/>
    <s v="NORMAL: SYSTOLIC mm Hg (upper number) LESS THAN 120 and DIASTOLIC mm Hg (lower number)  LESS THAN 80"/>
    <n v="0"/>
    <n v="70"/>
    <s v="NORMAL"/>
    <n v="0"/>
    <n v="0"/>
    <n v="0"/>
    <n v="0"/>
    <n v="0"/>
    <n v="0"/>
    <n v="17.3"/>
    <n v="1"/>
  </r>
  <r>
    <s v="Left Finger"/>
    <n v="1"/>
    <n v="0"/>
    <s v="Finger"/>
    <d v="2024-01-14T00:00:00"/>
    <n v="37.43"/>
    <n v="3.56"/>
    <n v="9.5"/>
    <n v="34.68"/>
    <n v="144"/>
    <n v="57"/>
    <n v="0.4"/>
    <n v="27.91"/>
    <n v="1.68"/>
    <n v="1.7"/>
    <n v="1.61"/>
    <n v="0.87"/>
    <n v="1.01"/>
    <n v="0.02"/>
    <n v="2.1000000000000001E-2"/>
    <n v="6.0999999999999999E-2"/>
    <n v="0.40799999999999997"/>
    <n v="1.3149999999999999"/>
    <n v="161"/>
    <n v="64"/>
    <s v="Dini"/>
    <n v="0"/>
    <s v="Female"/>
    <x v="17"/>
    <n v="1"/>
    <s v="Asian or Asian British"/>
    <n v="4"/>
    <d v="1992-05-13T00:00:00"/>
    <s v="[18,5 - 25)"/>
    <n v="44"/>
    <n v="150"/>
    <n v="19.5555555555556"/>
    <s v="Do not smoke"/>
    <n v="0"/>
    <s v="Migrain"/>
    <d v="2024-01-14T00:00:00"/>
    <n v="1"/>
    <s v="Afernoon"/>
    <s v="NORMAL: SYSTOLIC mm Hg (upper number) LESS THAN 120 and DIASTOLIC mm Hg (lower number)  LESS THAN 80"/>
    <n v="0"/>
    <n v="70"/>
    <s v="NORMAL"/>
    <n v="0"/>
    <n v="0"/>
    <n v="0"/>
    <n v="0"/>
    <n v="0"/>
    <n v="0"/>
    <n v="31.7"/>
    <n v="2"/>
  </r>
  <r>
    <s v="Right Finger"/>
    <n v="0"/>
    <n v="0"/>
    <s v="Finger"/>
    <d v="2024-01-14T00:00:00"/>
    <n v="20.010000000000002"/>
    <n v="13.74"/>
    <n v="68.63"/>
    <n v="34.24"/>
    <n v="115"/>
    <n v="32"/>
    <n v="0.28000000000000003"/>
    <n v="32.409999999999997"/>
    <n v="2.52"/>
    <n v="2.8"/>
    <n v="2.64"/>
    <n v="1.55"/>
    <n v="1.29"/>
    <n v="0.01"/>
    <n v="3.1E-2"/>
    <n v="6.0999999999999999E-2"/>
    <n v="0.22700000000000001"/>
    <n v="1.6779999999999999"/>
    <n v="162"/>
    <n v="64"/>
    <s v="Dini"/>
    <n v="0"/>
    <s v="Female"/>
    <x v="17"/>
    <n v="1"/>
    <s v="Asian or Asian British"/>
    <n v="4"/>
    <d v="1992-05-13T00:00:00"/>
    <s v="[18,5 - 25)"/>
    <n v="44"/>
    <n v="150"/>
    <n v="19.5555555555556"/>
    <s v="Do not smoke"/>
    <n v="0"/>
    <s v="Migrain"/>
    <d v="2024-01-14T00:00:00"/>
    <n v="1"/>
    <s v="Afernoon"/>
    <s v="NORMAL: SYSTOLIC mm Hg (upper number) LESS THAN 120 and DIASTOLIC mm Hg (lower number)  LESS THAN 80"/>
    <n v="0"/>
    <n v="70"/>
    <s v="NORMAL"/>
    <n v="0"/>
    <n v="0"/>
    <n v="0"/>
    <n v="0"/>
    <n v="0"/>
    <n v="0"/>
    <n v="31.7"/>
    <n v="2"/>
  </r>
  <r>
    <s v="Left Finger"/>
    <n v="1"/>
    <n v="0"/>
    <s v="Finger"/>
    <d v="2024-01-14T00:00:00"/>
    <n v="20.47"/>
    <n v="3.53"/>
    <n v="17.32"/>
    <n v="32.04"/>
    <n v="64"/>
    <n v="38"/>
    <n v="0.59"/>
    <n v="8.58"/>
    <n v="0.74"/>
    <n v="0.83"/>
    <n v="0.8"/>
    <n v="0.69"/>
    <n v="0.8"/>
    <n v="1.6E-2"/>
    <n v="2.9000000000000001E-2"/>
    <n v="7.0000000000000007E-2"/>
    <n v="0.54600000000000004"/>
    <n v="1.1930000000000001"/>
    <n v="163"/>
    <n v="64"/>
    <s v="Dini"/>
    <n v="0"/>
    <s v="Female"/>
    <x v="17"/>
    <n v="1"/>
    <s v="Asian or Asian British"/>
    <n v="4"/>
    <d v="1992-05-13T00:00:00"/>
    <s v="[18,5 - 25)"/>
    <n v="44"/>
    <n v="150"/>
    <n v="19.5555555555556"/>
    <s v="Do not smoke"/>
    <n v="0"/>
    <s v="Migrain"/>
    <d v="2024-01-14T00:00:00"/>
    <n v="1"/>
    <s v="Afernoon"/>
    <s v="NORMAL: SYSTOLIC mm Hg (upper number) LESS THAN 120 and DIASTOLIC mm Hg (lower number)  LESS THAN 80"/>
    <n v="0"/>
    <n v="70"/>
    <s v="NORMAL"/>
    <n v="0"/>
    <n v="0"/>
    <n v="0"/>
    <n v="0"/>
    <n v="0"/>
    <n v="0"/>
    <n v="31.7"/>
    <n v="2"/>
  </r>
  <r>
    <s v="Right Finger"/>
    <n v="0"/>
    <n v="0"/>
    <s v="Finger"/>
    <d v="2024-01-14T00:00:00"/>
    <n v="41.77"/>
    <n v="7.24"/>
    <n v="17.32"/>
    <n v="32.94"/>
    <n v="126"/>
    <n v="50"/>
    <n v="0.39"/>
    <n v="27.01"/>
    <n v="0.86"/>
    <n v="1.08"/>
    <n v="1.1000000000000001"/>
    <n v="1.1299999999999999"/>
    <n v="1.07"/>
    <n v="1.6E-2"/>
    <n v="2.5000000000000001E-2"/>
    <n v="0.19600000000000001"/>
    <n v="0.216"/>
    <n v="0.69699999999999995"/>
    <n v="164"/>
    <n v="64"/>
    <s v="Dini"/>
    <n v="0"/>
    <s v="Female"/>
    <x v="17"/>
    <n v="1"/>
    <s v="Asian or Asian British"/>
    <n v="4"/>
    <d v="1992-05-13T00:00:00"/>
    <s v="[18,5 - 25)"/>
    <n v="44"/>
    <n v="150"/>
    <n v="19.5555555555556"/>
    <s v="Do not smoke"/>
    <n v="0"/>
    <s v="Migrain"/>
    <d v="2024-01-14T00:00:00"/>
    <n v="1"/>
    <s v="Afernoon"/>
    <s v="NORMAL: SYSTOLIC mm Hg (upper number) LESS THAN 120 and DIASTOLIC mm Hg (lower number)  LESS THAN 80"/>
    <n v="0"/>
    <n v="70"/>
    <s v="NORMAL"/>
    <n v="0"/>
    <n v="0"/>
    <n v="0"/>
    <n v="0"/>
    <n v="0"/>
    <n v="0"/>
    <n v="31.7"/>
    <n v="2"/>
  </r>
  <r>
    <s v="Left Finger"/>
    <n v="1"/>
    <n v="5"/>
    <s v="Finger"/>
    <d v="2024-02-06T00:00:00"/>
    <n v="20.74"/>
    <n v="6.06"/>
    <n v="29.2"/>
    <n v="31.36"/>
    <n v="154"/>
    <n v="42"/>
    <n v="0.27"/>
    <n v="24.45"/>
    <n v="2.21"/>
    <n v="2.21"/>
    <n v="2.11"/>
    <n v="1.0900000000000001"/>
    <n v="1.06"/>
    <n v="1.7000000000000001E-2"/>
    <n v="4.1000000000000002E-2"/>
    <n v="6.4000000000000001E-2"/>
    <n v="0.54600000000000004"/>
    <n v="0.60199999999999998"/>
    <n v="203"/>
    <n v="64"/>
    <s v="Dini"/>
    <n v="0"/>
    <s v="Female"/>
    <x v="17"/>
    <n v="1"/>
    <s v="Asian or Asian British"/>
    <n v="4"/>
    <d v="1992-05-13T00:00:00"/>
    <s v="[18,5 - 25)"/>
    <n v="44"/>
    <n v="150"/>
    <n v="19.5555555555556"/>
    <s v="Do not smoke"/>
    <n v="0"/>
    <s v="Migrain"/>
    <d v="2024-01-14T00:00:00"/>
    <n v="1"/>
    <s v="Afernoon"/>
    <s v="NORMAL: SYSTOLIC mm Hg (upper number) LESS THAN 120 and DIASTOLIC mm Hg (lower number)  LESS THAN 80"/>
    <n v="0"/>
    <n v="70"/>
    <s v="NORMAL"/>
    <n v="0"/>
    <n v="0"/>
    <n v="0"/>
    <n v="0"/>
    <n v="0"/>
    <n v="0"/>
    <n v="31.7"/>
    <n v="2"/>
  </r>
  <r>
    <s v="Right Finger"/>
    <n v="0"/>
    <n v="6"/>
    <s v="Finger"/>
    <d v="2024-02-06T00:00:00"/>
    <n v="24.41"/>
    <n v="5.6"/>
    <n v="22.93"/>
    <n v="32.28"/>
    <n v="65"/>
    <n v="41"/>
    <n v="0.63"/>
    <n v="12.41"/>
    <n v="1.84"/>
    <n v="2.37"/>
    <n v="2.11"/>
    <n v="1.04"/>
    <n v="0.94"/>
    <n v="1.4E-2"/>
    <n v="3.5999999999999997E-2"/>
    <n v="6.4000000000000001E-2"/>
    <n v="0.20599999999999999"/>
    <n v="1.3149999999999999"/>
    <n v="204"/>
    <n v="64"/>
    <s v="Dini"/>
    <n v="0"/>
    <s v="Female"/>
    <x v="17"/>
    <n v="1"/>
    <s v="Asian or Asian British"/>
    <n v="4"/>
    <d v="1992-05-13T00:00:00"/>
    <s v="[18,5 - 25)"/>
    <n v="44"/>
    <n v="150"/>
    <n v="19.5555555555556"/>
    <s v="Do not smoke"/>
    <n v="0"/>
    <s v="Migrain"/>
    <d v="2024-01-14T00:00:00"/>
    <n v="1"/>
    <s v="Afernoon"/>
    <s v="NORMAL: SYSTOLIC mm Hg (upper number) LESS THAN 120 and DIASTOLIC mm Hg (lower number)  LESS THAN 80"/>
    <n v="0"/>
    <n v="70"/>
    <s v="NORMAL"/>
    <n v="0"/>
    <n v="0"/>
    <n v="0"/>
    <n v="0"/>
    <n v="0"/>
    <n v="0"/>
    <n v="31.7"/>
    <n v="2"/>
  </r>
  <r>
    <s v="Left Finger"/>
    <n v="1"/>
    <n v="0"/>
    <s v="Finger"/>
    <d v="2024-01-14T00:00:00"/>
    <n v="30.75"/>
    <n v="6.22"/>
    <n v="20.23"/>
    <n v="30.28"/>
    <n v="76"/>
    <n v="67"/>
    <n v="0.88"/>
    <n v="9.59"/>
    <n v="5.31"/>
    <n v="3.92"/>
    <n v="2.97"/>
    <n v="1.87"/>
    <n v="1.47"/>
    <n v="1.4999999999999999E-2"/>
    <n v="2.9000000000000001E-2"/>
    <n v="7.0000000000000007E-2"/>
    <n v="0.216"/>
    <n v="0.93500000000000005"/>
    <n v="165"/>
    <n v="65"/>
    <s v="Daniel"/>
    <n v="1"/>
    <s v="Male"/>
    <x v="14"/>
    <n v="2"/>
    <s v="White"/>
    <n v="1"/>
    <d v="1971-12-21T00:00:00"/>
    <s v="[18,5 - 25)"/>
    <n v="78"/>
    <n v="181"/>
    <n v="23.808797045267202"/>
    <s v="Do not smoke"/>
    <n v="0"/>
    <s v="No"/>
    <d v="2024-01-14T00:00:00"/>
    <n v="1"/>
    <s v="Afernoon"/>
    <s v="NORMAL: SYSTOLIC mm Hg (upper number) LESS THAN 120 and DIASTOLIC mm Hg (lower number)  LESS THAN 80"/>
    <n v="0"/>
    <n v="70"/>
    <s v="NORMAL"/>
    <n v="0"/>
    <n v="0"/>
    <n v="0"/>
    <n v="0"/>
    <n v="0"/>
    <n v="0"/>
    <n v="52.1"/>
    <n v="6"/>
  </r>
  <r>
    <s v="Right Finger"/>
    <n v="0"/>
    <n v="0"/>
    <s v="Finger"/>
    <d v="2024-01-14T00:00:00"/>
    <n v="16.28"/>
    <n v="7.88"/>
    <n v="48.41"/>
    <n v="29.1"/>
    <n v="71"/>
    <n v="37"/>
    <n v="0.52"/>
    <n v="6.04"/>
    <n v="1.64"/>
    <n v="2.0699999999999998"/>
    <n v="1.61"/>
    <n v="0.71"/>
    <n v="2.14"/>
    <n v="0.02"/>
    <n v="2.4E-2"/>
    <n v="6.0999999999999999E-2"/>
    <n v="0.54600000000000004"/>
    <n v="0.93500000000000005"/>
    <n v="166"/>
    <n v="65"/>
    <s v="Daniel"/>
    <n v="1"/>
    <s v="Male"/>
    <x v="14"/>
    <n v="2"/>
    <s v="White"/>
    <n v="1"/>
    <d v="1971-12-21T00:00:00"/>
    <s v="[18,5 - 25)"/>
    <n v="78"/>
    <n v="181"/>
    <n v="23.808797045267202"/>
    <s v="Do not smoke"/>
    <n v="0"/>
    <s v="No"/>
    <d v="2024-01-14T00:00:00"/>
    <n v="1"/>
    <s v="Afernoon"/>
    <s v="NORMAL: SYSTOLIC mm Hg (upper number) LESS THAN 120 and DIASTOLIC mm Hg (lower number)  LESS THAN 80"/>
    <n v="0"/>
    <n v="70"/>
    <s v="NORMAL"/>
    <n v="0"/>
    <n v="0"/>
    <n v="0"/>
    <n v="0"/>
    <n v="0"/>
    <n v="0"/>
    <n v="52.1"/>
    <n v="6"/>
  </r>
  <r>
    <s v="Left Finger"/>
    <n v="1"/>
    <n v="0"/>
    <s v="Finger"/>
    <d v="2024-01-14T00:00:00"/>
    <n v="25.7"/>
    <n v="2.42"/>
    <n v="9.4"/>
    <n v="34.22"/>
    <n v="94"/>
    <n v="72"/>
    <n v="0.77"/>
    <n v="5.61"/>
    <n v="1.1399999999999999"/>
    <n v="0.99"/>
    <n v="0.5"/>
    <n v="0.44"/>
    <n v="0.49"/>
    <n v="1.0999999999999999E-2"/>
    <n v="2.7E-2"/>
    <n v="6.7000000000000004E-2"/>
    <n v="0.57399999999999995"/>
    <n v="0.76900000000000002"/>
    <n v="167"/>
    <n v="66"/>
    <s v="Huynh Thi Trung Hau"/>
    <n v="0"/>
    <s v="Female"/>
    <x v="0"/>
    <n v="1"/>
    <s v="Asian or Asian British"/>
    <n v="3"/>
    <d v="1980-12-30T00:00:00"/>
    <s v="[25 - 30)"/>
    <n v="72"/>
    <n v="167"/>
    <n v="25.816630212628599"/>
    <s v="Do not smoke"/>
    <n v="0"/>
    <s v="No"/>
    <d v="2024-01-14T00:00:00"/>
    <n v="0"/>
    <s v="Morning"/>
    <s v="HIGH BLOOD PRESSURE (HYPERTENSION) STAGE 1: 130 – 139 or 80 – 89"/>
    <n v="2"/>
    <n v="70"/>
    <s v="NORMAL"/>
    <n v="0"/>
    <n v="0"/>
    <n v="0"/>
    <n v="1"/>
    <n v="0"/>
    <n v="0"/>
    <n v="43.1"/>
    <n v="4"/>
  </r>
  <r>
    <s v="Right Finger"/>
    <n v="0"/>
    <n v="0"/>
    <s v="Finger"/>
    <d v="2024-01-14T00:00:00"/>
    <n v="27.85"/>
    <n v="1.63"/>
    <n v="5.86"/>
    <n v="34.450000000000003"/>
    <n v="81"/>
    <n v="63"/>
    <n v="0.78"/>
    <n v="8.9700000000000006"/>
    <n v="0.5"/>
    <n v="0.57999999999999996"/>
    <n v="0.56999999999999995"/>
    <n v="0.56999999999999995"/>
    <n v="0.56000000000000005"/>
    <n v="0.01"/>
    <n v="3.1E-2"/>
    <n v="8.1000000000000003E-2"/>
    <n v="0.25"/>
    <n v="0.84799999999999998"/>
    <n v="168"/>
    <n v="66"/>
    <s v="Huynh Thi Trung Hau"/>
    <n v="0"/>
    <s v="Female"/>
    <x v="0"/>
    <n v="1"/>
    <s v="Asian or Asian British"/>
    <n v="3"/>
    <d v="1980-12-30T00:00:00"/>
    <s v="[25 - 30)"/>
    <n v="72"/>
    <n v="167"/>
    <n v="25.816630212628599"/>
    <s v="Do not smoke"/>
    <n v="0"/>
    <s v="No"/>
    <d v="2024-01-14T00:00:00"/>
    <n v="0"/>
    <s v="Morning"/>
    <s v="HIGH BLOOD PRESSURE (HYPERTENSION) STAGE 1: 130 – 139 or 80 – 89"/>
    <n v="2"/>
    <n v="70"/>
    <s v="NORMAL"/>
    <n v="0"/>
    <n v="0"/>
    <n v="0"/>
    <n v="1"/>
    <n v="0"/>
    <n v="0"/>
    <n v="43.1"/>
    <n v="4"/>
  </r>
  <r>
    <s v="Left Finger"/>
    <n v="1"/>
    <n v="0"/>
    <s v="Finger"/>
    <d v="2024-01-14T00:00:00"/>
    <n v="23.23"/>
    <n v="3.07"/>
    <n v="13.23"/>
    <n v="33"/>
    <n v="94"/>
    <n v="72"/>
    <n v="0.76"/>
    <n v="7.5"/>
    <n v="1.1499999999999999"/>
    <n v="1.7"/>
    <n v="1.32"/>
    <n v="0.67"/>
    <n v="0.97"/>
    <n v="1.2999999999999999E-2"/>
    <n v="3.6999999999999998E-2"/>
    <n v="6.0999999999999999E-2"/>
    <n v="0.20599999999999999"/>
    <n v="1.1930000000000001"/>
    <n v="169"/>
    <n v="67"/>
    <s v="Tran Van Vy"/>
    <n v="1"/>
    <s v="Male"/>
    <x v="0"/>
    <n v="1"/>
    <s v="Asian or Asian British"/>
    <n v="3"/>
    <d v="1981-12-30T00:00:00"/>
    <s v="[25 - 30)"/>
    <n v="72"/>
    <n v="170"/>
    <n v="24.913494809688601"/>
    <s v="Cigarettes, pipe tobacco..."/>
    <m/>
    <s v="Hypertension"/>
    <m/>
    <n v="0"/>
    <s v="Morning"/>
    <s v="HIGH BLOOD PRESSURE (HYPERTENSION) STAGE 2: 140 OR HIGHER or 90 OR HIGHER"/>
    <n v="3"/>
    <m/>
    <s v="NORMAL"/>
    <n v="0"/>
    <n v="0"/>
    <n v="0"/>
    <n v="1"/>
    <n v="0"/>
    <n v="0"/>
    <n v="42.1"/>
    <n v="4"/>
  </r>
  <r>
    <s v="Right Finger"/>
    <n v="0"/>
    <n v="0"/>
    <s v="Finger"/>
    <d v="2024-01-14T00:00:00"/>
    <n v="22.42"/>
    <n v="4.71"/>
    <n v="20.99"/>
    <n v="32.770000000000003"/>
    <n v="74"/>
    <n v="43"/>
    <n v="0.59"/>
    <n v="7.14"/>
    <n v="2.12"/>
    <n v="2.39"/>
    <n v="1.76"/>
    <n v="0.85"/>
    <n v="2.3199999999999998"/>
    <n v="1.2E-2"/>
    <n v="3.5999999999999997E-2"/>
    <n v="6.0999999999999999E-2"/>
    <n v="0.20599999999999999"/>
    <n v="1.1930000000000001"/>
    <n v="170"/>
    <n v="67"/>
    <s v="Tran Van Vy"/>
    <n v="1"/>
    <s v="Male"/>
    <x v="0"/>
    <n v="1"/>
    <s v="Asian or Asian British"/>
    <n v="3"/>
    <d v="1981-12-30T00:00:00"/>
    <s v="[25 - 30)"/>
    <n v="72"/>
    <n v="170"/>
    <n v="24.913494809688601"/>
    <s v="Cigarettes, pipe tobacco..."/>
    <m/>
    <s v="Hypertension"/>
    <m/>
    <n v="0"/>
    <s v="Morning"/>
    <s v="HIGH BLOOD PRESSURE (HYPERTENSION) STAGE 2: 140 OR HIGHER or 90 OR HIGHER"/>
    <n v="3"/>
    <m/>
    <s v="NORMAL"/>
    <n v="0"/>
    <n v="0"/>
    <n v="0"/>
    <n v="1"/>
    <n v="0"/>
    <n v="0"/>
    <n v="42.1"/>
    <n v="4"/>
  </r>
  <r>
    <s v="Left Finger"/>
    <n v="1"/>
    <n v="0"/>
    <s v="Finger"/>
    <d v="2024-01-14T00:00:00"/>
    <n v="5.27"/>
    <n v="4.2"/>
    <n v="73.38"/>
    <n v="21.61"/>
    <n v="10"/>
    <n v="37"/>
    <n v="3.82"/>
    <n v="0.4"/>
    <n v="1.94"/>
    <n v="1.49"/>
    <n v="1.18"/>
    <n v="1.03"/>
    <n v="0.75"/>
    <n v="1.2E-2"/>
    <n v="4.8000000000000001E-2"/>
    <n v="9.4E-2"/>
    <n v="0.20599999999999999"/>
    <n v="0.60199999999999998"/>
    <n v="171"/>
    <n v="68"/>
    <s v="Nguyen Thi Ngoc Tram"/>
    <n v="0"/>
    <s v="Female"/>
    <x v="0"/>
    <n v="1"/>
    <s v="Asian or Asian British"/>
    <n v="3"/>
    <d v="2000-05-27T00:00:00"/>
    <s v="[18,5 - 25)"/>
    <n v="43"/>
    <n v="150"/>
    <n v="19.1111111111111"/>
    <s v="Do not smoke"/>
    <n v="0"/>
    <s v="No"/>
    <d v="2024-01-14T00:00:00"/>
    <n v="1"/>
    <s v="Afernoon"/>
    <s v="NORMAL: SYSTOLIC mm Hg (upper number) LESS THAN 120 and DIASTOLIC mm Hg (lower number)  LESS THAN 80"/>
    <n v="0"/>
    <n v="70"/>
    <s v="NORMAL"/>
    <n v="0"/>
    <n v="0"/>
    <n v="0"/>
    <n v="0"/>
    <n v="0"/>
    <n v="0"/>
    <n v="23.7"/>
    <n v="1"/>
  </r>
  <r>
    <s v="Right Finger"/>
    <n v="0"/>
    <n v="0"/>
    <s v="Finger"/>
    <d v="2024-01-14T00:00:00"/>
    <n v="4.1900000000000004"/>
    <n v="1.23"/>
    <n v="29.41"/>
    <n v="24.34"/>
    <n v="18"/>
    <n v="59"/>
    <n v="3.31"/>
    <n v="0.28999999999999998"/>
    <n v="0.34"/>
    <n v="0.53"/>
    <n v="0.38"/>
    <n v="0.32"/>
    <n v="0.32"/>
    <n v="1.2999999999999999E-2"/>
    <n v="2.9000000000000001E-2"/>
    <n v="7.3999999999999996E-2"/>
    <n v="0.31900000000000001"/>
    <n v="1.0820000000000001"/>
    <n v="172"/>
    <n v="68"/>
    <s v="Nguyen Thi Ngoc Tram"/>
    <n v="0"/>
    <s v="Female"/>
    <x v="0"/>
    <n v="1"/>
    <s v="Asian or Asian British"/>
    <n v="3"/>
    <d v="2000-05-27T00:00:00"/>
    <s v="[18,5 - 25)"/>
    <n v="43"/>
    <n v="150"/>
    <n v="19.1111111111111"/>
    <s v="Do not smoke"/>
    <n v="0"/>
    <s v="No"/>
    <d v="2024-01-14T00:00:00"/>
    <n v="1"/>
    <s v="Afernoon"/>
    <s v="NORMAL: SYSTOLIC mm Hg (upper number) LESS THAN 120 and DIASTOLIC mm Hg (lower number)  LESS THAN 80"/>
    <n v="0"/>
    <n v="70"/>
    <s v="NORMAL"/>
    <n v="0"/>
    <n v="0"/>
    <n v="0"/>
    <n v="0"/>
    <n v="0"/>
    <n v="0"/>
    <n v="23.7"/>
    <n v="1"/>
  </r>
  <r>
    <s v="Left Finger"/>
    <n v="1"/>
    <n v="0"/>
    <s v="Finger"/>
    <d v="2024-01-14T00:00:00"/>
    <n v="3.87"/>
    <n v="1.79"/>
    <n v="46.28"/>
    <n v="25.14"/>
    <n v="102"/>
    <n v="67"/>
    <n v="0.66"/>
    <n v="1.74"/>
    <n v="0.42"/>
    <n v="0.69"/>
    <n v="0.72"/>
    <n v="0.72"/>
    <n v="0.53"/>
    <n v="1.7000000000000001E-2"/>
    <n v="3.4000000000000002E-2"/>
    <n v="0.19600000000000001"/>
    <n v="0.20599999999999999"/>
    <n v="1.1359999999999999"/>
    <n v="173"/>
    <n v="69"/>
    <s v="Nguyen Thi Hong Ngan"/>
    <n v="0"/>
    <s v="Female"/>
    <x v="0"/>
    <n v="1"/>
    <s v="Asian or Asian British"/>
    <n v="3"/>
    <d v="1997-12-11T00:00:00"/>
    <s v="[18,5 - 25)"/>
    <n v="55"/>
    <n v="160"/>
    <n v="21.484375"/>
    <s v="Do not smoke"/>
    <n v="0"/>
    <s v="No"/>
    <d v="2024-01-14T00:00:00"/>
    <n v="1"/>
    <s v="Afernoon"/>
    <s v="NORMAL: SYSTOLIC mm Hg (upper number) LESS THAN 120 and DIASTOLIC mm Hg (lower number)  LESS THAN 80"/>
    <n v="0"/>
    <n v="70"/>
    <s v="NORMAL"/>
    <n v="0"/>
    <n v="0"/>
    <n v="0"/>
    <n v="0"/>
    <n v="0"/>
    <n v="0"/>
    <n v="26.1"/>
    <n v="2"/>
  </r>
  <r>
    <s v="Right Finger"/>
    <n v="0"/>
    <n v="0"/>
    <s v="Finger"/>
    <d v="2024-01-14T00:00:00"/>
    <n v="5.59"/>
    <n v="1.76"/>
    <n v="29.55"/>
    <n v="24.33"/>
    <n v="123"/>
    <n v="55"/>
    <n v="0.45"/>
    <n v="3.68"/>
    <n v="0.69"/>
    <n v="0.7"/>
    <n v="0.56000000000000005"/>
    <n v="0.41"/>
    <n v="0.31"/>
    <n v="0.02"/>
    <n v="2.1000000000000001E-2"/>
    <n v="8.1000000000000003E-2"/>
    <n v="0.20599999999999999"/>
    <n v="0.60199999999999998"/>
    <n v="174"/>
    <n v="69"/>
    <s v="Nguyen Thi Hong Ngan"/>
    <n v="0"/>
    <s v="Female"/>
    <x v="0"/>
    <n v="1"/>
    <s v="Asian or Asian British"/>
    <n v="3"/>
    <d v="1997-12-11T00:00:00"/>
    <s v="[18,5 - 25)"/>
    <n v="55"/>
    <n v="160"/>
    <n v="21.484375"/>
    <s v="Do not smoke"/>
    <n v="0"/>
    <s v="No"/>
    <d v="2024-01-14T00:00:00"/>
    <n v="1"/>
    <s v="Afernoon"/>
    <s v="NORMAL: SYSTOLIC mm Hg (upper number) LESS THAN 120 and DIASTOLIC mm Hg (lower number)  LESS THAN 80"/>
    <n v="0"/>
    <n v="70"/>
    <s v="NORMAL"/>
    <n v="0"/>
    <n v="0"/>
    <n v="0"/>
    <n v="0"/>
    <n v="0"/>
    <n v="0"/>
    <n v="26.1"/>
    <n v="2"/>
  </r>
  <r>
    <s v="Left Finger"/>
    <n v="1"/>
    <n v="0"/>
    <s v="Finger"/>
    <d v="2024-01-14T00:00:00"/>
    <n v="8.11"/>
    <n v="6.21"/>
    <n v="76.599999999999994"/>
    <n v="23.47"/>
    <n v="133"/>
    <n v="85"/>
    <n v="0.64"/>
    <n v="3.06"/>
    <n v="1.97"/>
    <n v="1.59"/>
    <n v="1.1399999999999999"/>
    <n v="0.72"/>
    <n v="0.77"/>
    <n v="0.01"/>
    <n v="3.1E-2"/>
    <n v="6.4000000000000001E-2"/>
    <n v="0.20499999999999999"/>
    <n v="1.0820000000000001"/>
    <n v="175"/>
    <n v="70"/>
    <s v="Barandewte Rose"/>
    <n v="0"/>
    <s v="Female"/>
    <x v="14"/>
    <n v="2"/>
    <s v="White"/>
    <n v="1"/>
    <d v="1956-03-01T00:00:00"/>
    <s v="[25 - 30)"/>
    <n v="70"/>
    <n v="165"/>
    <n v="25.711662075298399"/>
    <s v="Do not smoke"/>
    <n v="0"/>
    <s v="No"/>
    <d v="2024-01-14T00:00:00"/>
    <n v="1"/>
    <s v="Afernoon"/>
    <s v="NORMAL: SYSTOLIC mm Hg (upper number) LESS THAN 120 and DIASTOLIC mm Hg (lower number)  LESS THAN 80"/>
    <n v="0"/>
    <n v="70"/>
    <s v="NORMAL"/>
    <n v="0"/>
    <n v="0"/>
    <n v="0"/>
    <n v="0"/>
    <n v="0"/>
    <n v="0"/>
    <n v="67.900000000000006"/>
    <n v="6"/>
  </r>
  <r>
    <s v="Right Finger"/>
    <n v="0"/>
    <n v="0"/>
    <s v="Finger"/>
    <d v="2024-01-14T00:00:00"/>
    <n v="6.94"/>
    <n v="5.83"/>
    <n v="83.93"/>
    <n v="24.27"/>
    <n v="85"/>
    <n v="60"/>
    <n v="0.7"/>
    <n v="3.06"/>
    <n v="1.58"/>
    <n v="1.81"/>
    <n v="1.7"/>
    <n v="1.22"/>
    <n v="0.93"/>
    <n v="1.2E-2"/>
    <n v="2.9000000000000001E-2"/>
    <n v="8.1000000000000003E-2"/>
    <n v="0.27600000000000002"/>
    <n v="0.60199999999999998"/>
    <n v="176"/>
    <n v="70"/>
    <s v="Barandewte Rose"/>
    <n v="0"/>
    <s v="Female"/>
    <x v="14"/>
    <n v="2"/>
    <s v="White"/>
    <n v="1"/>
    <d v="1956-03-01T00:00:00"/>
    <s v="[25 - 30)"/>
    <n v="70"/>
    <n v="165"/>
    <n v="25.711662075298399"/>
    <s v="Do not smoke"/>
    <n v="0"/>
    <s v="No"/>
    <d v="2024-01-14T00:00:00"/>
    <n v="1"/>
    <s v="Afernoon"/>
    <s v="NORMAL: SYSTOLIC mm Hg (upper number) LESS THAN 120 and DIASTOLIC mm Hg (lower number)  LESS THAN 80"/>
    <n v="0"/>
    <n v="70"/>
    <s v="NORMAL"/>
    <n v="0"/>
    <n v="0"/>
    <n v="0"/>
    <n v="0"/>
    <n v="0"/>
    <n v="0"/>
    <n v="67.900000000000006"/>
    <n v="6"/>
  </r>
  <r>
    <s v="Left Finger"/>
    <n v="1"/>
    <n v="7"/>
    <s v="Finger"/>
    <d v="2024-02-06T00:00:00"/>
    <n v="22.27"/>
    <n v="9.4499999999999993"/>
    <n v="42.42"/>
    <n v="30.8"/>
    <n v="167"/>
    <n v="59"/>
    <n v="0.36"/>
    <n v="14.88"/>
    <n v="2.86"/>
    <n v="2.97"/>
    <n v="2.2000000000000002"/>
    <n v="1.66"/>
    <n v="1.65"/>
    <n v="1.4999999999999999E-2"/>
    <n v="4.1000000000000002E-2"/>
    <n v="6.0999999999999999E-2"/>
    <n v="0.57399999999999995"/>
    <n v="0.60199999999999998"/>
    <n v="205"/>
    <n v="70"/>
    <s v="Barandewte Rose"/>
    <n v="0"/>
    <s v="Female"/>
    <x v="14"/>
    <n v="2"/>
    <s v="White"/>
    <n v="1"/>
    <d v="1956-03-01T00:00:00"/>
    <s v="[25 - 30)"/>
    <n v="70"/>
    <n v="165"/>
    <n v="25.711662075298399"/>
    <s v="Do not smoke"/>
    <n v="0"/>
    <s v="No"/>
    <d v="2024-01-14T00:00:00"/>
    <n v="1"/>
    <s v="Afernoon"/>
    <s v="NORMAL: SYSTOLIC mm Hg (upper number) LESS THAN 120 and DIASTOLIC mm Hg (lower number)  LESS THAN 80"/>
    <n v="0"/>
    <n v="70"/>
    <s v="NORMAL"/>
    <n v="0"/>
    <n v="0"/>
    <n v="0"/>
    <n v="0"/>
    <n v="0"/>
    <n v="0"/>
    <n v="67.900000000000006"/>
    <n v="6"/>
  </r>
  <r>
    <s v="Right Finger"/>
    <n v="0"/>
    <n v="8"/>
    <s v="Finger"/>
    <d v="2024-02-06T00:00:00"/>
    <n v="18.64"/>
    <n v="5.63"/>
    <n v="30.19"/>
    <n v="34.07"/>
    <n v="98"/>
    <n v="64"/>
    <n v="0.65"/>
    <n v="11.86"/>
    <n v="1.59"/>
    <n v="1.67"/>
    <n v="2.11"/>
    <n v="0.77"/>
    <n v="0.87"/>
    <n v="0.01"/>
    <n v="2.1000000000000001E-2"/>
    <n v="6.0999999999999999E-2"/>
    <n v="0.54600000000000004"/>
    <n v="1.45"/>
    <n v="206"/>
    <n v="70"/>
    <s v="Barandewte Rose"/>
    <n v="0"/>
    <s v="Female"/>
    <x v="14"/>
    <n v="2"/>
    <s v="White"/>
    <n v="1"/>
    <d v="1956-03-01T00:00:00"/>
    <s v="[25 - 30)"/>
    <n v="70"/>
    <n v="165"/>
    <n v="25.711662075298399"/>
    <s v="Do not smoke"/>
    <n v="0"/>
    <s v="No"/>
    <d v="2024-01-14T00:00:00"/>
    <n v="1"/>
    <s v="Afernoon"/>
    <s v="NORMAL: SYSTOLIC mm Hg (upper number) LESS THAN 120 and DIASTOLIC mm Hg (lower number)  LESS THAN 80"/>
    <n v="0"/>
    <n v="70"/>
    <s v="NORMAL"/>
    <n v="0"/>
    <n v="0"/>
    <n v="0"/>
    <n v="0"/>
    <n v="0"/>
    <n v="0"/>
    <n v="67.900000000000006"/>
    <n v="6"/>
  </r>
  <r>
    <s v="Right Finger"/>
    <n v="0"/>
    <n v="9"/>
    <s v="Finger"/>
    <d v="2024-02-06T00:00:00"/>
    <n v="18.920000000000002"/>
    <n v="5.51"/>
    <n v="29.12"/>
    <n v="31.08"/>
    <n v="88"/>
    <n v="39"/>
    <n v="0.44"/>
    <n v="10.29"/>
    <n v="3.74"/>
    <n v="2.31"/>
    <n v="1.68"/>
    <n v="1.1000000000000001"/>
    <n v="1.18"/>
    <n v="1.2999999999999999E-2"/>
    <n v="3.1E-2"/>
    <n v="6.0999999999999999E-2"/>
    <n v="0.26300000000000001"/>
    <n v="1.0820000000000001"/>
    <n v="207"/>
    <n v="70"/>
    <s v="Barandewte Rose"/>
    <n v="0"/>
    <s v="Female"/>
    <x v="14"/>
    <n v="2"/>
    <s v="White"/>
    <n v="1"/>
    <d v="1956-03-01T00:00:00"/>
    <s v="[25 - 30)"/>
    <n v="70"/>
    <n v="165"/>
    <n v="25.711662075298399"/>
    <s v="Do not smoke"/>
    <n v="0"/>
    <s v="No"/>
    <d v="2024-01-14T00:00:00"/>
    <n v="1"/>
    <s v="Afernoon"/>
    <s v="NORMAL: SYSTOLIC mm Hg (upper number) LESS THAN 120 and DIASTOLIC mm Hg (lower number)  LESS THAN 80"/>
    <n v="0"/>
    <n v="70"/>
    <s v="NORMAL"/>
    <n v="0"/>
    <n v="0"/>
    <n v="0"/>
    <n v="0"/>
    <n v="0"/>
    <n v="0"/>
    <n v="67.900000000000006"/>
    <n v="6"/>
  </r>
  <r>
    <s v="Left Finger"/>
    <n v="1"/>
    <n v="0"/>
    <s v="Finger"/>
    <d v="2024-01-23T00:00:00"/>
    <n v="28.36"/>
    <n v="5.15"/>
    <n v="18.170000000000002"/>
    <n v="34.86"/>
    <n v="178"/>
    <n v="43"/>
    <n v="0.24"/>
    <n v="27.5"/>
    <n v="2.15"/>
    <n v="2.09"/>
    <n v="1.43"/>
    <n v="1.0900000000000001"/>
    <n v="0.98"/>
    <n v="1.6E-2"/>
    <n v="2.1000000000000001E-2"/>
    <n v="6.0999999999999999E-2"/>
    <n v="0.23799999999999999"/>
    <n v="1.1359999999999999"/>
    <n v="193"/>
    <n v="71"/>
    <s v="Emad Tandis"/>
    <n v="1"/>
    <s v="Male"/>
    <x v="18"/>
    <n v="1"/>
    <s v="Asian or Asian British"/>
    <n v="2"/>
    <d v="1986-02-22T00:00:00"/>
    <s v="[25 - 30)"/>
    <n v="86.3"/>
    <n v="170"/>
    <n v="29.8"/>
    <s v="Do not smoke"/>
    <n v="0"/>
    <s v="No"/>
    <d v="2024-01-23T00:00:00"/>
    <n v="1"/>
    <s v="Afernoon"/>
    <s v="NORMAL: SYSTOLIC mm Hg (upper number) LESS THAN 120 and DIASTOLIC mm Hg (lower number)  LESS THAN 80"/>
    <n v="0"/>
    <n v="67"/>
    <s v="DEPRESSION"/>
    <n v="0"/>
    <n v="0"/>
    <n v="1"/>
    <n v="0"/>
    <n v="0"/>
    <n v="1"/>
    <n v="37.9"/>
    <n v="3"/>
  </r>
  <r>
    <s v="Right Finger"/>
    <n v="0"/>
    <n v="0"/>
    <s v="Finger"/>
    <d v="2024-01-23T00:00:00"/>
    <n v="29.85"/>
    <n v="6.43"/>
    <n v="21.53"/>
    <n v="34.74"/>
    <n v="35"/>
    <n v="50"/>
    <n v="1.44"/>
    <n v="6.48"/>
    <n v="2.31"/>
    <n v="2.33"/>
    <n v="2.02"/>
    <n v="1.08"/>
    <n v="0.9"/>
    <n v="0.01"/>
    <n v="2.4E-2"/>
    <n v="6.0999999999999999E-2"/>
    <n v="0.20599999999999999"/>
    <n v="1.1359999999999999"/>
    <n v="194"/>
    <n v="71"/>
    <s v="Emad Tandis"/>
    <n v="1"/>
    <s v="Male"/>
    <x v="18"/>
    <n v="1"/>
    <s v="Asian or Asian British"/>
    <n v="2"/>
    <d v="1986-02-22T00:00:00"/>
    <s v="[25 - 30)"/>
    <n v="86.3"/>
    <n v="170"/>
    <n v="29.8"/>
    <s v="Do not smoke"/>
    <n v="0"/>
    <s v="No"/>
    <d v="2024-01-23T00:00:00"/>
    <n v="1"/>
    <s v="Afernoon"/>
    <s v="NORMAL: SYSTOLIC mm Hg (upper number) LESS THAN 120 and DIASTOLIC mm Hg (lower number)  LESS THAN 80"/>
    <n v="0"/>
    <n v="67"/>
    <s v="DEPRESSION"/>
    <n v="0"/>
    <n v="0"/>
    <n v="1"/>
    <n v="0"/>
    <n v="0"/>
    <n v="1"/>
    <n v="37.9"/>
    <n v="3"/>
  </r>
  <r>
    <s v="Left Finger"/>
    <n v="1"/>
    <n v="0"/>
    <s v="Finger"/>
    <d v="2024-01-23T00:00:00"/>
    <n v="10.5"/>
    <n v="3.97"/>
    <n v="37.869999999999997"/>
    <n v="30.85"/>
    <n v="97"/>
    <n v="47"/>
    <n v="0.48"/>
    <n v="5.89"/>
    <n v="1.17"/>
    <n v="1.61"/>
    <n v="1.28"/>
    <n v="0.97"/>
    <n v="0.76"/>
    <n v="1.4E-2"/>
    <n v="3.1E-2"/>
    <n v="9.9000000000000005E-2"/>
    <n v="0.20599999999999999"/>
    <n v="1.252"/>
    <n v="195"/>
    <n v="72"/>
    <s v="Duong Thu Trang"/>
    <n v="0"/>
    <s v="Female"/>
    <x v="0"/>
    <n v="1"/>
    <s v="Asian or Asian British"/>
    <n v="3"/>
    <d v="1998-12-05T00:00:00"/>
    <s v="[18,5 - 25)"/>
    <n v="56"/>
    <n v="160"/>
    <n v="21.8"/>
    <s v="Do not smoke"/>
    <n v="0"/>
    <s v="No"/>
    <d v="2024-01-23T00:00:00"/>
    <n v="1"/>
    <s v="Afernoon"/>
    <s v="NORMAL: SYSTOLIC mm Hg (upper number) LESS THAN 120 and DIASTOLIC mm Hg (lower number)  LESS THAN 80"/>
    <n v="0"/>
    <n v="70"/>
    <s v="NORMAL"/>
    <n v="0"/>
    <n v="0"/>
    <n v="0"/>
    <n v="0"/>
    <n v="0"/>
    <n v="0"/>
    <n v="25.2"/>
    <n v="2"/>
  </r>
  <r>
    <s v="Right Finger"/>
    <n v="0"/>
    <n v="0"/>
    <s v="Finger"/>
    <d v="2024-01-23T00:00:00"/>
    <n v="12.68"/>
    <n v="2.86"/>
    <n v="22.52"/>
    <n v="30.36"/>
    <n v="97"/>
    <n v="30"/>
    <n v="0.31"/>
    <n v="9.69"/>
    <n v="1.56"/>
    <n v="1.39"/>
    <n v="0.85"/>
    <n v="0.3"/>
    <n v="0.41"/>
    <n v="0.02"/>
    <n v="2.3E-2"/>
    <n v="8.5999999999999993E-2"/>
    <n v="0.25"/>
    <n v="1.252"/>
    <n v="196"/>
    <n v="72"/>
    <s v="Duong Thu Trang"/>
    <n v="0"/>
    <s v="Female"/>
    <x v="0"/>
    <n v="1"/>
    <s v="Asian or Asian British"/>
    <n v="3"/>
    <d v="1998-12-05T00:00:00"/>
    <s v="[18,5 - 25)"/>
    <n v="56"/>
    <n v="160"/>
    <n v="21.8"/>
    <s v="Do not smoke"/>
    <n v="0"/>
    <s v="No"/>
    <d v="2024-01-23T00:00:00"/>
    <n v="1"/>
    <s v="Afernoon"/>
    <s v="NORMAL: SYSTOLIC mm Hg (upper number) LESS THAN 120 and DIASTOLIC mm Hg (lower number)  LESS THAN 80"/>
    <n v="0"/>
    <n v="70"/>
    <s v="NORMAL"/>
    <n v="0"/>
    <n v="0"/>
    <n v="0"/>
    <n v="0"/>
    <n v="0"/>
    <n v="0"/>
    <n v="25.2"/>
    <n v="2"/>
  </r>
  <r>
    <s v="Left Finger"/>
    <n v="1"/>
    <n v="0"/>
    <s v="Finger"/>
    <d v="2024-01-23T00:00:00"/>
    <n v="5.72"/>
    <n v="3.04"/>
    <n v="53.05"/>
    <n v="24.31"/>
    <n v="25"/>
    <n v="11"/>
    <n v="0.46"/>
    <n v="3.71"/>
    <n v="1.48"/>
    <n v="0.99"/>
    <n v="1.08"/>
    <n v="0.27"/>
    <n v="0.84"/>
    <n v="1.6E-2"/>
    <n v="5.8000000000000003E-2"/>
    <n v="7.3999999999999996E-2"/>
    <n v="0.20599999999999999"/>
    <n v="1.1359999999999999"/>
    <n v="197"/>
    <n v="73"/>
    <s v="Imtiaz Sheik"/>
    <n v="1"/>
    <s v="Male"/>
    <x v="1"/>
    <n v="1"/>
    <s v="Asian or Asian British"/>
    <n v="5"/>
    <d v="1998-08-10T00:00:00"/>
    <s v="[25 - 30)"/>
    <n v="83.6"/>
    <n v="170"/>
    <n v="28.9"/>
    <s v="Do not smoke"/>
    <n v="0"/>
    <s v="No"/>
    <d v="2024-01-23T00:00:00"/>
    <n v="1"/>
    <s v="Afernoon"/>
    <s v="NORMAL: SYSTOLIC mm Hg (upper number) LESS THAN 120 and DIASTOLIC mm Hg (lower number)  LESS THAN 80"/>
    <n v="0"/>
    <n v="70"/>
    <s v="NORMAL"/>
    <n v="0"/>
    <n v="0"/>
    <n v="0"/>
    <n v="0"/>
    <n v="0"/>
    <n v="0"/>
    <n v="25.5"/>
    <n v="2"/>
  </r>
  <r>
    <s v="Right Finger"/>
    <n v="0"/>
    <n v="0"/>
    <s v="Finger"/>
    <d v="2024-01-23T00:00:00"/>
    <n v="4.74"/>
    <n v="1.28"/>
    <n v="27.1"/>
    <n v="21.7"/>
    <n v="9"/>
    <n v="12"/>
    <n v="1.25"/>
    <n v="0.57999999999999996"/>
    <n v="0.3"/>
    <n v="0.21"/>
    <n v="0.18"/>
    <n v="0.25"/>
    <n v="0.39"/>
    <n v="1.2999999999999999E-2"/>
    <n v="2.1000000000000001E-2"/>
    <n v="0.19600000000000001"/>
    <n v="0.57399999999999995"/>
    <n v="1.0820000000000001"/>
    <n v="198"/>
    <n v="73"/>
    <s v="Imtiaz Sheik"/>
    <n v="1"/>
    <s v="Male"/>
    <x v="1"/>
    <n v="1"/>
    <s v="Asian or Asian British"/>
    <n v="5"/>
    <d v="1998-08-10T00:00:00"/>
    <s v="[25 - 30)"/>
    <n v="83.6"/>
    <n v="170"/>
    <n v="28.9"/>
    <s v="Do not smoke"/>
    <n v="0"/>
    <s v="No"/>
    <d v="2024-01-23T00:00:00"/>
    <n v="1"/>
    <s v="Afernoon"/>
    <s v="NORMAL: SYSTOLIC mm Hg (upper number) LESS THAN 120 and DIASTOLIC mm Hg (lower number)  LESS THAN 80"/>
    <n v="0"/>
    <n v="70"/>
    <s v="NORMAL"/>
    <n v="0"/>
    <n v="0"/>
    <n v="0"/>
    <n v="0"/>
    <n v="0"/>
    <n v="0"/>
    <n v="25.5"/>
    <n v="2"/>
  </r>
  <r>
    <s v="Left Finger"/>
    <n v="1"/>
    <n v="1"/>
    <s v="Finger"/>
    <d v="2024-02-06T00:00:00"/>
    <n v="28.13"/>
    <n v="5.35"/>
    <n v="19.03"/>
    <n v="34.99"/>
    <n v="61"/>
    <n v="123"/>
    <n v="0.5"/>
    <n v="16.510000000000002"/>
    <n v="1.84"/>
    <n v="0.65"/>
    <n v="1.67"/>
    <n v="1.1599999999999999"/>
    <n v="1.22"/>
    <n v="1.4E-2"/>
    <n v="3.6999999999999998E-2"/>
    <n v="6.7000000000000004E-2"/>
    <n v="0.22700000000000001"/>
    <n v="0.76900000000000002"/>
    <n v="199"/>
    <n v="74"/>
    <s v="Nida"/>
    <n v="0"/>
    <s v="Female"/>
    <x v="3"/>
    <n v="1"/>
    <s v="Asian or Asian British"/>
    <n v="4"/>
    <d v="1990-10-25T00:00:00"/>
    <s v="[18,5 - 25)"/>
    <n v="55.6"/>
    <n v="161"/>
    <n v="21.4"/>
    <s v="Do not smoke"/>
    <n v="0"/>
    <s v="Anemia"/>
    <d v="2024-02-06T00:00:00"/>
    <n v="1"/>
    <s v="Afernoon"/>
    <s v="NORMAL: SYSTOLIC mm Hg (upper number) LESS THAN 120 and DIASTOLIC mm Hg (lower number)  LESS THAN 80"/>
    <n v="0"/>
    <n v="71"/>
    <s v="STRESS"/>
    <n v="1"/>
    <n v="0"/>
    <n v="0"/>
    <n v="0"/>
    <n v="0"/>
    <n v="1"/>
    <n v="33"/>
    <n v="2"/>
  </r>
  <r>
    <s v="Right Finger"/>
    <n v="0"/>
    <n v="2"/>
    <s v="Finger"/>
    <d v="2024-02-06T00:00:00"/>
    <n v="13.36"/>
    <n v="4.41"/>
    <n v="33.090000000000003"/>
    <n v="31.47"/>
    <n v="84"/>
    <n v="82"/>
    <n v="0.97"/>
    <n v="3.47"/>
    <n v="2.42"/>
    <n v="1.76"/>
    <n v="1.31"/>
    <n v="0.83"/>
    <n v="0.86"/>
    <n v="1.7000000000000001E-2"/>
    <n v="3.5999999999999997E-2"/>
    <n v="7.0000000000000007E-2"/>
    <n v="0.20599999999999999"/>
    <n v="1.252"/>
    <n v="200"/>
    <n v="74"/>
    <s v="Nida"/>
    <n v="0"/>
    <s v="Female"/>
    <x v="3"/>
    <n v="1"/>
    <s v="Asian or Asian British"/>
    <n v="4"/>
    <d v="1990-10-25T00:00:00"/>
    <s v="[18,5 - 25)"/>
    <n v="55.6"/>
    <n v="161"/>
    <n v="21.4"/>
    <s v="Do not smoke"/>
    <n v="0"/>
    <s v="Anemia"/>
    <d v="2024-02-06T00:00:00"/>
    <n v="1"/>
    <s v="Afernoon"/>
    <s v="NORMAL: SYSTOLIC mm Hg (upper number) LESS THAN 120 and DIASTOLIC mm Hg (lower number)  LESS THAN 80"/>
    <n v="0"/>
    <n v="71"/>
    <s v="STRESS"/>
    <n v="1"/>
    <n v="0"/>
    <n v="0"/>
    <n v="0"/>
    <n v="0"/>
    <n v="1"/>
    <n v="33"/>
    <n v="2"/>
  </r>
  <r>
    <s v="Left Finger"/>
    <n v="1"/>
    <n v="3"/>
    <s v="Finger"/>
    <d v="2024-02-06T00:00:00"/>
    <n v="30.03"/>
    <n v="8.15"/>
    <n v="27.13"/>
    <n v="31.12"/>
    <n v="85"/>
    <n v="58"/>
    <n v="0.69"/>
    <n v="10.51"/>
    <n v="2.33"/>
    <n v="2.1"/>
    <n v="1.86"/>
    <n v="0.94"/>
    <n v="1.78"/>
    <n v="1.6E-2"/>
    <n v="4.8000000000000001E-2"/>
    <n v="6.0999999999999999E-2"/>
    <n v="0.23799999999999999"/>
    <n v="1.03"/>
    <n v="201"/>
    <n v="75"/>
    <s v="Alice"/>
    <n v="0"/>
    <s v="Female"/>
    <x v="9"/>
    <n v="1"/>
    <s v="Asian or Asian British"/>
    <n v="4"/>
    <d v="1994-05-26T00:00:00"/>
    <s v="[18,5 - 25)"/>
    <n v="50"/>
    <n v="163"/>
    <n v="18.8"/>
    <s v="Do not smoke"/>
    <n v="0"/>
    <s v="Anemia"/>
    <d v="2024-02-06T00:00:00"/>
    <n v="0"/>
    <s v="Morning"/>
    <s v="NORMAL: SYSTOLIC mm Hg (upper number) LESS THAN 120 and DIASTOLIC mm Hg (lower number)  LESS THAN 80"/>
    <n v="0"/>
    <n v="70"/>
    <s v="STRESS"/>
    <n v="1"/>
    <n v="0"/>
    <n v="0"/>
    <n v="0"/>
    <n v="0"/>
    <n v="1"/>
    <n v="29"/>
    <n v="2"/>
  </r>
  <r>
    <s v="Right Finger"/>
    <n v="0"/>
    <n v="4"/>
    <s v="Finger"/>
    <d v="2024-02-06T00:00:00"/>
    <n v="29.17"/>
    <n v="5.51"/>
    <n v="18.87"/>
    <n v="31.71"/>
    <n v="53"/>
    <n v="25"/>
    <n v="0.47"/>
    <n v="9.6300000000000008"/>
    <n v="0.76"/>
    <n v="0.63"/>
    <n v="0.61"/>
    <n v="0.55000000000000004"/>
    <n v="1.32"/>
    <n v="1.0999999999999999E-2"/>
    <n v="0.05"/>
    <n v="6.0999999999999999E-2"/>
    <n v="0.25"/>
    <n v="1.03"/>
    <n v="202"/>
    <n v="75"/>
    <s v="Alice"/>
    <n v="0"/>
    <s v="Female"/>
    <x v="9"/>
    <n v="1"/>
    <s v="Asian or Asian British"/>
    <n v="4"/>
    <d v="1994-05-26T00:00:00"/>
    <s v="[18,5 - 25)"/>
    <n v="50"/>
    <n v="163"/>
    <n v="18.8"/>
    <s v="Do not smoke"/>
    <n v="0"/>
    <s v="Anemia"/>
    <d v="2024-02-06T00:00:00"/>
    <n v="0"/>
    <s v="Morning"/>
    <s v="NORMAL: SYSTOLIC mm Hg (upper number) LESS THAN 120 and DIASTOLIC mm Hg (lower number)  LESS THAN 80"/>
    <n v="0"/>
    <n v="70"/>
    <s v="STRESS"/>
    <n v="1"/>
    <n v="0"/>
    <n v="0"/>
    <n v="0"/>
    <n v="0"/>
    <n v="1"/>
    <n v="29"/>
    <n v="2"/>
  </r>
  <r>
    <s v="Left Finger"/>
    <n v="1"/>
    <n v="14"/>
    <s v="Finger"/>
    <d v="2024-02-13T00:00:00"/>
    <n v="9.1999999999999993"/>
    <n v="4.5599999999999996"/>
    <n v="49.5"/>
    <n v="30.14"/>
    <n v="117"/>
    <n v="72"/>
    <n v="0.61"/>
    <n v="3.74"/>
    <n v="2.2200000000000002"/>
    <n v="2.2400000000000002"/>
    <n v="1.36"/>
    <n v="0.39"/>
    <n v="0.5"/>
    <n v="0.02"/>
    <n v="2.1000000000000001E-2"/>
    <n v="6.0999999999999999E-2"/>
    <n v="0.496"/>
    <n v="1.3149999999999999"/>
    <n v="212"/>
    <n v="76"/>
    <s v="Vo Thi Thu Hien"/>
    <n v="0"/>
    <s v="Female"/>
    <x v="0"/>
    <n v="1"/>
    <s v="Asian or Asian British"/>
    <n v="3"/>
    <d v="1996-03-15T00:00:00"/>
    <s v="[18,5 - 25)"/>
    <n v="55"/>
    <n v="150"/>
    <n v="24.4"/>
    <s v="Do not smoke"/>
    <n v="0"/>
    <s v="No"/>
    <d v="2024-02-13T15:15:00"/>
    <n v="1"/>
    <s v="Afernoon"/>
    <s v="NORMAL: SYSTOLIC mm Hg (upper number) LESS THAN 120 and DIASTOLIC mm Hg (lower number)  LESS THAN 80"/>
    <n v="0"/>
    <m/>
    <s v="DEPRESSION"/>
    <n v="0"/>
    <n v="0"/>
    <n v="2"/>
    <n v="0"/>
    <n v="0"/>
    <n v="1"/>
    <n v="28"/>
    <n v="2"/>
  </r>
  <r>
    <s v="Right Finger"/>
    <n v="0"/>
    <n v="15"/>
    <s v="Finger"/>
    <d v="2024-02-14T00:00:00"/>
    <n v="14.35"/>
    <n v="7.19"/>
    <n v="50.14"/>
    <n v="29.82"/>
    <n v="100"/>
    <n v="84"/>
    <n v="0.83"/>
    <n v="3.96"/>
    <n v="3.05"/>
    <n v="3.01"/>
    <n v="1.89"/>
    <n v="1.41"/>
    <n v="1.1000000000000001"/>
    <n v="1.6E-2"/>
    <n v="2.4E-2"/>
    <n v="6.0999999999999999E-2"/>
    <n v="0.30399999999999999"/>
    <n v="0.60199999999999998"/>
    <n v="213"/>
    <n v="76"/>
    <s v="Vo Thi Thu Hien"/>
    <n v="0"/>
    <s v="Female"/>
    <x v="0"/>
    <n v="2"/>
    <s v="Asian or Asian British"/>
    <n v="3"/>
    <d v="1996-03-15T00:00:00"/>
    <s v="[18,5 - 25)"/>
    <n v="55"/>
    <n v="150"/>
    <n v="24.4"/>
    <s v="Do not smoke"/>
    <n v="0"/>
    <s v="No"/>
    <d v="2024-02-13T15:15:00"/>
    <n v="1"/>
    <s v="Afernoon"/>
    <s v="NORMAL: SYSTOLIC mm Hg (upper number) LESS THAN 120 and DIASTOLIC mm Hg (lower number)  LESS THAN 80"/>
    <n v="0"/>
    <m/>
    <s v="DEPRESSION"/>
    <n v="0"/>
    <n v="0"/>
    <n v="2"/>
    <n v="0"/>
    <n v="0"/>
    <n v="1"/>
    <n v="28"/>
    <n v="2"/>
  </r>
  <r>
    <s v="Left Finger"/>
    <n v="1"/>
    <n v="16"/>
    <s v="Finger"/>
    <d v="2024-02-15T00:00:00"/>
    <n v="5.91"/>
    <n v="3.42"/>
    <n v="57.83"/>
    <n v="32.200000000000003"/>
    <n v="102"/>
    <n v="55"/>
    <n v="0.54"/>
    <n v="2.72"/>
    <n v="1.58"/>
    <n v="1.65"/>
    <n v="1.23"/>
    <n v="0.84"/>
    <n v="0.82"/>
    <n v="0.02"/>
    <n v="2.1999999999999999E-2"/>
    <n v="9.4E-2"/>
    <n v="0.57399999999999995"/>
    <n v="0.60199999999999998"/>
    <n v="214"/>
    <n v="76"/>
    <s v="Vo Thi Thu Hien"/>
    <n v="0"/>
    <s v="Female"/>
    <x v="0"/>
    <n v="3"/>
    <s v="Asian or Asian British"/>
    <n v="3"/>
    <d v="1996-03-15T00:00:00"/>
    <s v="[18,5 - 25)"/>
    <n v="55"/>
    <n v="150"/>
    <n v="24.4"/>
    <s v="Do not smoke"/>
    <n v="0"/>
    <s v="No"/>
    <d v="2024-02-13T15:15:00"/>
    <n v="1"/>
    <s v="Afernoon"/>
    <s v="NORMAL: SYSTOLIC mm Hg (upper number) LESS THAN 120 and DIASTOLIC mm Hg (lower number)  LESS THAN 80"/>
    <n v="0"/>
    <m/>
    <s v="DEPRESSION"/>
    <n v="0"/>
    <n v="0"/>
    <n v="2"/>
    <n v="0"/>
    <n v="0"/>
    <n v="1"/>
    <n v="28"/>
    <n v="2"/>
  </r>
  <r>
    <s v="Right Finger"/>
    <n v="0"/>
    <n v="17"/>
    <s v="Finger"/>
    <d v="2024-02-16T00:00:00"/>
    <n v="8.1"/>
    <n v="4.43"/>
    <n v="54.62"/>
    <n v="31.17"/>
    <n v="105"/>
    <n v="82"/>
    <n v="0.78"/>
    <n v="3.24"/>
    <n v="1.75"/>
    <n v="1.74"/>
    <n v="1.66"/>
    <n v="1.01"/>
    <n v="0.91"/>
    <n v="1.6E-2"/>
    <n v="3.2000000000000001E-2"/>
    <n v="9.4E-2"/>
    <n v="0.38800000000000001"/>
    <n v="0.60199999999999998"/>
    <n v="215"/>
    <n v="76"/>
    <s v="Vo Thi Thu Hien"/>
    <n v="0"/>
    <s v="Female"/>
    <x v="0"/>
    <n v="4"/>
    <s v="Asian or Asian British"/>
    <n v="3"/>
    <d v="1996-03-15T00:00:00"/>
    <s v="[18,5 - 25)"/>
    <n v="55"/>
    <n v="150"/>
    <n v="24.4"/>
    <s v="Do not smoke"/>
    <n v="0"/>
    <s v="No"/>
    <d v="2024-02-13T15:15:00"/>
    <n v="1"/>
    <s v="Afernoon"/>
    <s v="NORMAL: SYSTOLIC mm Hg (upper number) LESS THAN 120 and DIASTOLIC mm Hg (lower number)  LESS THAN 80"/>
    <n v="0"/>
    <m/>
    <s v="DEPRESSION"/>
    <n v="0"/>
    <n v="0"/>
    <n v="2"/>
    <n v="0"/>
    <n v="0"/>
    <n v="1"/>
    <n v="28"/>
    <n v="2"/>
  </r>
  <r>
    <s v="Right Finger"/>
    <n v="0"/>
    <n v="18"/>
    <s v="Finger"/>
    <d v="2024-02-17T00:00:00"/>
    <n v="18.07"/>
    <n v="5.59"/>
    <n v="30.94"/>
    <n v="32.82"/>
    <n v="37"/>
    <n v="75"/>
    <n v="2.04"/>
    <n v="2.61"/>
    <n v="2.23"/>
    <n v="1.68"/>
    <n v="1.64"/>
    <n v="1.36"/>
    <n v="1.1000000000000001"/>
    <n v="1.0999999999999999E-2"/>
    <n v="4.8000000000000001E-2"/>
    <n v="6.0999999999999999E-2"/>
    <n v="0.42799999999999999"/>
    <n v="1.1930000000000001"/>
    <n v="215"/>
    <n v="76"/>
    <s v="Vo Thi Thu Hien"/>
    <n v="0"/>
    <s v="Female"/>
    <x v="0"/>
    <n v="4"/>
    <s v="Asian or Asian British"/>
    <n v="3"/>
    <d v="1996-03-15T00:00:00"/>
    <s v="[18,5 - 25)"/>
    <n v="55"/>
    <n v="150"/>
    <n v="24.4"/>
    <s v="Do not smoke"/>
    <n v="0"/>
    <s v="No"/>
    <d v="2024-02-13T15:15:00"/>
    <n v="1"/>
    <s v="Afernoon"/>
    <s v="NORMAL: SYSTOLIC mm Hg (upper number) LESS THAN 120 and DIASTOLIC mm Hg (lower number)  LESS THAN 80"/>
    <n v="0"/>
    <m/>
    <s v="DEPRESSION"/>
    <n v="0"/>
    <n v="0"/>
    <n v="2"/>
    <n v="0"/>
    <n v="0"/>
    <n v="1"/>
    <n v="28"/>
    <n v="2"/>
  </r>
  <r>
    <s v="Left Finger"/>
    <n v="1"/>
    <n v="19"/>
    <s v="Finger"/>
    <d v="2024-02-18T00:00:00"/>
    <n v="4.63"/>
    <n v="1.63"/>
    <n v="35.19"/>
    <n v="25.47"/>
    <n v="70"/>
    <n v="66"/>
    <n v="0.94"/>
    <n v="1.39"/>
    <n v="0.36"/>
    <n v="0.52"/>
    <n v="0.6"/>
    <n v="0.62"/>
    <n v="0.55000000000000004"/>
    <n v="0.02"/>
    <n v="5.8000000000000003E-2"/>
    <n v="0.19600000000000001"/>
    <n v="0.33500000000000002"/>
    <n v="0.60199999999999998"/>
    <n v="216"/>
    <n v="77"/>
    <s v="Ricardo Jose"/>
    <n v="1"/>
    <s v="Male"/>
    <x v="9"/>
    <n v="5"/>
    <s v="Asian or Asian British"/>
    <n v="5"/>
    <d v="1965-05-27T00:00:00"/>
    <s v="[25 - 30)"/>
    <n v="77.599999999999994"/>
    <n v="170"/>
    <n v="26.8"/>
    <s v="Do not smoke"/>
    <n v="0"/>
    <s v="Hypertension"/>
    <d v="2024-02-13T15:15:00"/>
    <n v="1"/>
    <s v="Afernoon"/>
    <s v="HIGH BLOOD PRESSURE (HYPERTENSION) STAGE 2: 140 OR HIGHER or 90 OR HIGHER"/>
    <n v="3"/>
    <m/>
    <s v="NORMAL"/>
    <n v="0"/>
    <n v="0"/>
    <n v="0"/>
    <n v="1"/>
    <n v="0"/>
    <n v="0"/>
    <n v="59"/>
    <n v="6"/>
  </r>
  <r>
    <s v="Right Finger"/>
    <n v="0"/>
    <n v="20"/>
    <s v="Finger"/>
    <d v="2024-02-19T00:00:00"/>
    <n v="6.03"/>
    <n v="1.52"/>
    <n v="25.14"/>
    <n v="24.73"/>
    <n v="77"/>
    <n v="51"/>
    <n v="0.66"/>
    <n v="1.95"/>
    <n v="0.7"/>
    <n v="0.64"/>
    <n v="0.43"/>
    <n v="0.38"/>
    <n v="0.35"/>
    <n v="1.7999999999999999E-2"/>
    <n v="2.1000000000000001E-2"/>
    <n v="0.13300000000000001"/>
    <n v="0.20599999999999999"/>
    <n v="1.1359999999999999"/>
    <n v="217"/>
    <n v="77"/>
    <s v="Ricardo Jose"/>
    <n v="1"/>
    <s v="Male"/>
    <x v="9"/>
    <n v="6"/>
    <s v="Asian or Asian British"/>
    <n v="5"/>
    <d v="1965-05-27T00:00:00"/>
    <s v="[25 - 30)"/>
    <n v="77.599999999999994"/>
    <n v="170"/>
    <n v="26.8"/>
    <s v="Do not smoke"/>
    <n v="0"/>
    <s v="Hypertension"/>
    <d v="2024-02-13T15:15:00"/>
    <n v="1"/>
    <s v="Afernoon"/>
    <s v="HIGH BLOOD PRESSURE (HYPERTENSION) STAGE 2: 140 OR HIGHER or 90 OR HIGHER"/>
    <n v="3"/>
    <m/>
    <s v="NORMAL"/>
    <n v="0"/>
    <n v="0"/>
    <n v="0"/>
    <n v="1"/>
    <n v="0"/>
    <n v="0"/>
    <n v="59"/>
    <n v="6"/>
  </r>
  <r>
    <s v="Left Finger"/>
    <n v="1"/>
    <n v="21"/>
    <s v="Finger"/>
    <d v="2024-02-20T00:00:00"/>
    <n v="5.52"/>
    <n v="1.96"/>
    <n v="35.56"/>
    <n v="26.91"/>
    <n v="83"/>
    <n v="56"/>
    <n v="0.68"/>
    <n v="2.15"/>
    <n v="0.68"/>
    <n v="0.77"/>
    <n v="0.76"/>
    <n v="0.74"/>
    <n v="0.67"/>
    <n v="0.01"/>
    <n v="5.8000000000000003E-2"/>
    <n v="6.0999999999999999E-2"/>
    <n v="0.30399999999999999"/>
    <n v="0.60199999999999998"/>
    <n v="218"/>
    <n v="77"/>
    <s v="Ricardo Jose"/>
    <n v="1"/>
    <s v="Male"/>
    <x v="9"/>
    <n v="5"/>
    <s v="Asian or Asian British"/>
    <n v="5"/>
    <d v="1965-05-27T00:00:00"/>
    <s v="[25 - 30)"/>
    <n v="77.599999999999994"/>
    <n v="170"/>
    <n v="26.8"/>
    <s v="Do not smoke"/>
    <n v="0"/>
    <s v="Hypertension"/>
    <d v="2024-02-13T15:15:00"/>
    <n v="1"/>
    <s v="Afernoon"/>
    <s v="HIGH BLOOD PRESSURE (HYPERTENSION) STAGE 2: 140 OR HIGHER or 90 OR HIGHER"/>
    <n v="3"/>
    <m/>
    <s v="NORMAL"/>
    <n v="0"/>
    <n v="0"/>
    <n v="0"/>
    <n v="1"/>
    <n v="0"/>
    <n v="0"/>
    <n v="59"/>
    <n v="6"/>
  </r>
  <r>
    <s v="Right Finger"/>
    <n v="0"/>
    <n v="22"/>
    <s v="Finger"/>
    <d v="2024-02-21T00:00:00"/>
    <n v="7.8"/>
    <n v="5.03"/>
    <n v="64.510000000000005"/>
    <n v="27.24"/>
    <n v="96"/>
    <n v="37"/>
    <n v="0.39"/>
    <n v="5.47"/>
    <n v="1.1499999999999999"/>
    <n v="1.7"/>
    <n v="1.63"/>
    <n v="1.69"/>
    <n v="1.29"/>
    <n v="0.02"/>
    <n v="4.8000000000000001E-2"/>
    <n v="6.4000000000000001E-2"/>
    <n v="0.25"/>
    <n v="0.60199999999999998"/>
    <n v="219"/>
    <n v="77"/>
    <s v="Ricardo Jose"/>
    <n v="1"/>
    <s v="Male"/>
    <x v="9"/>
    <n v="6"/>
    <s v="Asian or Asian British"/>
    <n v="5"/>
    <d v="1965-05-27T00:00:00"/>
    <s v="[25 - 30)"/>
    <n v="77.599999999999994"/>
    <n v="170"/>
    <n v="26.8"/>
    <s v="Do not smoke"/>
    <n v="0"/>
    <s v="Hypertension"/>
    <d v="2024-02-13T15:15:00"/>
    <n v="1"/>
    <s v="Afernoon"/>
    <s v="HIGH BLOOD PRESSURE (HYPERTENSION) STAGE 2: 140 OR HIGHER or 90 OR HIGHER"/>
    <n v="3"/>
    <m/>
    <s v="NORMAL"/>
    <n v="0"/>
    <n v="0"/>
    <n v="0"/>
    <n v="1"/>
    <n v="0"/>
    <n v="0"/>
    <n v="59"/>
    <n v="6"/>
  </r>
  <r>
    <s v="Left Finger"/>
    <n v="1"/>
    <n v="23"/>
    <s v="Finger"/>
    <d v="2024-02-22T00:00:00"/>
    <n v="30.51"/>
    <n v="7.65"/>
    <n v="25.07"/>
    <n v="29.3"/>
    <n v="189"/>
    <n v="58"/>
    <n v="0.31"/>
    <n v="33.340000000000003"/>
    <n v="1.81"/>
    <n v="2.35"/>
    <n v="2.3199999999999998"/>
    <n v="1.49"/>
    <n v="1.0900000000000001"/>
    <n v="0.01"/>
    <n v="5.8000000000000003E-2"/>
    <n v="6.0999999999999999E-2"/>
    <n v="0.20599999999999999"/>
    <n v="1.3149999999999999"/>
    <n v="220"/>
    <n v="78"/>
    <s v="Huyen Vung Tau"/>
    <n v="0"/>
    <s v="Female"/>
    <x v="0"/>
    <n v="7"/>
    <s v="Asian or Asian British"/>
    <n v="4"/>
    <d v="1990-01-28T00:00:00"/>
    <s v="[18,5 - 25)"/>
    <n v="52"/>
    <n v="160"/>
    <n v="20.100000000000001"/>
    <s v="Do not smoke"/>
    <n v="0"/>
    <s v="No"/>
    <d v="2024-02-13T15:15:00"/>
    <n v="0"/>
    <s v="Morning "/>
    <s v="NORMAL: SYSTOLIC mm Hg (upper number) LESS THAN 120 and DIASTOLIC mm Hg (lower number)  LESS THAN 80"/>
    <n v="0"/>
    <m/>
    <s v="STRESS"/>
    <n v="1"/>
    <n v="0"/>
    <n v="0"/>
    <n v="0"/>
    <n v="0"/>
    <n v="1"/>
    <n v="34"/>
    <n v="2"/>
  </r>
  <r>
    <s v="Right Finger"/>
    <n v="0"/>
    <n v="24"/>
    <s v="Finger"/>
    <d v="2024-02-23T00:00:00"/>
    <n v="24.4"/>
    <n v="3.77"/>
    <n v="15.46"/>
    <n v="30.69"/>
    <n v="118"/>
    <n v="79"/>
    <n v="0.67"/>
    <n v="11.02"/>
    <n v="1.6"/>
    <n v="1.26"/>
    <n v="1.21"/>
    <n v="0.74"/>
    <n v="0.74"/>
    <n v="1.0999999999999999E-2"/>
    <n v="5.5E-2"/>
    <n v="6.0999999999999999E-2"/>
    <n v="0.20599999999999999"/>
    <n v="1.381"/>
    <n v="221"/>
    <n v="78"/>
    <s v="Huyen Vung Tau"/>
    <n v="0"/>
    <s v="Female"/>
    <x v="0"/>
    <n v="8"/>
    <s v="Asian or Asian British"/>
    <n v="4"/>
    <d v="1990-01-28T00:00:00"/>
    <s v="[18,5 - 25)"/>
    <n v="52"/>
    <n v="160"/>
    <n v="20.100000000000001"/>
    <s v="Do not smoke"/>
    <n v="0"/>
    <s v="No"/>
    <d v="2024-02-13T15:15:00"/>
    <n v="0"/>
    <s v="Morning "/>
    <s v="NORMAL: SYSTOLIC mm Hg (upper number) LESS THAN 120 and DIASTOLIC mm Hg (lower number)  LESS THAN 80"/>
    <n v="0"/>
    <m/>
    <s v="STRESS"/>
    <n v="1"/>
    <n v="0"/>
    <n v="0"/>
    <n v="0"/>
    <n v="0"/>
    <n v="1"/>
    <n v="34"/>
    <n v="2"/>
  </r>
  <r>
    <s v="Left Finger"/>
    <n v="1"/>
    <n v="25"/>
    <s v="Finger"/>
    <d v="2024-02-24T00:00:00"/>
    <n v="22.94"/>
    <n v="5.55"/>
    <n v="24.17"/>
    <n v="33.549999999999997"/>
    <n v="212"/>
    <n v="55"/>
    <n v="0.26"/>
    <n v="22.24"/>
    <n v="2.36"/>
    <n v="1.92"/>
    <n v="1.56"/>
    <n v="1.03"/>
    <n v="1.19"/>
    <n v="1.4E-2"/>
    <n v="2.1000000000000001E-2"/>
    <n v="7.3999999999999996E-2"/>
    <n v="0.20599999999999999"/>
    <n v="1.252"/>
    <n v="222"/>
    <n v="78"/>
    <s v="Huyen Vung Tau"/>
    <n v="0"/>
    <s v="Female"/>
    <x v="0"/>
    <n v="9"/>
    <s v="Asian or Asian British"/>
    <n v="4"/>
    <d v="1990-01-28T00:00:00"/>
    <s v="[18,5 - 25)"/>
    <n v="52"/>
    <n v="160"/>
    <n v="20.100000000000001"/>
    <s v="Do not smoke"/>
    <n v="0"/>
    <s v="No"/>
    <d v="2024-02-13T15:15:00"/>
    <n v="0"/>
    <s v="Morning "/>
    <s v="NORMAL: SYSTOLIC mm Hg (upper number) LESS THAN 120 and DIASTOLIC mm Hg (lower number)  LESS THAN 80"/>
    <n v="0"/>
    <m/>
    <s v="STRESS"/>
    <n v="1"/>
    <n v="0"/>
    <n v="0"/>
    <n v="0"/>
    <n v="0"/>
    <n v="1"/>
    <n v="34"/>
    <n v="2"/>
  </r>
  <r>
    <s v="Right Finger"/>
    <n v="0"/>
    <n v="26"/>
    <s v="Finger"/>
    <d v="2024-02-25T00:00:00"/>
    <n v="23.87"/>
    <n v="4.08"/>
    <n v="17.079999999999998"/>
    <n v="34.36"/>
    <n v="126"/>
    <n v="63"/>
    <n v="0.5"/>
    <n v="13.22"/>
    <n v="1.37"/>
    <n v="1.2"/>
    <n v="1.21"/>
    <n v="0.91"/>
    <n v="0.98"/>
    <n v="1.9E-2"/>
    <n v="2.1000000000000001E-2"/>
    <n v="6.7000000000000004E-2"/>
    <n v="0.20599999999999999"/>
    <n v="1.252"/>
    <n v="223"/>
    <n v="78"/>
    <s v="Huyen Vung Tau"/>
    <n v="0"/>
    <s v="Female"/>
    <x v="0"/>
    <n v="10"/>
    <s v="Asian or Asian British"/>
    <n v="4"/>
    <d v="1990-01-28T00:00:00"/>
    <s v="[18,5 - 25)"/>
    <n v="52"/>
    <n v="160"/>
    <n v="20.100000000000001"/>
    <s v="Do not smoke"/>
    <n v="0"/>
    <s v="No"/>
    <d v="2024-02-13T15:15:00"/>
    <n v="0"/>
    <s v="Morning "/>
    <s v="NORMAL: SYSTOLIC mm Hg (upper number) LESS THAN 120 and DIASTOLIC mm Hg (lower number)  LESS THAN 80"/>
    <n v="0"/>
    <m/>
    <s v="STRESS"/>
    <n v="1"/>
    <n v="0"/>
    <n v="0"/>
    <n v="0"/>
    <n v="0"/>
    <n v="1"/>
    <n v="34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891B44-6C9D-4D6F-8D67-277AB33DF98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22" firstHeaderRow="1" firstDataRow="1" firstDataCol="1"/>
  <pivotFields count="5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20">
        <item x="10"/>
        <item x="9"/>
        <item x="14"/>
        <item x="13"/>
        <item x="7"/>
        <item x="1"/>
        <item x="17"/>
        <item x="18"/>
        <item x="5"/>
        <item x="15"/>
        <item x="8"/>
        <item x="12"/>
        <item x="2"/>
        <item x="6"/>
        <item x="16"/>
        <item x="3"/>
        <item x="4"/>
        <item x="1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28"/>
  </rowFields>
  <rowItems count="20">
    <i>
      <x v="18"/>
    </i>
    <i>
      <x v="15"/>
    </i>
    <i>
      <x v="5"/>
    </i>
    <i>
      <x v="16"/>
    </i>
    <i>
      <x v="2"/>
    </i>
    <i>
      <x v="4"/>
    </i>
    <i>
      <x v="6"/>
    </i>
    <i>
      <x v="1"/>
    </i>
    <i>
      <x v="12"/>
    </i>
    <i>
      <x v="3"/>
    </i>
    <i>
      <x v="13"/>
    </i>
    <i>
      <x/>
    </i>
    <i>
      <x v="11"/>
    </i>
    <i>
      <x v="10"/>
    </i>
    <i>
      <x v="7"/>
    </i>
    <i>
      <x v="8"/>
    </i>
    <i>
      <x v="14"/>
    </i>
    <i>
      <x v="17"/>
    </i>
    <i>
      <x v="9"/>
    </i>
    <i t="grand">
      <x/>
    </i>
  </rowItems>
  <colItems count="1">
    <i/>
  </colItems>
  <dataFields count="1">
    <dataField name="Sum of δ" fld="6" baseField="0" baseItem="0" numFmtId="2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1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2C5715-0E2D-4C2F-BBE3-A7CEB00E8B21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22" firstHeaderRow="1" firstDataRow="1" firstDataCol="1"/>
  <pivotFields count="5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20">
        <item x="10"/>
        <item x="9"/>
        <item x="14"/>
        <item x="13"/>
        <item x="7"/>
        <item x="1"/>
        <item x="17"/>
        <item x="18"/>
        <item x="5"/>
        <item x="15"/>
        <item x="8"/>
        <item x="12"/>
        <item x="2"/>
        <item x="6"/>
        <item x="16"/>
        <item x="3"/>
        <item x="4"/>
        <item x="1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28"/>
  </rowFields>
  <rowItems count="20">
    <i>
      <x v="18"/>
    </i>
    <i>
      <x v="15"/>
    </i>
    <i>
      <x v="16"/>
    </i>
    <i>
      <x v="2"/>
    </i>
    <i>
      <x v="5"/>
    </i>
    <i>
      <x v="4"/>
    </i>
    <i>
      <x v="1"/>
    </i>
    <i>
      <x v="6"/>
    </i>
    <i>
      <x v="3"/>
    </i>
    <i>
      <x v="11"/>
    </i>
    <i>
      <x/>
    </i>
    <i>
      <x v="13"/>
    </i>
    <i>
      <x v="12"/>
    </i>
    <i>
      <x v="17"/>
    </i>
    <i>
      <x v="8"/>
    </i>
    <i>
      <x v="7"/>
    </i>
    <i>
      <x v="9"/>
    </i>
    <i>
      <x v="14"/>
    </i>
    <i>
      <x v="10"/>
    </i>
    <i t="grand">
      <x/>
    </i>
  </rowItems>
  <colItems count="1">
    <i/>
  </colItems>
  <dataFields count="1">
    <dataField name="Sum of A365" fld="9" baseField="0" baseItem="0" numFmtId="2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1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Aspect">
      <a:dk1>
        <a:sysClr val="windowText" lastClr="000000"/>
      </a:dk1>
      <a:lt1>
        <a:sysClr val="window" lastClr="FFFFFF"/>
      </a:lt1>
      <a:dk2>
        <a:srgbClr val="323232"/>
      </a:dk2>
      <a:lt2>
        <a:srgbClr val="E3DED1"/>
      </a:lt2>
      <a:accent1>
        <a:srgbClr val="F07F09"/>
      </a:accent1>
      <a:accent2>
        <a:srgbClr val="9F2936"/>
      </a:accent2>
      <a:accent3>
        <a:srgbClr val="1B587C"/>
      </a:accent3>
      <a:accent4>
        <a:srgbClr val="4E8542"/>
      </a:accent4>
      <a:accent5>
        <a:srgbClr val="604878"/>
      </a:accent5>
      <a:accent6>
        <a:srgbClr val="C19859"/>
      </a:accent6>
      <a:hlink>
        <a:srgbClr val="6B9F25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BDE13-D3B2-408E-8655-237F7CF098E1}">
  <dimension ref="A1:XET226"/>
  <sheetViews>
    <sheetView tabSelected="1" topLeftCell="AR220" zoomScaleNormal="100" workbookViewId="0">
      <selection activeCell="AU1" sqref="AU1:AW1"/>
    </sheetView>
  </sheetViews>
  <sheetFormatPr defaultRowHeight="14.5" x14ac:dyDescent="0.35"/>
  <cols>
    <col min="3" max="4" width="8.453125" customWidth="1"/>
    <col min="5" max="5" width="12.54296875" customWidth="1"/>
    <col min="6" max="6" width="5.54296875" style="1" customWidth="1"/>
    <col min="7" max="7" width="5.54296875" customWidth="1"/>
    <col min="8" max="8" width="7.54296875" style="13" customWidth="1"/>
    <col min="9" max="9" width="5.54296875" customWidth="1"/>
    <col min="10" max="10" width="7.26953125" bestFit="1" customWidth="1"/>
    <col min="11" max="11" width="7.26953125" style="2" bestFit="1" customWidth="1"/>
    <col min="12" max="18" width="5.54296875" customWidth="1"/>
    <col min="19" max="23" width="5.54296875" style="13" customWidth="1"/>
    <col min="24" max="25" width="8.81640625" customWidth="1"/>
    <col min="26" max="26" width="24" customWidth="1"/>
    <col min="27" max="27" width="8.26953125" customWidth="1"/>
    <col min="28" max="30" width="9.1796875" customWidth="1"/>
    <col min="31" max="31" width="21" customWidth="1"/>
    <col min="32" max="32" width="8.7265625" customWidth="1"/>
    <col min="33" max="33" width="10.453125" style="3" customWidth="1"/>
    <col min="34" max="37" width="8.7265625" customWidth="1"/>
    <col min="38" max="38" width="22.54296875" customWidth="1"/>
    <col min="39" max="39" width="8.7265625" customWidth="1"/>
    <col min="40" max="40" width="25.54296875" customWidth="1"/>
    <col min="41" max="41" width="13.1796875" customWidth="1"/>
    <col min="42" max="42" width="13.1796875" style="4" customWidth="1"/>
    <col min="43" max="43" width="8.7265625" customWidth="1"/>
    <col min="44" max="44" width="89.453125" customWidth="1"/>
    <col min="45" max="45" width="20.90625" customWidth="1"/>
    <col min="46" max="46" width="11.81640625" customWidth="1"/>
    <col min="60" max="60" width="12.26953125" customWidth="1"/>
  </cols>
  <sheetData>
    <row r="1" spans="1:55" s="39" customFormat="1" x14ac:dyDescent="0.35">
      <c r="B1" s="39" t="s">
        <v>1</v>
      </c>
      <c r="C1" s="39" t="s">
        <v>2</v>
      </c>
      <c r="D1" s="39" t="s">
        <v>3</v>
      </c>
      <c r="E1" s="39" t="s">
        <v>4</v>
      </c>
      <c r="F1" s="39" t="s">
        <v>7</v>
      </c>
      <c r="G1" s="44" t="s">
        <v>5</v>
      </c>
      <c r="H1" s="39" t="s">
        <v>6</v>
      </c>
      <c r="I1" s="39" t="s">
        <v>8</v>
      </c>
      <c r="J1" s="39" t="s">
        <v>9</v>
      </c>
      <c r="K1" s="45" t="s">
        <v>10</v>
      </c>
      <c r="L1" s="39" t="s">
        <v>11</v>
      </c>
      <c r="M1" s="39" t="s">
        <v>12</v>
      </c>
      <c r="N1" s="39" t="s">
        <v>259</v>
      </c>
      <c r="O1" s="39" t="s">
        <v>260</v>
      </c>
      <c r="P1" s="39" t="s">
        <v>261</v>
      </c>
      <c r="Q1" s="39" t="s">
        <v>262</v>
      </c>
      <c r="R1" s="39" t="s">
        <v>263</v>
      </c>
      <c r="S1" s="39" t="s">
        <v>264</v>
      </c>
      <c r="T1" s="39" t="s">
        <v>265</v>
      </c>
      <c r="U1" s="39" t="s">
        <v>266</v>
      </c>
      <c r="V1" s="39" t="s">
        <v>267</v>
      </c>
      <c r="W1" s="39" t="s">
        <v>268</v>
      </c>
      <c r="X1" s="39" t="s">
        <v>23</v>
      </c>
      <c r="Y1" s="45" t="s">
        <v>269</v>
      </c>
      <c r="Z1" s="39" t="s">
        <v>25</v>
      </c>
      <c r="AA1" s="39" t="s">
        <v>26</v>
      </c>
      <c r="AB1" s="39" t="s">
        <v>27</v>
      </c>
      <c r="AC1" s="39" t="s">
        <v>270</v>
      </c>
      <c r="AD1" s="39" t="s">
        <v>29</v>
      </c>
      <c r="AE1" s="39" t="s">
        <v>30</v>
      </c>
      <c r="AF1" s="39" t="s">
        <v>31</v>
      </c>
      <c r="AG1" s="46" t="s">
        <v>32</v>
      </c>
      <c r="AH1" s="39" t="s">
        <v>33</v>
      </c>
      <c r="AI1" s="39" t="s">
        <v>34</v>
      </c>
      <c r="AJ1" s="39" t="s">
        <v>35</v>
      </c>
      <c r="AK1" s="39" t="s">
        <v>271</v>
      </c>
      <c r="AL1" s="39" t="s">
        <v>37</v>
      </c>
      <c r="AM1" s="39" t="s">
        <v>38</v>
      </c>
      <c r="AN1" s="39" t="s">
        <v>39</v>
      </c>
      <c r="AO1" s="39" t="s">
        <v>4</v>
      </c>
      <c r="AP1" s="47" t="s">
        <v>40</v>
      </c>
      <c r="AQ1" s="39" t="s">
        <v>41</v>
      </c>
      <c r="AR1" s="39" t="s">
        <v>42</v>
      </c>
      <c r="AS1" s="39" t="s">
        <v>43</v>
      </c>
      <c r="AT1" s="39" t="s">
        <v>44</v>
      </c>
      <c r="AU1" s="39" t="s">
        <v>272</v>
      </c>
      <c r="AV1" s="39" t="s">
        <v>46</v>
      </c>
      <c r="AW1" s="39" t="s">
        <v>47</v>
      </c>
      <c r="AX1" s="39" t="s">
        <v>48</v>
      </c>
      <c r="AY1" s="48" t="s">
        <v>49</v>
      </c>
      <c r="AZ1" s="49" t="s">
        <v>274</v>
      </c>
      <c r="BA1" s="50" t="s">
        <v>226</v>
      </c>
      <c r="BB1" s="39" t="s">
        <v>51</v>
      </c>
      <c r="BC1" s="39" t="s">
        <v>273</v>
      </c>
    </row>
    <row r="2" spans="1:55" x14ac:dyDescent="0.35">
      <c r="A2" t="s">
        <v>53</v>
      </c>
      <c r="B2">
        <v>1</v>
      </c>
      <c r="C2">
        <v>0</v>
      </c>
      <c r="D2" t="s">
        <v>54</v>
      </c>
      <c r="E2" s="8">
        <v>45267.625</v>
      </c>
      <c r="F2" s="1">
        <v>12.9</v>
      </c>
      <c r="G2" s="1">
        <v>22.5</v>
      </c>
      <c r="H2" s="9">
        <v>2.9</v>
      </c>
      <c r="I2" s="9">
        <v>32.01</v>
      </c>
      <c r="J2" s="9">
        <v>114</v>
      </c>
      <c r="K2" s="9">
        <v>62</v>
      </c>
      <c r="L2" s="9">
        <v>0.54</v>
      </c>
      <c r="M2" s="9">
        <v>5.68</v>
      </c>
      <c r="N2" s="10">
        <v>1.1499999999999999</v>
      </c>
      <c r="O2" s="10">
        <v>1.1200000000000001</v>
      </c>
      <c r="P2" s="10">
        <v>0.52</v>
      </c>
      <c r="Q2" s="10">
        <v>0.51</v>
      </c>
      <c r="R2" s="10">
        <v>0.76</v>
      </c>
      <c r="S2" s="11">
        <v>0.01</v>
      </c>
      <c r="T2" s="11">
        <v>2.1000000000000001E-2</v>
      </c>
      <c r="U2" s="11">
        <v>0.19600000000000001</v>
      </c>
      <c r="V2" s="11">
        <v>0.20599999999999999</v>
      </c>
      <c r="W2" s="11">
        <v>1.252</v>
      </c>
      <c r="X2" s="10">
        <v>1</v>
      </c>
      <c r="Y2" s="12">
        <v>1</v>
      </c>
      <c r="Z2" t="s">
        <v>55</v>
      </c>
      <c r="AA2">
        <v>0</v>
      </c>
      <c r="AB2" t="s">
        <v>56</v>
      </c>
      <c r="AC2" t="s">
        <v>57</v>
      </c>
      <c r="AD2">
        <v>1</v>
      </c>
      <c r="AE2" t="s">
        <v>58</v>
      </c>
      <c r="AF2">
        <v>3</v>
      </c>
      <c r="AG2" s="3">
        <v>32097</v>
      </c>
      <c r="AH2" t="s">
        <v>59</v>
      </c>
      <c r="AI2">
        <v>49</v>
      </c>
      <c r="AJ2">
        <v>150</v>
      </c>
      <c r="AK2">
        <v>21.777777777777779</v>
      </c>
      <c r="AL2" t="s">
        <v>60</v>
      </c>
      <c r="AM2">
        <v>0</v>
      </c>
      <c r="AN2" t="s">
        <v>61</v>
      </c>
      <c r="AO2" s="8">
        <v>45267.635416666657</v>
      </c>
      <c r="AP2" s="4">
        <v>1</v>
      </c>
      <c r="AQ2" t="s">
        <v>62</v>
      </c>
      <c r="AR2" t="s">
        <v>63</v>
      </c>
      <c r="AS2">
        <v>0</v>
      </c>
      <c r="AT2">
        <v>95</v>
      </c>
      <c r="AU2" t="s">
        <v>64</v>
      </c>
      <c r="AV2">
        <v>0</v>
      </c>
      <c r="AW2">
        <v>0</v>
      </c>
      <c r="AX2">
        <v>0</v>
      </c>
      <c r="AY2" s="5">
        <v>0</v>
      </c>
      <c r="AZ2" s="6">
        <v>0</v>
      </c>
      <c r="BA2" s="7">
        <v>0</v>
      </c>
      <c r="BB2">
        <v>36.200000000000003</v>
      </c>
      <c r="BC2">
        <f t="shared" ref="BC2:BC7" si="0">IF(BB2&lt;40,3,9)</f>
        <v>3</v>
      </c>
    </row>
    <row r="3" spans="1:55" x14ac:dyDescent="0.35">
      <c r="A3" t="s">
        <v>65</v>
      </c>
      <c r="B3">
        <v>0</v>
      </c>
      <c r="C3">
        <v>0</v>
      </c>
      <c r="D3" t="s">
        <v>54</v>
      </c>
      <c r="E3" s="8">
        <v>45267.635416666657</v>
      </c>
      <c r="F3" s="1">
        <v>22.28</v>
      </c>
      <c r="G3" s="1">
        <v>22.55</v>
      </c>
      <c r="H3" s="9">
        <v>5.0199999999999996</v>
      </c>
      <c r="I3" s="9">
        <v>32.14</v>
      </c>
      <c r="J3" s="9">
        <v>122</v>
      </c>
      <c r="K3" s="9">
        <v>42</v>
      </c>
      <c r="L3" s="9">
        <v>0.34</v>
      </c>
      <c r="M3" s="9">
        <v>10.38</v>
      </c>
      <c r="N3" s="10">
        <v>1.61</v>
      </c>
      <c r="O3" s="10">
        <v>1.07</v>
      </c>
      <c r="P3" s="10">
        <v>0.57999999999999996</v>
      </c>
      <c r="Q3" s="10">
        <v>0.46</v>
      </c>
      <c r="R3" s="10">
        <v>0.78</v>
      </c>
      <c r="S3" s="11">
        <v>1.2E-2</v>
      </c>
      <c r="T3" s="11">
        <v>2.1999999999999999E-2</v>
      </c>
      <c r="U3" s="11">
        <v>7.8E-2</v>
      </c>
      <c r="V3" s="11">
        <v>0.57399999999999995</v>
      </c>
      <c r="W3" s="11">
        <v>1.252</v>
      </c>
      <c r="X3" s="10">
        <v>2</v>
      </c>
      <c r="Y3" s="12">
        <v>1</v>
      </c>
      <c r="Z3" t="s">
        <v>55</v>
      </c>
      <c r="AA3">
        <v>0</v>
      </c>
      <c r="AB3" t="s">
        <v>56</v>
      </c>
      <c r="AC3" t="s">
        <v>57</v>
      </c>
      <c r="AD3">
        <v>1</v>
      </c>
      <c r="AE3" t="s">
        <v>58</v>
      </c>
      <c r="AF3">
        <v>3</v>
      </c>
      <c r="AG3" s="3">
        <v>32097</v>
      </c>
      <c r="AH3" t="s">
        <v>59</v>
      </c>
      <c r="AI3">
        <v>49</v>
      </c>
      <c r="AJ3">
        <v>150</v>
      </c>
      <c r="AK3">
        <v>21.777777777777779</v>
      </c>
      <c r="AL3" t="s">
        <v>60</v>
      </c>
      <c r="AM3">
        <v>0</v>
      </c>
      <c r="AN3" t="s">
        <v>61</v>
      </c>
      <c r="AO3" s="8">
        <v>45267.635416666657</v>
      </c>
      <c r="AP3" s="4">
        <v>1</v>
      </c>
      <c r="AQ3" t="s">
        <v>62</v>
      </c>
      <c r="AR3" t="s">
        <v>63</v>
      </c>
      <c r="AS3">
        <v>0</v>
      </c>
      <c r="AT3">
        <v>95</v>
      </c>
      <c r="AU3" t="s">
        <v>64</v>
      </c>
      <c r="AV3">
        <v>0</v>
      </c>
      <c r="AW3">
        <v>0</v>
      </c>
      <c r="AX3">
        <v>0</v>
      </c>
      <c r="AY3" s="5">
        <v>0</v>
      </c>
      <c r="AZ3" s="6">
        <v>0</v>
      </c>
      <c r="BA3" s="7">
        <v>0</v>
      </c>
      <c r="BB3">
        <v>36.200000000000003</v>
      </c>
      <c r="BC3">
        <f t="shared" si="0"/>
        <v>3</v>
      </c>
    </row>
    <row r="4" spans="1:55" x14ac:dyDescent="0.35">
      <c r="A4" t="s">
        <v>53</v>
      </c>
      <c r="B4">
        <v>1</v>
      </c>
      <c r="C4">
        <v>0</v>
      </c>
      <c r="D4" t="s">
        <v>54</v>
      </c>
      <c r="E4" s="8">
        <v>45264.416666666657</v>
      </c>
      <c r="F4" s="1">
        <v>20.76</v>
      </c>
      <c r="G4" s="1">
        <v>4.3899999999999997</v>
      </c>
      <c r="H4" s="9">
        <v>0.91</v>
      </c>
      <c r="I4" s="9">
        <v>24.44</v>
      </c>
      <c r="J4" s="9">
        <v>132</v>
      </c>
      <c r="K4" s="9">
        <v>93</v>
      </c>
      <c r="L4" s="9">
        <v>0.7</v>
      </c>
      <c r="M4" s="9">
        <v>0.91</v>
      </c>
      <c r="N4" s="10">
        <v>0.51</v>
      </c>
      <c r="O4" s="10">
        <v>0.22</v>
      </c>
      <c r="P4" s="10">
        <v>0.13</v>
      </c>
      <c r="Q4" s="10">
        <v>0.08</v>
      </c>
      <c r="R4" s="10">
        <v>0.23</v>
      </c>
      <c r="S4" s="11">
        <v>1.4E-2</v>
      </c>
      <c r="T4" s="11">
        <v>2.5000000000000001E-2</v>
      </c>
      <c r="U4" s="11">
        <v>8.1000000000000003E-2</v>
      </c>
      <c r="V4" s="11">
        <v>0.45</v>
      </c>
      <c r="W4" s="11">
        <v>1.0820000000000001</v>
      </c>
      <c r="X4" s="10">
        <v>4</v>
      </c>
      <c r="Y4" s="12">
        <v>3</v>
      </c>
      <c r="Z4" t="s">
        <v>66</v>
      </c>
      <c r="AA4">
        <v>0</v>
      </c>
      <c r="AB4" t="s">
        <v>56</v>
      </c>
      <c r="AC4" t="s">
        <v>57</v>
      </c>
      <c r="AD4">
        <v>1</v>
      </c>
      <c r="AE4" t="s">
        <v>58</v>
      </c>
      <c r="AF4">
        <v>3</v>
      </c>
      <c r="AG4" s="3">
        <v>31506</v>
      </c>
      <c r="AH4" t="s">
        <v>59</v>
      </c>
      <c r="AI4">
        <v>59</v>
      </c>
      <c r="AJ4">
        <v>160</v>
      </c>
      <c r="AK4">
        <v>23.046875</v>
      </c>
      <c r="AL4" t="s">
        <v>60</v>
      </c>
      <c r="AM4">
        <v>0</v>
      </c>
      <c r="AN4" t="s">
        <v>67</v>
      </c>
      <c r="AO4" s="8">
        <v>45264.416666666657</v>
      </c>
      <c r="AP4" s="4">
        <v>0</v>
      </c>
      <c r="AQ4" t="s">
        <v>68</v>
      </c>
      <c r="AR4" t="s">
        <v>63</v>
      </c>
      <c r="AS4">
        <v>0</v>
      </c>
      <c r="AT4">
        <v>70</v>
      </c>
      <c r="AU4" t="s">
        <v>64</v>
      </c>
      <c r="AV4">
        <v>0</v>
      </c>
      <c r="AW4">
        <v>0</v>
      </c>
      <c r="AX4">
        <v>0</v>
      </c>
      <c r="AY4" s="5">
        <v>0</v>
      </c>
      <c r="AZ4" s="6">
        <v>0</v>
      </c>
      <c r="BA4" s="7">
        <v>0</v>
      </c>
      <c r="BB4">
        <v>37.799999999999997</v>
      </c>
      <c r="BC4">
        <f t="shared" si="0"/>
        <v>3</v>
      </c>
    </row>
    <row r="5" spans="1:55" x14ac:dyDescent="0.35">
      <c r="A5" t="s">
        <v>65</v>
      </c>
      <c r="B5">
        <v>0</v>
      </c>
      <c r="C5">
        <v>0</v>
      </c>
      <c r="D5" t="s">
        <v>54</v>
      </c>
      <c r="E5" s="8">
        <v>45264.427083333343</v>
      </c>
      <c r="F5" s="1">
        <v>41.92</v>
      </c>
      <c r="G5" s="1">
        <v>2.87</v>
      </c>
      <c r="H5" s="9">
        <v>2.04</v>
      </c>
      <c r="I5" s="9">
        <v>24.6</v>
      </c>
      <c r="J5" s="9">
        <v>117</v>
      </c>
      <c r="K5" s="9">
        <v>76</v>
      </c>
      <c r="L5" s="9">
        <v>0.65</v>
      </c>
      <c r="M5" s="9">
        <v>1</v>
      </c>
      <c r="N5" s="10">
        <v>0.99</v>
      </c>
      <c r="O5" s="10">
        <v>0.97</v>
      </c>
      <c r="P5" s="10">
        <v>0.38</v>
      </c>
      <c r="Q5" s="10">
        <v>0.11</v>
      </c>
      <c r="R5" s="10">
        <v>0.47</v>
      </c>
      <c r="S5" s="11">
        <v>0.01</v>
      </c>
      <c r="T5" s="11">
        <v>3.6999999999999998E-2</v>
      </c>
      <c r="U5" s="11">
        <v>6.0999999999999999E-2</v>
      </c>
      <c r="V5" s="11">
        <v>0.57399999999999995</v>
      </c>
      <c r="W5" s="11">
        <v>1.0820000000000001</v>
      </c>
      <c r="X5" s="10">
        <v>5</v>
      </c>
      <c r="Y5" s="12">
        <v>3</v>
      </c>
      <c r="Z5" t="s">
        <v>66</v>
      </c>
      <c r="AA5">
        <v>0</v>
      </c>
      <c r="AB5" t="s">
        <v>56</v>
      </c>
      <c r="AC5" t="s">
        <v>57</v>
      </c>
      <c r="AD5">
        <v>1</v>
      </c>
      <c r="AE5" t="s">
        <v>58</v>
      </c>
      <c r="AF5">
        <v>3</v>
      </c>
      <c r="AG5" s="3">
        <v>31506</v>
      </c>
      <c r="AH5" t="s">
        <v>59</v>
      </c>
      <c r="AI5">
        <v>59</v>
      </c>
      <c r="AJ5">
        <v>160</v>
      </c>
      <c r="AK5">
        <v>23.046875</v>
      </c>
      <c r="AL5" t="s">
        <v>60</v>
      </c>
      <c r="AM5">
        <v>0</v>
      </c>
      <c r="AN5" t="s">
        <v>67</v>
      </c>
      <c r="AO5" s="8">
        <v>45264.416666666657</v>
      </c>
      <c r="AP5" s="4">
        <v>0</v>
      </c>
      <c r="AQ5" t="s">
        <v>68</v>
      </c>
      <c r="AR5" t="s">
        <v>63</v>
      </c>
      <c r="AS5">
        <v>0</v>
      </c>
      <c r="AT5">
        <v>70</v>
      </c>
      <c r="AU5" t="s">
        <v>64</v>
      </c>
      <c r="AV5">
        <v>0</v>
      </c>
      <c r="AW5">
        <v>0</v>
      </c>
      <c r="AX5">
        <v>0</v>
      </c>
      <c r="AY5" s="5">
        <v>0</v>
      </c>
      <c r="AZ5" s="6">
        <v>0</v>
      </c>
      <c r="BA5" s="7">
        <v>0</v>
      </c>
      <c r="BB5">
        <v>37.799999999999997</v>
      </c>
      <c r="BC5">
        <f t="shared" si="0"/>
        <v>3</v>
      </c>
    </row>
    <row r="6" spans="1:55" x14ac:dyDescent="0.35">
      <c r="A6" t="s">
        <v>53</v>
      </c>
      <c r="B6">
        <v>1</v>
      </c>
      <c r="C6">
        <v>0</v>
      </c>
      <c r="D6" t="s">
        <v>54</v>
      </c>
      <c r="E6" s="3">
        <v>45305</v>
      </c>
      <c r="F6" s="1">
        <v>29.48</v>
      </c>
      <c r="G6" s="9">
        <v>20.55</v>
      </c>
      <c r="H6" s="13">
        <v>6.06</v>
      </c>
      <c r="I6">
        <v>30.52</v>
      </c>
      <c r="J6">
        <v>119</v>
      </c>
      <c r="K6" s="2">
        <v>123</v>
      </c>
      <c r="L6">
        <v>1.03</v>
      </c>
      <c r="M6" s="9">
        <v>4.84</v>
      </c>
      <c r="N6">
        <v>3.98</v>
      </c>
      <c r="O6" s="10">
        <v>2.34</v>
      </c>
      <c r="P6" s="10">
        <v>1.49</v>
      </c>
      <c r="Q6" s="10">
        <v>0.47</v>
      </c>
      <c r="R6" s="10">
        <v>0.72</v>
      </c>
      <c r="S6" s="13">
        <v>0.01</v>
      </c>
      <c r="T6" s="13">
        <v>3.4000000000000002E-2</v>
      </c>
      <c r="U6" s="13">
        <v>6.0999999999999999E-2</v>
      </c>
      <c r="V6" s="13">
        <v>0.20599999999999999</v>
      </c>
      <c r="W6" s="13">
        <v>1.1359999999999999</v>
      </c>
      <c r="X6" s="10">
        <v>185</v>
      </c>
      <c r="Y6" s="12">
        <v>3</v>
      </c>
      <c r="Z6" t="s">
        <v>66</v>
      </c>
      <c r="AA6">
        <v>0</v>
      </c>
      <c r="AB6" t="s">
        <v>56</v>
      </c>
      <c r="AC6" t="s">
        <v>57</v>
      </c>
      <c r="AD6">
        <v>1</v>
      </c>
      <c r="AE6" t="s">
        <v>58</v>
      </c>
      <c r="AF6">
        <v>3</v>
      </c>
      <c r="AG6" s="3">
        <v>31506</v>
      </c>
      <c r="AH6" t="s">
        <v>59</v>
      </c>
      <c r="AI6">
        <v>59</v>
      </c>
      <c r="AJ6">
        <v>160</v>
      </c>
      <c r="AK6">
        <v>23.046875</v>
      </c>
      <c r="AL6" t="s">
        <v>60</v>
      </c>
      <c r="AM6">
        <v>0</v>
      </c>
      <c r="AN6" t="s">
        <v>67</v>
      </c>
      <c r="AO6" s="3">
        <v>45305</v>
      </c>
      <c r="AP6" s="4">
        <v>0</v>
      </c>
      <c r="AQ6" t="s">
        <v>68</v>
      </c>
      <c r="AR6" t="s">
        <v>63</v>
      </c>
      <c r="AS6">
        <v>0</v>
      </c>
      <c r="AT6">
        <v>70</v>
      </c>
      <c r="AU6" t="s">
        <v>64</v>
      </c>
      <c r="AV6">
        <v>0</v>
      </c>
      <c r="AW6">
        <v>0</v>
      </c>
      <c r="AX6">
        <v>0</v>
      </c>
      <c r="AY6" s="5">
        <v>0</v>
      </c>
      <c r="AZ6" s="6">
        <v>0</v>
      </c>
      <c r="BA6" s="7">
        <v>0</v>
      </c>
      <c r="BB6">
        <v>37.799999999999997</v>
      </c>
      <c r="BC6">
        <f t="shared" si="0"/>
        <v>3</v>
      </c>
    </row>
    <row r="7" spans="1:55" x14ac:dyDescent="0.35">
      <c r="A7" t="s">
        <v>65</v>
      </c>
      <c r="B7">
        <v>0</v>
      </c>
      <c r="C7">
        <v>0</v>
      </c>
      <c r="D7" t="s">
        <v>54</v>
      </c>
      <c r="E7" s="3">
        <v>45305</v>
      </c>
      <c r="F7" s="1">
        <v>8.6300000000000008</v>
      </c>
      <c r="G7" s="9">
        <v>25.94</v>
      </c>
      <c r="H7" s="13">
        <v>2.2400000000000002</v>
      </c>
      <c r="I7">
        <v>32.479999999999997</v>
      </c>
      <c r="J7">
        <v>105</v>
      </c>
      <c r="K7">
        <v>56</v>
      </c>
      <c r="L7">
        <v>0.53</v>
      </c>
      <c r="M7" s="9">
        <v>10.29</v>
      </c>
      <c r="N7">
        <v>1.1499999999999999</v>
      </c>
      <c r="O7" s="10">
        <v>0.77</v>
      </c>
      <c r="P7" s="10">
        <v>0.63</v>
      </c>
      <c r="Q7" s="10">
        <v>0.62</v>
      </c>
      <c r="R7" s="10">
        <v>0.73</v>
      </c>
      <c r="S7" s="13">
        <v>1.2E-2</v>
      </c>
      <c r="T7" s="13">
        <v>2.7E-2</v>
      </c>
      <c r="U7" s="13">
        <v>8.5999999999999993E-2</v>
      </c>
      <c r="V7" s="13">
        <v>0.35199999999999998</v>
      </c>
      <c r="W7" s="13">
        <v>1.1930000000000001</v>
      </c>
      <c r="X7">
        <v>186</v>
      </c>
      <c r="Y7" s="12">
        <v>3</v>
      </c>
      <c r="Z7" t="s">
        <v>66</v>
      </c>
      <c r="AA7">
        <v>0</v>
      </c>
      <c r="AB7" t="s">
        <v>56</v>
      </c>
      <c r="AC7" t="s">
        <v>57</v>
      </c>
      <c r="AD7">
        <v>1</v>
      </c>
      <c r="AE7" t="s">
        <v>58</v>
      </c>
      <c r="AF7">
        <v>3</v>
      </c>
      <c r="AG7" s="3">
        <v>31506</v>
      </c>
      <c r="AH7" t="s">
        <v>59</v>
      </c>
      <c r="AI7">
        <v>59</v>
      </c>
      <c r="AJ7">
        <v>160</v>
      </c>
      <c r="AK7">
        <v>23.046875</v>
      </c>
      <c r="AL7" t="s">
        <v>60</v>
      </c>
      <c r="AM7">
        <v>0</v>
      </c>
      <c r="AN7" t="s">
        <v>67</v>
      </c>
      <c r="AO7" s="3">
        <v>45305</v>
      </c>
      <c r="AP7" s="4">
        <v>0</v>
      </c>
      <c r="AQ7" t="s">
        <v>68</v>
      </c>
      <c r="AR7" t="s">
        <v>63</v>
      </c>
      <c r="AS7">
        <v>0</v>
      </c>
      <c r="AT7">
        <v>70</v>
      </c>
      <c r="AU7" t="s">
        <v>64</v>
      </c>
      <c r="AV7">
        <v>0</v>
      </c>
      <c r="AW7">
        <v>0</v>
      </c>
      <c r="AX7">
        <v>0</v>
      </c>
      <c r="AY7" s="5">
        <v>0</v>
      </c>
      <c r="AZ7" s="6">
        <v>0</v>
      </c>
      <c r="BA7" s="7">
        <v>0</v>
      </c>
      <c r="BB7">
        <v>37.799999999999997</v>
      </c>
      <c r="BC7">
        <f t="shared" si="0"/>
        <v>3</v>
      </c>
    </row>
    <row r="8" spans="1:55" x14ac:dyDescent="0.35">
      <c r="A8" t="s">
        <v>53</v>
      </c>
      <c r="B8">
        <v>1</v>
      </c>
      <c r="C8">
        <v>0</v>
      </c>
      <c r="D8" t="s">
        <v>54</v>
      </c>
      <c r="E8" s="8">
        <v>45264.597916666673</v>
      </c>
      <c r="F8" s="1">
        <v>24.18</v>
      </c>
      <c r="G8" s="1">
        <v>25.95</v>
      </c>
      <c r="H8" s="9">
        <v>6.27</v>
      </c>
      <c r="I8" s="9">
        <v>30.35</v>
      </c>
      <c r="J8" s="9">
        <v>127</v>
      </c>
      <c r="K8" s="9">
        <v>75</v>
      </c>
      <c r="L8" s="9">
        <v>0.59</v>
      </c>
      <c r="M8" s="9">
        <v>9.6199999999999992</v>
      </c>
      <c r="N8" s="10">
        <v>3</v>
      </c>
      <c r="O8" s="10">
        <v>2.11</v>
      </c>
      <c r="P8" s="10">
        <v>1.5</v>
      </c>
      <c r="Q8" s="10">
        <v>1.01</v>
      </c>
      <c r="R8" s="10">
        <v>1.33</v>
      </c>
      <c r="S8" s="11">
        <v>1.2999999999999999E-2</v>
      </c>
      <c r="T8" s="11">
        <v>3.9E-2</v>
      </c>
      <c r="U8" s="11">
        <v>7.8E-2</v>
      </c>
      <c r="V8" s="11">
        <v>0.45</v>
      </c>
      <c r="W8" s="11">
        <v>1.1930000000000001</v>
      </c>
      <c r="X8" s="10">
        <v>6</v>
      </c>
      <c r="Y8" s="12">
        <v>4</v>
      </c>
      <c r="Z8" t="s">
        <v>69</v>
      </c>
      <c r="AA8">
        <v>1</v>
      </c>
      <c r="AB8" t="s">
        <v>70</v>
      </c>
      <c r="AC8" t="s">
        <v>71</v>
      </c>
      <c r="AD8">
        <v>1</v>
      </c>
      <c r="AE8" t="s">
        <v>58</v>
      </c>
      <c r="AF8">
        <v>4</v>
      </c>
      <c r="AG8" s="3">
        <v>35777</v>
      </c>
      <c r="AH8" t="s">
        <v>72</v>
      </c>
      <c r="AI8">
        <v>76</v>
      </c>
      <c r="AJ8">
        <v>170</v>
      </c>
      <c r="AK8">
        <v>26.297577854671278</v>
      </c>
      <c r="AL8" t="s">
        <v>60</v>
      </c>
      <c r="AM8">
        <v>0</v>
      </c>
      <c r="AN8" t="s">
        <v>73</v>
      </c>
      <c r="AO8" s="8">
        <v>45264.597916666673</v>
      </c>
      <c r="AP8" s="4">
        <v>1</v>
      </c>
      <c r="AQ8" t="s">
        <v>62</v>
      </c>
      <c r="AR8" t="s">
        <v>63</v>
      </c>
      <c r="AS8">
        <v>0</v>
      </c>
      <c r="AT8">
        <v>70</v>
      </c>
      <c r="AU8" t="s">
        <v>64</v>
      </c>
      <c r="AV8">
        <v>0</v>
      </c>
      <c r="AW8">
        <v>0</v>
      </c>
      <c r="AX8">
        <v>0</v>
      </c>
      <c r="AY8" s="5">
        <v>0</v>
      </c>
      <c r="AZ8" s="6">
        <v>0</v>
      </c>
      <c r="BA8" s="7">
        <v>0</v>
      </c>
      <c r="BB8">
        <v>26.1</v>
      </c>
      <c r="BC8">
        <f t="shared" ref="BC8:BC15" si="1">IF(BB8&lt;30,2,9)</f>
        <v>2</v>
      </c>
    </row>
    <row r="9" spans="1:55" x14ac:dyDescent="0.35">
      <c r="A9" t="s">
        <v>65</v>
      </c>
      <c r="B9">
        <v>0</v>
      </c>
      <c r="C9">
        <v>0</v>
      </c>
      <c r="D9" t="s">
        <v>54</v>
      </c>
      <c r="E9" s="8">
        <v>45264.597916666673</v>
      </c>
      <c r="F9" s="1">
        <v>10.64</v>
      </c>
      <c r="G9" s="1">
        <v>38.299999999999997</v>
      </c>
      <c r="H9" s="9">
        <v>4.08</v>
      </c>
      <c r="I9" s="9">
        <v>32.549999999999997</v>
      </c>
      <c r="J9" s="9">
        <v>103</v>
      </c>
      <c r="K9" s="9">
        <v>53</v>
      </c>
      <c r="L9" s="9">
        <v>0.51</v>
      </c>
      <c r="M9" s="9">
        <v>24.25</v>
      </c>
      <c r="N9" s="10">
        <v>1.62</v>
      </c>
      <c r="O9" s="10">
        <v>1.73</v>
      </c>
      <c r="P9" s="10">
        <v>1.72</v>
      </c>
      <c r="Q9" s="10">
        <v>0.96</v>
      </c>
      <c r="R9" s="10">
        <v>0.92</v>
      </c>
      <c r="S9" s="11">
        <v>1.2999999999999999E-2</v>
      </c>
      <c r="T9" s="11">
        <v>5.8000000000000003E-2</v>
      </c>
      <c r="U9" s="11">
        <v>6.0999999999999999E-2</v>
      </c>
      <c r="V9" s="11">
        <v>0.20599999999999999</v>
      </c>
      <c r="W9" s="11">
        <v>1.1930000000000001</v>
      </c>
      <c r="X9" s="10">
        <v>7</v>
      </c>
      <c r="Y9" s="12">
        <v>4</v>
      </c>
      <c r="Z9" t="s">
        <v>69</v>
      </c>
      <c r="AA9">
        <v>1</v>
      </c>
      <c r="AB9" t="s">
        <v>70</v>
      </c>
      <c r="AC9" t="s">
        <v>71</v>
      </c>
      <c r="AD9">
        <v>1</v>
      </c>
      <c r="AE9" t="s">
        <v>58</v>
      </c>
      <c r="AF9">
        <v>4</v>
      </c>
      <c r="AG9" s="3">
        <v>35777</v>
      </c>
      <c r="AH9" t="s">
        <v>72</v>
      </c>
      <c r="AI9">
        <v>76</v>
      </c>
      <c r="AJ9">
        <v>170</v>
      </c>
      <c r="AK9">
        <v>26.297577854671278</v>
      </c>
      <c r="AL9" t="s">
        <v>60</v>
      </c>
      <c r="AM9">
        <v>0</v>
      </c>
      <c r="AN9" t="s">
        <v>73</v>
      </c>
      <c r="AO9" s="8">
        <v>45264.597916666673</v>
      </c>
      <c r="AP9" s="4">
        <v>1</v>
      </c>
      <c r="AQ9" t="s">
        <v>62</v>
      </c>
      <c r="AR9" t="s">
        <v>63</v>
      </c>
      <c r="AS9">
        <v>0</v>
      </c>
      <c r="AT9">
        <v>70</v>
      </c>
      <c r="AU9" t="s">
        <v>64</v>
      </c>
      <c r="AV9">
        <v>0</v>
      </c>
      <c r="AW9">
        <v>0</v>
      </c>
      <c r="AX9">
        <v>0</v>
      </c>
      <c r="AY9" s="5">
        <v>0</v>
      </c>
      <c r="AZ9" s="6">
        <v>0</v>
      </c>
      <c r="BA9" s="7">
        <v>0</v>
      </c>
      <c r="BB9">
        <v>26.1</v>
      </c>
      <c r="BC9">
        <f t="shared" si="1"/>
        <v>2</v>
      </c>
    </row>
    <row r="10" spans="1:55" x14ac:dyDescent="0.35">
      <c r="A10" t="s">
        <v>53</v>
      </c>
      <c r="B10">
        <v>1</v>
      </c>
      <c r="C10">
        <v>0</v>
      </c>
      <c r="D10" t="s">
        <v>54</v>
      </c>
      <c r="E10" s="3">
        <v>45305</v>
      </c>
      <c r="F10" s="1">
        <v>14.88</v>
      </c>
      <c r="G10" s="9">
        <v>22.36</v>
      </c>
      <c r="H10" s="1">
        <v>3.33</v>
      </c>
      <c r="I10" s="1">
        <v>34.65</v>
      </c>
      <c r="J10" s="1">
        <v>122</v>
      </c>
      <c r="K10" s="1">
        <v>64</v>
      </c>
      <c r="L10" s="1">
        <v>0.52</v>
      </c>
      <c r="M10" s="9">
        <v>7.73</v>
      </c>
      <c r="N10" s="9">
        <v>0.89</v>
      </c>
      <c r="O10" s="10">
        <v>0.77</v>
      </c>
      <c r="P10" s="10">
        <v>1</v>
      </c>
      <c r="Q10" s="10">
        <v>0.91</v>
      </c>
      <c r="R10" s="10">
        <v>1.99</v>
      </c>
      <c r="S10" s="13">
        <v>1.0999999999999999E-2</v>
      </c>
      <c r="T10" s="13">
        <v>0.05</v>
      </c>
      <c r="U10" s="13">
        <v>0.16900000000000001</v>
      </c>
      <c r="V10" s="13">
        <v>0.20599999999999999</v>
      </c>
      <c r="W10" s="13">
        <v>1.0820000000000001</v>
      </c>
      <c r="X10">
        <v>189</v>
      </c>
      <c r="Y10" s="12">
        <v>4</v>
      </c>
      <c r="Z10" t="s">
        <v>69</v>
      </c>
      <c r="AA10">
        <v>1</v>
      </c>
      <c r="AB10" t="s">
        <v>70</v>
      </c>
      <c r="AC10" t="s">
        <v>71</v>
      </c>
      <c r="AD10">
        <v>1</v>
      </c>
      <c r="AE10" t="s">
        <v>58</v>
      </c>
      <c r="AF10">
        <v>4</v>
      </c>
      <c r="AG10" s="3">
        <v>35777</v>
      </c>
      <c r="AH10" t="s">
        <v>72</v>
      </c>
      <c r="AI10">
        <v>76</v>
      </c>
      <c r="AJ10">
        <v>170</v>
      </c>
      <c r="AK10">
        <v>26.297577854671278</v>
      </c>
      <c r="AL10" t="s">
        <v>60</v>
      </c>
      <c r="AM10">
        <v>0</v>
      </c>
      <c r="AN10" t="s">
        <v>73</v>
      </c>
      <c r="AO10" s="3">
        <v>45305</v>
      </c>
      <c r="AP10" s="4">
        <v>1</v>
      </c>
      <c r="AQ10" t="s">
        <v>62</v>
      </c>
      <c r="AR10" t="s">
        <v>63</v>
      </c>
      <c r="AS10">
        <v>0</v>
      </c>
      <c r="AT10">
        <v>70</v>
      </c>
      <c r="AU10" t="s">
        <v>64</v>
      </c>
      <c r="AV10">
        <v>0</v>
      </c>
      <c r="AW10">
        <v>0</v>
      </c>
      <c r="AX10">
        <v>0</v>
      </c>
      <c r="AY10" s="5">
        <v>0</v>
      </c>
      <c r="AZ10" s="6">
        <v>0</v>
      </c>
      <c r="BA10" s="7">
        <v>0</v>
      </c>
      <c r="BB10">
        <v>26.1</v>
      </c>
      <c r="BC10">
        <f t="shared" si="1"/>
        <v>2</v>
      </c>
    </row>
    <row r="11" spans="1:55" x14ac:dyDescent="0.35">
      <c r="A11" t="s">
        <v>65</v>
      </c>
      <c r="B11">
        <v>0</v>
      </c>
      <c r="C11">
        <v>0</v>
      </c>
      <c r="D11" t="s">
        <v>54</v>
      </c>
      <c r="E11" s="3">
        <v>45305</v>
      </c>
      <c r="F11" s="1">
        <v>21.15</v>
      </c>
      <c r="G11" s="9">
        <v>22.76</v>
      </c>
      <c r="H11" s="13">
        <v>4.8099999999999996</v>
      </c>
      <c r="I11">
        <v>35.47</v>
      </c>
      <c r="J11">
        <v>106</v>
      </c>
      <c r="K11">
        <v>37</v>
      </c>
      <c r="L11">
        <v>0.35</v>
      </c>
      <c r="M11" s="9">
        <v>14.41</v>
      </c>
      <c r="N11">
        <v>1.33</v>
      </c>
      <c r="O11" s="10">
        <v>1.4</v>
      </c>
      <c r="P11" s="10">
        <v>1.59</v>
      </c>
      <c r="Q11" s="10">
        <v>1.65</v>
      </c>
      <c r="R11" s="10">
        <v>2.2400000000000002</v>
      </c>
      <c r="S11" s="13">
        <v>1.2E-2</v>
      </c>
      <c r="T11" s="13">
        <v>4.2999999999999997E-2</v>
      </c>
      <c r="U11" s="13">
        <v>0.19600000000000001</v>
      </c>
      <c r="V11" s="13">
        <v>0.216</v>
      </c>
      <c r="W11" s="13">
        <v>1.0820000000000001</v>
      </c>
      <c r="X11">
        <v>190</v>
      </c>
      <c r="Y11" s="12">
        <v>4</v>
      </c>
      <c r="Z11" t="s">
        <v>69</v>
      </c>
      <c r="AA11">
        <v>1</v>
      </c>
      <c r="AB11" t="s">
        <v>70</v>
      </c>
      <c r="AC11" t="s">
        <v>71</v>
      </c>
      <c r="AD11">
        <v>1</v>
      </c>
      <c r="AE11" t="s">
        <v>58</v>
      </c>
      <c r="AF11">
        <v>4</v>
      </c>
      <c r="AG11" s="3">
        <v>35777</v>
      </c>
      <c r="AH11" t="s">
        <v>72</v>
      </c>
      <c r="AI11">
        <v>76</v>
      </c>
      <c r="AJ11">
        <v>170</v>
      </c>
      <c r="AK11">
        <v>26.297577854671278</v>
      </c>
      <c r="AL11" t="s">
        <v>60</v>
      </c>
      <c r="AM11">
        <v>0</v>
      </c>
      <c r="AN11" t="s">
        <v>73</v>
      </c>
      <c r="AO11" s="3">
        <v>45305</v>
      </c>
      <c r="AP11" s="4">
        <v>1</v>
      </c>
      <c r="AQ11" t="s">
        <v>62</v>
      </c>
      <c r="AR11" t="s">
        <v>63</v>
      </c>
      <c r="AS11">
        <v>0</v>
      </c>
      <c r="AT11">
        <v>70</v>
      </c>
      <c r="AU11" t="s">
        <v>64</v>
      </c>
      <c r="AV11">
        <v>0</v>
      </c>
      <c r="AW11">
        <v>0</v>
      </c>
      <c r="AX11">
        <v>0</v>
      </c>
      <c r="AY11" s="5">
        <v>0</v>
      </c>
      <c r="AZ11" s="6">
        <v>0</v>
      </c>
      <c r="BA11" s="7">
        <v>0</v>
      </c>
      <c r="BB11">
        <v>26.1</v>
      </c>
      <c r="BC11">
        <f t="shared" si="1"/>
        <v>2</v>
      </c>
    </row>
    <row r="12" spans="1:55" x14ac:dyDescent="0.35">
      <c r="A12" t="s">
        <v>53</v>
      </c>
      <c r="B12">
        <v>1</v>
      </c>
      <c r="C12">
        <v>0</v>
      </c>
      <c r="D12" t="s">
        <v>54</v>
      </c>
      <c r="E12" s="8">
        <v>45265.420138888891</v>
      </c>
      <c r="F12" s="1">
        <v>15.58</v>
      </c>
      <c r="G12" s="1">
        <v>29.5</v>
      </c>
      <c r="H12" s="9">
        <v>4.5999999999999996</v>
      </c>
      <c r="I12" s="9">
        <v>30.58</v>
      </c>
      <c r="J12" s="9">
        <v>7</v>
      </c>
      <c r="K12" s="9">
        <v>11</v>
      </c>
      <c r="L12" s="9">
        <v>1.49</v>
      </c>
      <c r="M12" s="9">
        <v>5.76</v>
      </c>
      <c r="N12" s="10">
        <v>1.77</v>
      </c>
      <c r="O12" s="10">
        <v>2.2000000000000002</v>
      </c>
      <c r="P12" s="10">
        <v>1.79</v>
      </c>
      <c r="Q12" s="10">
        <v>0.63</v>
      </c>
      <c r="R12" s="10">
        <v>0.87</v>
      </c>
      <c r="S12" s="11">
        <v>1.2E-2</v>
      </c>
      <c r="T12" s="11">
        <v>3.1E-2</v>
      </c>
      <c r="U12" s="11">
        <v>6.0999999999999999E-2</v>
      </c>
      <c r="V12" s="11">
        <v>0.20599999999999999</v>
      </c>
      <c r="W12" s="11">
        <v>1.03</v>
      </c>
      <c r="X12" s="10">
        <v>8</v>
      </c>
      <c r="Y12" s="12">
        <v>5</v>
      </c>
      <c r="Z12" t="s">
        <v>74</v>
      </c>
      <c r="AA12">
        <v>1</v>
      </c>
      <c r="AB12" t="s">
        <v>70</v>
      </c>
      <c r="AC12" t="s">
        <v>75</v>
      </c>
      <c r="AD12">
        <v>1</v>
      </c>
      <c r="AE12" t="s">
        <v>58</v>
      </c>
      <c r="AF12">
        <v>4</v>
      </c>
      <c r="AG12" s="3">
        <v>35451</v>
      </c>
      <c r="AH12" t="s">
        <v>59</v>
      </c>
      <c r="AI12">
        <v>69</v>
      </c>
      <c r="AJ12">
        <v>170</v>
      </c>
      <c r="AK12">
        <v>23.875432525951556</v>
      </c>
      <c r="AL12" t="s">
        <v>60</v>
      </c>
      <c r="AM12">
        <v>0</v>
      </c>
      <c r="AN12" t="s">
        <v>67</v>
      </c>
      <c r="AO12" s="8">
        <v>45265.420138888891</v>
      </c>
      <c r="AP12" s="4">
        <v>0</v>
      </c>
      <c r="AQ12" t="s">
        <v>68</v>
      </c>
      <c r="AR12" t="s">
        <v>63</v>
      </c>
      <c r="AS12">
        <v>0</v>
      </c>
      <c r="AT12">
        <v>70</v>
      </c>
      <c r="AU12" t="s">
        <v>64</v>
      </c>
      <c r="AV12">
        <v>0</v>
      </c>
      <c r="AW12">
        <v>0</v>
      </c>
      <c r="AX12">
        <v>0</v>
      </c>
      <c r="AY12" s="5">
        <v>0</v>
      </c>
      <c r="AZ12" s="6">
        <v>0</v>
      </c>
      <c r="BA12" s="7">
        <v>0</v>
      </c>
      <c r="BB12">
        <v>27</v>
      </c>
      <c r="BC12">
        <f t="shared" si="1"/>
        <v>2</v>
      </c>
    </row>
    <row r="13" spans="1:55" x14ac:dyDescent="0.35">
      <c r="A13" t="s">
        <v>65</v>
      </c>
      <c r="B13">
        <v>0</v>
      </c>
      <c r="C13">
        <v>0</v>
      </c>
      <c r="D13" t="s">
        <v>54</v>
      </c>
      <c r="E13" s="8">
        <v>45265.420138888891</v>
      </c>
      <c r="F13" s="1">
        <v>33</v>
      </c>
      <c r="G13" s="1">
        <v>23.66</v>
      </c>
      <c r="H13" s="9">
        <v>7.81</v>
      </c>
      <c r="I13" s="9">
        <v>31.21</v>
      </c>
      <c r="J13" s="9">
        <v>57</v>
      </c>
      <c r="K13" s="9">
        <v>37</v>
      </c>
      <c r="L13" s="9">
        <v>0.65</v>
      </c>
      <c r="M13" s="9">
        <v>7.85</v>
      </c>
      <c r="N13" s="10">
        <v>3.06</v>
      </c>
      <c r="O13" s="10">
        <v>2.71</v>
      </c>
      <c r="P13" s="10">
        <v>1.72</v>
      </c>
      <c r="Q13" s="10">
        <v>0.86</v>
      </c>
      <c r="R13" s="10">
        <v>1.25</v>
      </c>
      <c r="S13" s="11">
        <v>1.4999999999999999E-2</v>
      </c>
      <c r="T13" s="11">
        <v>2.9000000000000001E-2</v>
      </c>
      <c r="U13" s="11">
        <v>6.0999999999999999E-2</v>
      </c>
      <c r="V13" s="11">
        <v>0.20599999999999999</v>
      </c>
      <c r="W13" s="11">
        <v>1.03</v>
      </c>
      <c r="X13" s="10">
        <v>9</v>
      </c>
      <c r="Y13" s="12">
        <v>5</v>
      </c>
      <c r="Z13" t="s">
        <v>74</v>
      </c>
      <c r="AA13">
        <v>1</v>
      </c>
      <c r="AB13" t="s">
        <v>70</v>
      </c>
      <c r="AC13" t="s">
        <v>75</v>
      </c>
      <c r="AD13">
        <v>1</v>
      </c>
      <c r="AE13" t="s">
        <v>58</v>
      </c>
      <c r="AF13">
        <v>4</v>
      </c>
      <c r="AG13" s="3">
        <v>35451</v>
      </c>
      <c r="AH13" t="s">
        <v>59</v>
      </c>
      <c r="AI13">
        <v>69</v>
      </c>
      <c r="AJ13">
        <v>170</v>
      </c>
      <c r="AK13">
        <v>23.875432525951556</v>
      </c>
      <c r="AL13" t="s">
        <v>60</v>
      </c>
      <c r="AM13">
        <v>0</v>
      </c>
      <c r="AN13" t="s">
        <v>67</v>
      </c>
      <c r="AO13" s="8">
        <v>45265.420138888891</v>
      </c>
      <c r="AP13" s="4">
        <v>0</v>
      </c>
      <c r="AQ13" t="s">
        <v>68</v>
      </c>
      <c r="AR13" t="s">
        <v>63</v>
      </c>
      <c r="AS13">
        <v>0</v>
      </c>
      <c r="AT13">
        <v>70</v>
      </c>
      <c r="AU13" t="s">
        <v>64</v>
      </c>
      <c r="AV13">
        <v>0</v>
      </c>
      <c r="AW13">
        <v>0</v>
      </c>
      <c r="AX13">
        <v>0</v>
      </c>
      <c r="AY13" s="5">
        <v>0</v>
      </c>
      <c r="AZ13" s="6">
        <v>0</v>
      </c>
      <c r="BA13" s="7">
        <v>0</v>
      </c>
      <c r="BB13">
        <v>27</v>
      </c>
      <c r="BC13">
        <f t="shared" si="1"/>
        <v>2</v>
      </c>
    </row>
    <row r="14" spans="1:55" x14ac:dyDescent="0.35">
      <c r="A14" t="s">
        <v>53</v>
      </c>
      <c r="B14">
        <v>1</v>
      </c>
      <c r="C14">
        <v>0</v>
      </c>
      <c r="D14" t="s">
        <v>54</v>
      </c>
      <c r="E14" s="8">
        <v>45273.56527777778</v>
      </c>
      <c r="F14" s="1">
        <v>18.62</v>
      </c>
      <c r="G14" s="1">
        <v>25.74</v>
      </c>
      <c r="H14" s="9">
        <v>4.79</v>
      </c>
      <c r="I14" s="9">
        <v>33.07</v>
      </c>
      <c r="J14" s="9">
        <v>42</v>
      </c>
      <c r="K14" s="9">
        <v>36</v>
      </c>
      <c r="L14" s="9">
        <v>0.84</v>
      </c>
      <c r="M14" s="9">
        <v>7.33</v>
      </c>
      <c r="N14" s="10">
        <v>1.73</v>
      </c>
      <c r="O14" s="10">
        <v>1.8</v>
      </c>
      <c r="P14" s="10">
        <v>1.44</v>
      </c>
      <c r="Q14" s="10">
        <v>0.56000000000000005</v>
      </c>
      <c r="R14" s="10">
        <v>1.2</v>
      </c>
      <c r="S14" s="11">
        <v>0.01</v>
      </c>
      <c r="T14" s="11">
        <v>4.1000000000000002E-2</v>
      </c>
      <c r="U14" s="11">
        <v>8.5999999999999993E-2</v>
      </c>
      <c r="V14" s="11">
        <v>0.20599999999999999</v>
      </c>
      <c r="W14" s="11">
        <v>1.0820000000000001</v>
      </c>
      <c r="X14" s="10">
        <v>10</v>
      </c>
      <c r="Y14" s="12">
        <v>5</v>
      </c>
      <c r="Z14" t="s">
        <v>74</v>
      </c>
      <c r="AA14">
        <v>1</v>
      </c>
      <c r="AB14" t="s">
        <v>70</v>
      </c>
      <c r="AC14" t="s">
        <v>75</v>
      </c>
      <c r="AD14">
        <v>1</v>
      </c>
      <c r="AE14" t="s">
        <v>58</v>
      </c>
      <c r="AF14">
        <v>4</v>
      </c>
      <c r="AG14" s="3">
        <v>35451</v>
      </c>
      <c r="AH14" t="s">
        <v>59</v>
      </c>
      <c r="AI14">
        <v>69</v>
      </c>
      <c r="AJ14">
        <v>170</v>
      </c>
      <c r="AK14">
        <v>23.875432525951556</v>
      </c>
      <c r="AL14" t="s">
        <v>60</v>
      </c>
      <c r="AM14">
        <v>0</v>
      </c>
      <c r="AN14" t="s">
        <v>67</v>
      </c>
      <c r="AO14" s="8">
        <v>45265.420138888891</v>
      </c>
      <c r="AP14" s="4">
        <v>0</v>
      </c>
      <c r="AQ14" t="s">
        <v>68</v>
      </c>
      <c r="AR14" t="s">
        <v>63</v>
      </c>
      <c r="AS14">
        <v>0</v>
      </c>
      <c r="AT14">
        <v>70</v>
      </c>
      <c r="AU14" t="s">
        <v>64</v>
      </c>
      <c r="AV14">
        <v>0</v>
      </c>
      <c r="AW14">
        <v>0</v>
      </c>
      <c r="AX14">
        <v>0</v>
      </c>
      <c r="AY14" s="5">
        <v>0</v>
      </c>
      <c r="AZ14" s="6">
        <v>0</v>
      </c>
      <c r="BA14" s="7">
        <v>0</v>
      </c>
      <c r="BB14">
        <v>27</v>
      </c>
      <c r="BC14">
        <f t="shared" si="1"/>
        <v>2</v>
      </c>
    </row>
    <row r="15" spans="1:55" x14ac:dyDescent="0.35">
      <c r="A15" t="s">
        <v>65</v>
      </c>
      <c r="B15">
        <v>0</v>
      </c>
      <c r="C15">
        <v>0</v>
      </c>
      <c r="D15" t="s">
        <v>54</v>
      </c>
      <c r="E15" s="8">
        <v>45273.56527777778</v>
      </c>
      <c r="F15" s="1">
        <v>29.79</v>
      </c>
      <c r="G15" s="1">
        <v>26.42</v>
      </c>
      <c r="H15" s="9">
        <v>7.92</v>
      </c>
      <c r="I15" s="9">
        <v>33.81</v>
      </c>
      <c r="J15" s="9">
        <v>37</v>
      </c>
      <c r="K15" s="9">
        <v>23</v>
      </c>
      <c r="L15" s="9">
        <v>0.64</v>
      </c>
      <c r="M15" s="9">
        <v>10.24</v>
      </c>
      <c r="N15" s="10">
        <v>4.08</v>
      </c>
      <c r="O15" s="10">
        <v>3.01</v>
      </c>
      <c r="P15" s="10">
        <v>2.19</v>
      </c>
      <c r="Q15" s="10">
        <v>0.96</v>
      </c>
      <c r="R15" s="10">
        <v>1.44</v>
      </c>
      <c r="S15" s="11">
        <v>0.01</v>
      </c>
      <c r="T15" s="11">
        <v>2.7E-2</v>
      </c>
      <c r="U15" s="11">
        <v>6.7000000000000004E-2</v>
      </c>
      <c r="V15" s="11">
        <v>0.20599999999999999</v>
      </c>
      <c r="W15" s="11">
        <v>1.0820000000000001</v>
      </c>
      <c r="X15" s="10">
        <v>11</v>
      </c>
      <c r="Y15" s="12">
        <v>5</v>
      </c>
      <c r="Z15" t="s">
        <v>74</v>
      </c>
      <c r="AA15">
        <v>1</v>
      </c>
      <c r="AB15" t="s">
        <v>70</v>
      </c>
      <c r="AC15" t="s">
        <v>75</v>
      </c>
      <c r="AD15">
        <v>1</v>
      </c>
      <c r="AE15" t="s">
        <v>58</v>
      </c>
      <c r="AF15">
        <v>4</v>
      </c>
      <c r="AG15" s="3">
        <v>35451</v>
      </c>
      <c r="AH15" t="s">
        <v>59</v>
      </c>
      <c r="AI15">
        <v>69</v>
      </c>
      <c r="AJ15">
        <v>170</v>
      </c>
      <c r="AK15">
        <v>23.875432525951556</v>
      </c>
      <c r="AL15" t="s">
        <v>60</v>
      </c>
      <c r="AM15">
        <v>0</v>
      </c>
      <c r="AN15" t="s">
        <v>67</v>
      </c>
      <c r="AO15" s="8">
        <v>45265.420138888891</v>
      </c>
      <c r="AP15" s="4">
        <v>0</v>
      </c>
      <c r="AQ15" t="s">
        <v>68</v>
      </c>
      <c r="AR15" t="s">
        <v>63</v>
      </c>
      <c r="AS15">
        <v>0</v>
      </c>
      <c r="AT15">
        <v>70</v>
      </c>
      <c r="AU15" t="s">
        <v>64</v>
      </c>
      <c r="AV15">
        <v>0</v>
      </c>
      <c r="AW15">
        <v>0</v>
      </c>
      <c r="AX15">
        <v>0</v>
      </c>
      <c r="AY15" s="5">
        <v>0</v>
      </c>
      <c r="AZ15" s="6">
        <v>0</v>
      </c>
      <c r="BA15" s="7">
        <v>0</v>
      </c>
      <c r="BB15">
        <v>27</v>
      </c>
      <c r="BC15">
        <f t="shared" si="1"/>
        <v>2</v>
      </c>
    </row>
    <row r="16" spans="1:55" x14ac:dyDescent="0.35">
      <c r="A16" t="s">
        <v>53</v>
      </c>
      <c r="B16">
        <v>1</v>
      </c>
      <c r="C16">
        <v>0</v>
      </c>
      <c r="D16" t="s">
        <v>54</v>
      </c>
      <c r="E16" s="8">
        <v>45265.59097222222</v>
      </c>
      <c r="F16" s="1">
        <v>10.96</v>
      </c>
      <c r="G16" s="1">
        <v>25.47</v>
      </c>
      <c r="H16" s="9">
        <v>2.79</v>
      </c>
      <c r="I16" s="9">
        <v>32.15</v>
      </c>
      <c r="J16" s="9">
        <v>50</v>
      </c>
      <c r="K16" s="16">
        <v>111</v>
      </c>
      <c r="L16" s="9">
        <v>2.2400000000000002</v>
      </c>
      <c r="M16" s="9">
        <v>2.2999999999999998</v>
      </c>
      <c r="N16" s="10">
        <v>2.19</v>
      </c>
      <c r="O16" s="10">
        <v>1.87</v>
      </c>
      <c r="P16" s="10">
        <v>1.04</v>
      </c>
      <c r="Q16" s="10">
        <v>0.52</v>
      </c>
      <c r="R16" s="10">
        <v>0.69</v>
      </c>
      <c r="S16" s="11">
        <v>1.7000000000000001E-2</v>
      </c>
      <c r="T16" s="11">
        <v>2.1000000000000001E-2</v>
      </c>
      <c r="U16" s="11">
        <v>7.8E-2</v>
      </c>
      <c r="V16" s="11">
        <v>0.20599999999999999</v>
      </c>
      <c r="W16" s="11">
        <v>1.3149999999999999</v>
      </c>
      <c r="X16" s="10">
        <v>12</v>
      </c>
      <c r="Y16" s="12">
        <v>6</v>
      </c>
      <c r="Z16" t="s">
        <v>76</v>
      </c>
      <c r="AA16">
        <v>0</v>
      </c>
      <c r="AB16" t="s">
        <v>56</v>
      </c>
      <c r="AC16" t="s">
        <v>75</v>
      </c>
      <c r="AD16">
        <v>1</v>
      </c>
      <c r="AE16" t="s">
        <v>58</v>
      </c>
      <c r="AF16">
        <v>3</v>
      </c>
      <c r="AG16" s="3">
        <v>33596</v>
      </c>
      <c r="AH16" t="s">
        <v>72</v>
      </c>
      <c r="AI16">
        <v>75.3</v>
      </c>
      <c r="AJ16">
        <v>164</v>
      </c>
      <c r="AK16">
        <v>27.996728138013086</v>
      </c>
      <c r="AL16" t="s">
        <v>60</v>
      </c>
      <c r="AM16">
        <v>0</v>
      </c>
      <c r="AN16" t="s">
        <v>197</v>
      </c>
      <c r="AO16" s="8">
        <v>45265.597222222219</v>
      </c>
      <c r="AP16" s="4">
        <v>1</v>
      </c>
      <c r="AQ16" t="s">
        <v>62</v>
      </c>
      <c r="AR16" t="s">
        <v>63</v>
      </c>
      <c r="AS16">
        <v>0</v>
      </c>
      <c r="AT16">
        <v>70</v>
      </c>
      <c r="AU16" t="s">
        <v>64</v>
      </c>
      <c r="AV16">
        <v>0</v>
      </c>
      <c r="AW16">
        <v>0</v>
      </c>
      <c r="AX16">
        <v>0</v>
      </c>
      <c r="AY16" s="5">
        <v>0</v>
      </c>
      <c r="AZ16" s="6">
        <v>0</v>
      </c>
      <c r="BA16" s="7">
        <v>0</v>
      </c>
      <c r="BB16">
        <v>32.1</v>
      </c>
      <c r="BC16">
        <f>IF(BB16&lt;35,2,9)</f>
        <v>2</v>
      </c>
    </row>
    <row r="17" spans="1:16374" x14ac:dyDescent="0.35">
      <c r="A17" t="s">
        <v>65</v>
      </c>
      <c r="B17">
        <v>0</v>
      </c>
      <c r="C17">
        <v>0</v>
      </c>
      <c r="D17" t="s">
        <v>54</v>
      </c>
      <c r="E17" s="8">
        <v>45265.59097222222</v>
      </c>
      <c r="F17" s="1">
        <v>7.65</v>
      </c>
      <c r="G17" s="1">
        <v>22.86</v>
      </c>
      <c r="H17" s="9">
        <v>1.75</v>
      </c>
      <c r="I17" s="9">
        <v>33.14</v>
      </c>
      <c r="J17" s="9">
        <v>81</v>
      </c>
      <c r="K17" s="9">
        <v>63</v>
      </c>
      <c r="L17" s="9">
        <v>0.77</v>
      </c>
      <c r="M17" s="9">
        <v>5.73</v>
      </c>
      <c r="N17" s="10">
        <v>0.57999999999999996</v>
      </c>
      <c r="O17" s="10">
        <v>0.57999999999999996</v>
      </c>
      <c r="P17" s="10">
        <v>0.39</v>
      </c>
      <c r="Q17" s="10">
        <v>0.39</v>
      </c>
      <c r="R17" s="10">
        <v>0.44</v>
      </c>
      <c r="S17" s="11">
        <v>0.01</v>
      </c>
      <c r="T17" s="11">
        <v>3.1E-2</v>
      </c>
      <c r="U17" s="11">
        <v>6.0999999999999999E-2</v>
      </c>
      <c r="V17" s="11">
        <v>0.57399999999999995</v>
      </c>
      <c r="W17" s="11">
        <v>1.252</v>
      </c>
      <c r="X17" s="10">
        <v>13</v>
      </c>
      <c r="Y17" s="12">
        <v>6</v>
      </c>
      <c r="Z17" t="s">
        <v>76</v>
      </c>
      <c r="AA17">
        <v>0</v>
      </c>
      <c r="AB17" t="s">
        <v>56</v>
      </c>
      <c r="AC17" t="s">
        <v>75</v>
      </c>
      <c r="AD17">
        <v>1</v>
      </c>
      <c r="AE17" t="s">
        <v>58</v>
      </c>
      <c r="AF17">
        <v>3</v>
      </c>
      <c r="AG17" s="3">
        <v>33596</v>
      </c>
      <c r="AH17" t="s">
        <v>72</v>
      </c>
      <c r="AI17">
        <v>75.3</v>
      </c>
      <c r="AJ17">
        <v>164</v>
      </c>
      <c r="AK17">
        <v>27.996728138013086</v>
      </c>
      <c r="AL17" t="s">
        <v>60</v>
      </c>
      <c r="AM17">
        <v>0</v>
      </c>
      <c r="AN17" t="s">
        <v>67</v>
      </c>
      <c r="AO17" s="8">
        <v>45265.597222222219</v>
      </c>
      <c r="AP17" s="4">
        <v>1</v>
      </c>
      <c r="AQ17" t="s">
        <v>62</v>
      </c>
      <c r="AR17" t="s">
        <v>63</v>
      </c>
      <c r="AS17">
        <v>0</v>
      </c>
      <c r="AT17">
        <v>70</v>
      </c>
      <c r="AU17" t="s">
        <v>64</v>
      </c>
      <c r="AV17">
        <v>0</v>
      </c>
      <c r="AW17">
        <v>0</v>
      </c>
      <c r="AX17">
        <v>0</v>
      </c>
      <c r="AY17" s="5">
        <v>0</v>
      </c>
      <c r="AZ17" s="6">
        <v>0</v>
      </c>
      <c r="BA17" s="7">
        <v>0</v>
      </c>
      <c r="BB17">
        <v>32.1</v>
      </c>
      <c r="BC17">
        <f>IF(BB17&lt;35,2,9)</f>
        <v>2</v>
      </c>
    </row>
    <row r="18" spans="1:16374" x14ac:dyDescent="0.35">
      <c r="A18" t="s">
        <v>65</v>
      </c>
      <c r="B18">
        <v>0</v>
      </c>
      <c r="C18">
        <v>0</v>
      </c>
      <c r="D18" t="s">
        <v>54</v>
      </c>
      <c r="E18" s="8">
        <v>45266.427083333343</v>
      </c>
      <c r="F18" s="1">
        <v>10.3</v>
      </c>
      <c r="G18" s="1">
        <v>25.84</v>
      </c>
      <c r="H18" s="9">
        <v>2.66</v>
      </c>
      <c r="I18" s="9">
        <v>33.200000000000003</v>
      </c>
      <c r="J18" s="9">
        <v>55</v>
      </c>
      <c r="K18" s="9">
        <v>37</v>
      </c>
      <c r="L18" s="9">
        <v>0.67</v>
      </c>
      <c r="M18" s="9">
        <v>8.74</v>
      </c>
      <c r="N18" s="10">
        <v>1.44</v>
      </c>
      <c r="O18" s="10">
        <v>1.21</v>
      </c>
      <c r="P18" s="10">
        <v>0.84</v>
      </c>
      <c r="Q18" s="10">
        <v>0.63</v>
      </c>
      <c r="R18" s="10">
        <v>0.65</v>
      </c>
      <c r="S18" s="11">
        <v>1.4E-2</v>
      </c>
      <c r="T18" s="11">
        <v>2.1000000000000001E-2</v>
      </c>
      <c r="U18" s="11">
        <v>6.4000000000000001E-2</v>
      </c>
      <c r="V18" s="11">
        <v>0.25</v>
      </c>
      <c r="W18" s="11">
        <v>1.1930000000000001</v>
      </c>
      <c r="X18" s="10">
        <v>15</v>
      </c>
      <c r="Y18" s="12">
        <v>7</v>
      </c>
      <c r="Z18" t="s">
        <v>77</v>
      </c>
      <c r="AA18">
        <v>1</v>
      </c>
      <c r="AB18" t="s">
        <v>70</v>
      </c>
      <c r="AC18" t="s">
        <v>78</v>
      </c>
      <c r="AD18">
        <v>1</v>
      </c>
      <c r="AE18" t="s">
        <v>58</v>
      </c>
      <c r="AF18">
        <v>3</v>
      </c>
      <c r="AG18" s="3">
        <v>33243</v>
      </c>
      <c r="AH18" t="s">
        <v>72</v>
      </c>
      <c r="AI18">
        <v>83</v>
      </c>
      <c r="AJ18">
        <v>178</v>
      </c>
      <c r="AK18">
        <v>26.196187350082059</v>
      </c>
      <c r="AL18" t="s">
        <v>60</v>
      </c>
      <c r="AM18">
        <v>0</v>
      </c>
      <c r="AN18" t="s">
        <v>67</v>
      </c>
      <c r="AO18" s="8">
        <v>45266.427083333343</v>
      </c>
      <c r="AP18" s="4">
        <v>0</v>
      </c>
      <c r="AQ18" t="s">
        <v>68</v>
      </c>
      <c r="AR18" t="s">
        <v>63</v>
      </c>
      <c r="AS18">
        <v>0</v>
      </c>
      <c r="AT18">
        <v>70</v>
      </c>
      <c r="AU18" t="s">
        <v>64</v>
      </c>
      <c r="AV18">
        <v>0</v>
      </c>
      <c r="AW18">
        <v>0</v>
      </c>
      <c r="AX18">
        <v>0</v>
      </c>
      <c r="AY18" s="5">
        <v>0</v>
      </c>
      <c r="AZ18" s="6">
        <v>0</v>
      </c>
      <c r="BA18" s="7">
        <v>0</v>
      </c>
      <c r="BB18">
        <v>33.1</v>
      </c>
      <c r="BC18">
        <f>IF(BB18&lt;35,2,9)</f>
        <v>2</v>
      </c>
    </row>
    <row r="19" spans="1:16374" x14ac:dyDescent="0.35">
      <c r="A19" t="s">
        <v>53</v>
      </c>
      <c r="B19">
        <v>1</v>
      </c>
      <c r="C19">
        <v>0</v>
      </c>
      <c r="D19" t="s">
        <v>54</v>
      </c>
      <c r="E19" s="8">
        <v>45266.427083333343</v>
      </c>
      <c r="F19" s="1">
        <v>7.91</v>
      </c>
      <c r="G19" s="1">
        <v>25.98</v>
      </c>
      <c r="H19" s="9">
        <v>2.06</v>
      </c>
      <c r="I19" s="9">
        <v>33.270000000000003</v>
      </c>
      <c r="J19" s="9">
        <v>118</v>
      </c>
      <c r="K19" s="9">
        <v>98</v>
      </c>
      <c r="L19" s="9">
        <v>0.83</v>
      </c>
      <c r="M19" s="9">
        <v>7.01</v>
      </c>
      <c r="N19" s="10">
        <v>0.6</v>
      </c>
      <c r="O19" s="10">
        <v>0.74</v>
      </c>
      <c r="P19" s="10">
        <v>0.57999999999999996</v>
      </c>
      <c r="Q19" s="10">
        <v>0.42</v>
      </c>
      <c r="R19" s="10">
        <v>0.54</v>
      </c>
      <c r="S19" s="11">
        <v>0.02</v>
      </c>
      <c r="T19" s="11">
        <v>4.4999999999999998E-2</v>
      </c>
      <c r="U19" s="11">
        <v>7.8E-2</v>
      </c>
      <c r="V19" s="11">
        <v>0.57399999999999995</v>
      </c>
      <c r="W19" s="11">
        <v>1.1930000000000001</v>
      </c>
      <c r="X19" s="10">
        <v>14</v>
      </c>
      <c r="Y19" s="12">
        <v>7</v>
      </c>
      <c r="Z19" t="s">
        <v>77</v>
      </c>
      <c r="AA19">
        <v>1</v>
      </c>
      <c r="AB19" t="s">
        <v>70</v>
      </c>
      <c r="AC19" t="s">
        <v>78</v>
      </c>
      <c r="AD19">
        <v>1</v>
      </c>
      <c r="AE19" t="s">
        <v>58</v>
      </c>
      <c r="AF19">
        <v>3</v>
      </c>
      <c r="AG19" s="3">
        <v>33243</v>
      </c>
      <c r="AH19" t="s">
        <v>72</v>
      </c>
      <c r="AI19">
        <v>83</v>
      </c>
      <c r="AJ19">
        <v>178</v>
      </c>
      <c r="AK19">
        <v>26.196187350082059</v>
      </c>
      <c r="AL19" t="s">
        <v>60</v>
      </c>
      <c r="AM19">
        <v>0</v>
      </c>
      <c r="AN19" t="s">
        <v>67</v>
      </c>
      <c r="AO19" s="8">
        <v>45266.427083333343</v>
      </c>
      <c r="AP19" s="4">
        <v>0</v>
      </c>
      <c r="AQ19" t="s">
        <v>68</v>
      </c>
      <c r="AR19" t="s">
        <v>63</v>
      </c>
      <c r="AS19">
        <v>0</v>
      </c>
      <c r="AT19">
        <v>70</v>
      </c>
      <c r="AU19" t="s">
        <v>64</v>
      </c>
      <c r="AV19">
        <v>0</v>
      </c>
      <c r="AW19">
        <v>0</v>
      </c>
      <c r="AX19">
        <v>0</v>
      </c>
      <c r="AY19" s="5">
        <v>0</v>
      </c>
      <c r="AZ19" s="6">
        <v>0</v>
      </c>
      <c r="BA19" s="7">
        <v>0</v>
      </c>
      <c r="BB19">
        <v>33.1</v>
      </c>
      <c r="BC19">
        <f>IF(BB19&lt;35,2,9)</f>
        <v>2</v>
      </c>
    </row>
    <row r="20" spans="1:16374" x14ac:dyDescent="0.35">
      <c r="A20" t="s">
        <v>65</v>
      </c>
      <c r="B20">
        <v>0</v>
      </c>
      <c r="C20">
        <v>0</v>
      </c>
      <c r="D20" t="s">
        <v>54</v>
      </c>
      <c r="E20" s="8">
        <v>45266.46875</v>
      </c>
      <c r="F20" s="1">
        <v>6.86</v>
      </c>
      <c r="G20" s="1">
        <v>25.6</v>
      </c>
      <c r="H20" s="9">
        <v>1.76</v>
      </c>
      <c r="I20" s="9">
        <v>32.340000000000003</v>
      </c>
      <c r="J20" s="9">
        <v>126</v>
      </c>
      <c r="K20" s="9">
        <v>57</v>
      </c>
      <c r="L20" s="9">
        <v>0.46</v>
      </c>
      <c r="M20" s="9">
        <v>14.85</v>
      </c>
      <c r="N20" s="10">
        <v>0.27</v>
      </c>
      <c r="O20" s="10">
        <v>0.54</v>
      </c>
      <c r="P20" s="10">
        <v>0.57999999999999996</v>
      </c>
      <c r="Q20" s="10">
        <v>0.57999999999999996</v>
      </c>
      <c r="R20" s="10">
        <v>0.56000000000000005</v>
      </c>
      <c r="S20" s="11">
        <v>0.02</v>
      </c>
      <c r="T20" s="11">
        <v>3.9E-2</v>
      </c>
      <c r="U20" s="11">
        <v>0.19600000000000001</v>
      </c>
      <c r="V20" s="11">
        <v>0.20599999999999999</v>
      </c>
      <c r="W20" s="11">
        <v>1.0820000000000001</v>
      </c>
      <c r="X20" s="10">
        <v>17</v>
      </c>
      <c r="Y20" s="12">
        <v>8</v>
      </c>
      <c r="Z20" t="s">
        <v>79</v>
      </c>
      <c r="AA20">
        <v>0</v>
      </c>
      <c r="AB20" t="s">
        <v>56</v>
      </c>
      <c r="AC20" t="s">
        <v>80</v>
      </c>
      <c r="AD20">
        <v>0</v>
      </c>
      <c r="AE20" t="s">
        <v>81</v>
      </c>
      <c r="AF20">
        <v>1</v>
      </c>
      <c r="AG20" s="3">
        <v>35251</v>
      </c>
      <c r="AH20" t="s">
        <v>59</v>
      </c>
      <c r="AI20">
        <v>55</v>
      </c>
      <c r="AJ20">
        <v>160</v>
      </c>
      <c r="AK20">
        <v>21.484375</v>
      </c>
      <c r="AL20" t="s">
        <v>60</v>
      </c>
      <c r="AM20">
        <v>0</v>
      </c>
      <c r="AN20" t="s">
        <v>67</v>
      </c>
      <c r="AO20" s="8">
        <v>45266.46875</v>
      </c>
      <c r="AP20" s="4">
        <v>0</v>
      </c>
      <c r="AQ20" t="s">
        <v>68</v>
      </c>
      <c r="AR20" t="s">
        <v>63</v>
      </c>
      <c r="AS20">
        <v>0</v>
      </c>
      <c r="AT20">
        <v>70</v>
      </c>
      <c r="AU20" t="s">
        <v>64</v>
      </c>
      <c r="AV20">
        <v>0</v>
      </c>
      <c r="AW20">
        <v>0</v>
      </c>
      <c r="AX20">
        <v>0</v>
      </c>
      <c r="AY20" s="5">
        <v>0</v>
      </c>
      <c r="AZ20" s="6">
        <v>0</v>
      </c>
      <c r="BA20" s="7">
        <v>0</v>
      </c>
      <c r="BB20">
        <v>27.6</v>
      </c>
      <c r="BC20">
        <f>IF(BB20&lt;30,2,9)</f>
        <v>2</v>
      </c>
    </row>
    <row r="21" spans="1:16374" x14ac:dyDescent="0.35">
      <c r="A21" t="s">
        <v>53</v>
      </c>
      <c r="B21">
        <v>1</v>
      </c>
      <c r="C21">
        <v>0</v>
      </c>
      <c r="D21" t="s">
        <v>54</v>
      </c>
      <c r="E21" s="8">
        <v>45266.46875</v>
      </c>
      <c r="F21" s="1">
        <v>14.96</v>
      </c>
      <c r="G21" s="1">
        <v>24.59</v>
      </c>
      <c r="H21" s="9">
        <v>3.68</v>
      </c>
      <c r="I21" s="9">
        <v>32.99</v>
      </c>
      <c r="J21" s="9">
        <v>131</v>
      </c>
      <c r="K21" s="9">
        <v>61</v>
      </c>
      <c r="L21" s="9">
        <v>0.46</v>
      </c>
      <c r="M21" s="9">
        <v>9.69</v>
      </c>
      <c r="N21" s="10">
        <v>1.34</v>
      </c>
      <c r="O21" s="10">
        <v>1.24</v>
      </c>
      <c r="P21" s="10">
        <v>0.87</v>
      </c>
      <c r="Q21" s="10">
        <v>0.59</v>
      </c>
      <c r="R21" s="10">
        <v>1.1599999999999999</v>
      </c>
      <c r="S21" s="11">
        <v>1.0999999999999999E-2</v>
      </c>
      <c r="T21" s="11">
        <v>3.9E-2</v>
      </c>
      <c r="U21" s="11">
        <v>6.0999999999999999E-2</v>
      </c>
      <c r="V21" s="11">
        <v>0.20599999999999999</v>
      </c>
      <c r="W21" s="11">
        <v>1.0820000000000001</v>
      </c>
      <c r="X21" s="10">
        <v>16</v>
      </c>
      <c r="Y21" s="12">
        <v>8</v>
      </c>
      <c r="Z21" t="s">
        <v>79</v>
      </c>
      <c r="AA21">
        <v>0</v>
      </c>
      <c r="AB21" t="s">
        <v>56</v>
      </c>
      <c r="AC21" t="s">
        <v>80</v>
      </c>
      <c r="AD21">
        <v>0</v>
      </c>
      <c r="AE21" t="s">
        <v>81</v>
      </c>
      <c r="AF21">
        <v>1</v>
      </c>
      <c r="AG21" s="3">
        <v>35251</v>
      </c>
      <c r="AH21" t="s">
        <v>59</v>
      </c>
      <c r="AI21">
        <v>55</v>
      </c>
      <c r="AJ21">
        <v>160</v>
      </c>
      <c r="AK21">
        <v>21.484375</v>
      </c>
      <c r="AL21" t="s">
        <v>60</v>
      </c>
      <c r="AM21">
        <v>0</v>
      </c>
      <c r="AN21" t="s">
        <v>67</v>
      </c>
      <c r="AO21" s="8">
        <v>45266.46875</v>
      </c>
      <c r="AP21" s="4">
        <v>0</v>
      </c>
      <c r="AQ21" t="s">
        <v>68</v>
      </c>
      <c r="AR21" t="s">
        <v>63</v>
      </c>
      <c r="AS21">
        <v>0</v>
      </c>
      <c r="AT21">
        <v>70</v>
      </c>
      <c r="AU21" t="s">
        <v>64</v>
      </c>
      <c r="AV21">
        <v>0</v>
      </c>
      <c r="AW21">
        <v>0</v>
      </c>
      <c r="AX21">
        <v>0</v>
      </c>
      <c r="AY21" s="5">
        <v>0</v>
      </c>
      <c r="AZ21" s="6">
        <v>0</v>
      </c>
      <c r="BA21" s="7">
        <v>0</v>
      </c>
      <c r="BB21">
        <v>27.6</v>
      </c>
      <c r="BC21">
        <f>IF(BB21&lt;30,2,9)</f>
        <v>2</v>
      </c>
    </row>
    <row r="22" spans="1:16374" x14ac:dyDescent="0.35">
      <c r="A22" t="s">
        <v>53</v>
      </c>
      <c r="B22">
        <v>1</v>
      </c>
      <c r="C22">
        <v>0</v>
      </c>
      <c r="D22" t="s">
        <v>54</v>
      </c>
      <c r="E22" s="8">
        <v>45266.645833333343</v>
      </c>
      <c r="F22" s="1">
        <v>7.66</v>
      </c>
      <c r="G22" s="1">
        <v>31.04</v>
      </c>
      <c r="H22" s="9">
        <v>2.38</v>
      </c>
      <c r="I22" s="9">
        <v>34.72</v>
      </c>
      <c r="J22" s="9">
        <v>120</v>
      </c>
      <c r="K22" s="16">
        <v>101</v>
      </c>
      <c r="L22" s="9">
        <v>0.84</v>
      </c>
      <c r="M22" s="9">
        <v>10.77</v>
      </c>
      <c r="N22" s="10">
        <v>0.83</v>
      </c>
      <c r="O22" s="10">
        <v>0.55000000000000004</v>
      </c>
      <c r="P22" s="10">
        <v>0.65</v>
      </c>
      <c r="Q22" s="10">
        <v>0.47</v>
      </c>
      <c r="R22" s="10">
        <v>0.56999999999999995</v>
      </c>
      <c r="S22" s="11">
        <v>1.2E-2</v>
      </c>
      <c r="T22" s="11">
        <v>5.8000000000000003E-2</v>
      </c>
      <c r="U22" s="11">
        <v>8.1000000000000003E-2</v>
      </c>
      <c r="V22" s="11">
        <v>0.57399999999999995</v>
      </c>
      <c r="W22" s="11">
        <v>1.03</v>
      </c>
      <c r="X22" s="10">
        <v>18</v>
      </c>
      <c r="Y22" s="12">
        <v>9</v>
      </c>
      <c r="Z22" t="s">
        <v>82</v>
      </c>
      <c r="AA22">
        <v>0</v>
      </c>
      <c r="AB22" t="s">
        <v>56</v>
      </c>
      <c r="AC22" t="s">
        <v>78</v>
      </c>
      <c r="AD22">
        <v>1</v>
      </c>
      <c r="AE22" t="s">
        <v>58</v>
      </c>
      <c r="AF22">
        <v>4</v>
      </c>
      <c r="AG22" s="3">
        <v>37555</v>
      </c>
      <c r="AH22" t="s">
        <v>83</v>
      </c>
      <c r="AI22">
        <v>75</v>
      </c>
      <c r="AJ22">
        <v>156</v>
      </c>
      <c r="AK22">
        <v>30.818540433925047</v>
      </c>
      <c r="AL22" t="s">
        <v>60</v>
      </c>
      <c r="AM22">
        <v>0</v>
      </c>
      <c r="AN22" t="s">
        <v>84</v>
      </c>
      <c r="AO22" s="8">
        <v>45266.625</v>
      </c>
      <c r="AP22" s="4">
        <v>1</v>
      </c>
      <c r="AQ22" t="s">
        <v>62</v>
      </c>
      <c r="AR22" t="s">
        <v>85</v>
      </c>
      <c r="AS22">
        <v>3</v>
      </c>
      <c r="AT22">
        <v>117</v>
      </c>
      <c r="AU22" t="s">
        <v>86</v>
      </c>
      <c r="AV22">
        <v>0</v>
      </c>
      <c r="AW22">
        <v>2</v>
      </c>
      <c r="AX22">
        <v>0</v>
      </c>
      <c r="AY22" s="5">
        <v>1</v>
      </c>
      <c r="AZ22" s="6">
        <v>1</v>
      </c>
      <c r="BA22" s="7">
        <v>1</v>
      </c>
      <c r="BB22">
        <v>21.3</v>
      </c>
      <c r="BC22">
        <f>IF(BB22&lt;25,1,9)</f>
        <v>1</v>
      </c>
    </row>
    <row r="23" spans="1:16374" x14ac:dyDescent="0.35">
      <c r="A23" t="s">
        <v>65</v>
      </c>
      <c r="B23">
        <v>0</v>
      </c>
      <c r="C23">
        <v>0</v>
      </c>
      <c r="D23" t="s">
        <v>54</v>
      </c>
      <c r="E23" s="8">
        <v>45266.645833333343</v>
      </c>
      <c r="F23" s="1">
        <v>7.59</v>
      </c>
      <c r="G23" s="1">
        <v>29.92</v>
      </c>
      <c r="H23" s="9">
        <v>2.27</v>
      </c>
      <c r="I23" s="9">
        <v>34.9</v>
      </c>
      <c r="J23" s="9">
        <v>86</v>
      </c>
      <c r="K23" s="9">
        <v>45</v>
      </c>
      <c r="L23" s="9">
        <v>0.52</v>
      </c>
      <c r="M23" s="9">
        <v>11.05</v>
      </c>
      <c r="N23" s="10">
        <v>0.56000000000000005</v>
      </c>
      <c r="O23" s="10">
        <v>0.46</v>
      </c>
      <c r="P23" s="10">
        <v>0.41</v>
      </c>
      <c r="Q23" s="10">
        <v>0.5</v>
      </c>
      <c r="R23" s="10">
        <v>0.61</v>
      </c>
      <c r="S23" s="11">
        <v>1.2E-2</v>
      </c>
      <c r="T23" s="11">
        <v>4.8000000000000001E-2</v>
      </c>
      <c r="U23" s="11">
        <v>0.115</v>
      </c>
      <c r="V23" s="11">
        <v>0.57399999999999995</v>
      </c>
      <c r="W23" s="11">
        <v>0.93500000000000005</v>
      </c>
      <c r="X23" s="10">
        <v>19</v>
      </c>
      <c r="Y23" s="12">
        <v>9</v>
      </c>
      <c r="Z23" t="s">
        <v>82</v>
      </c>
      <c r="AA23">
        <v>0</v>
      </c>
      <c r="AB23" t="s">
        <v>56</v>
      </c>
      <c r="AC23" t="s">
        <v>78</v>
      </c>
      <c r="AD23">
        <v>1</v>
      </c>
      <c r="AE23" t="s">
        <v>58</v>
      </c>
      <c r="AF23">
        <v>4</v>
      </c>
      <c r="AG23" s="3">
        <v>37555</v>
      </c>
      <c r="AH23" t="s">
        <v>83</v>
      </c>
      <c r="AI23">
        <v>75</v>
      </c>
      <c r="AJ23">
        <v>156</v>
      </c>
      <c r="AK23">
        <v>30.818540433925047</v>
      </c>
      <c r="AL23" t="s">
        <v>60</v>
      </c>
      <c r="AM23">
        <v>0</v>
      </c>
      <c r="AN23" t="s">
        <v>84</v>
      </c>
      <c r="AO23" s="8">
        <v>45266.625</v>
      </c>
      <c r="AP23" s="4">
        <v>1</v>
      </c>
      <c r="AQ23" t="s">
        <v>62</v>
      </c>
      <c r="AR23" t="s">
        <v>85</v>
      </c>
      <c r="AS23">
        <v>3</v>
      </c>
      <c r="AT23">
        <v>117</v>
      </c>
      <c r="AU23" t="s">
        <v>86</v>
      </c>
      <c r="AV23">
        <v>0</v>
      </c>
      <c r="AW23">
        <v>2</v>
      </c>
      <c r="AX23">
        <v>0</v>
      </c>
      <c r="AY23" s="5">
        <v>1</v>
      </c>
      <c r="AZ23" s="6">
        <v>1</v>
      </c>
      <c r="BA23" s="7">
        <v>1</v>
      </c>
      <c r="BB23">
        <v>21.3</v>
      </c>
      <c r="BC23">
        <f>IF(BB23&lt;25,1,9)</f>
        <v>1</v>
      </c>
    </row>
    <row r="24" spans="1:16374" x14ac:dyDescent="0.35">
      <c r="A24" t="s">
        <v>53</v>
      </c>
      <c r="B24">
        <v>1</v>
      </c>
      <c r="C24">
        <v>0</v>
      </c>
      <c r="D24" t="s">
        <v>54</v>
      </c>
      <c r="E24" s="8">
        <v>45267.645833333343</v>
      </c>
      <c r="F24" s="1">
        <v>18.75</v>
      </c>
      <c r="G24" s="1">
        <v>34.35</v>
      </c>
      <c r="H24" s="9">
        <v>6.44</v>
      </c>
      <c r="I24" s="9">
        <v>34.14</v>
      </c>
      <c r="J24" s="9">
        <v>106</v>
      </c>
      <c r="K24" s="9">
        <v>67</v>
      </c>
      <c r="L24" s="9">
        <v>0.63</v>
      </c>
      <c r="M24" s="9">
        <v>11.3</v>
      </c>
      <c r="N24" s="10">
        <v>2.71</v>
      </c>
      <c r="O24" s="10">
        <v>3.41</v>
      </c>
      <c r="P24" s="10">
        <v>2.0699999999999998</v>
      </c>
      <c r="Q24" s="10">
        <v>1.23</v>
      </c>
      <c r="R24" s="10">
        <v>1.59</v>
      </c>
      <c r="S24" s="11">
        <v>1.7999999999999999E-2</v>
      </c>
      <c r="T24" s="11">
        <v>2.7E-2</v>
      </c>
      <c r="U24" s="11">
        <v>7.3999999999999996E-2</v>
      </c>
      <c r="V24" s="11">
        <v>0.47199999999999998</v>
      </c>
      <c r="W24" s="11">
        <v>1.1359999999999999</v>
      </c>
      <c r="X24" s="10">
        <v>20</v>
      </c>
      <c r="Y24" s="12">
        <v>10</v>
      </c>
      <c r="Z24" t="s">
        <v>87</v>
      </c>
      <c r="AA24">
        <v>1</v>
      </c>
      <c r="AB24" t="s">
        <v>70</v>
      </c>
      <c r="AC24" t="s">
        <v>88</v>
      </c>
      <c r="AD24">
        <v>1</v>
      </c>
      <c r="AE24" t="s">
        <v>58</v>
      </c>
      <c r="AF24">
        <v>4</v>
      </c>
      <c r="AG24" s="3">
        <v>27145</v>
      </c>
      <c r="AH24" t="s">
        <v>72</v>
      </c>
      <c r="AI24">
        <v>87.9</v>
      </c>
      <c r="AJ24">
        <v>175</v>
      </c>
      <c r="AK24">
        <v>28.702040816326534</v>
      </c>
      <c r="AL24" t="s">
        <v>60</v>
      </c>
      <c r="AM24">
        <v>0</v>
      </c>
      <c r="AN24" t="s">
        <v>49</v>
      </c>
      <c r="AO24" s="8">
        <v>45267.604166666657</v>
      </c>
      <c r="AP24" s="4">
        <v>1</v>
      </c>
      <c r="AQ24" t="s">
        <v>62</v>
      </c>
      <c r="AR24" t="s">
        <v>89</v>
      </c>
      <c r="AS24">
        <v>1</v>
      </c>
      <c r="AT24">
        <v>75</v>
      </c>
      <c r="AU24" t="s">
        <v>64</v>
      </c>
      <c r="AV24">
        <v>0</v>
      </c>
      <c r="AW24">
        <v>0</v>
      </c>
      <c r="AX24">
        <v>0</v>
      </c>
      <c r="AY24" s="5">
        <v>1</v>
      </c>
      <c r="AZ24" s="6">
        <v>0</v>
      </c>
      <c r="BA24" s="7">
        <v>0</v>
      </c>
      <c r="BB24">
        <v>49.8</v>
      </c>
      <c r="BC24">
        <f>IF(BB24&lt;50,4,9)</f>
        <v>4</v>
      </c>
    </row>
    <row r="25" spans="1:16374" x14ac:dyDescent="0.35">
      <c r="A25" t="s">
        <v>65</v>
      </c>
      <c r="B25">
        <v>0</v>
      </c>
      <c r="C25">
        <v>0</v>
      </c>
      <c r="D25" t="s">
        <v>54</v>
      </c>
      <c r="E25" s="8">
        <v>45267.65625</v>
      </c>
      <c r="F25" s="1">
        <v>9.94</v>
      </c>
      <c r="G25" s="1">
        <v>30.29</v>
      </c>
      <c r="H25" s="9">
        <v>3.01</v>
      </c>
      <c r="I25" s="9">
        <v>34.270000000000003</v>
      </c>
      <c r="J25" s="9">
        <v>123</v>
      </c>
      <c r="K25" s="9">
        <v>67</v>
      </c>
      <c r="L25" s="9">
        <v>0.55000000000000004</v>
      </c>
      <c r="M25" s="9">
        <v>9.32</v>
      </c>
      <c r="N25" s="10">
        <v>1.32</v>
      </c>
      <c r="O25" s="10">
        <v>1.34</v>
      </c>
      <c r="P25" s="10">
        <v>1</v>
      </c>
      <c r="Q25" s="10">
        <v>1.1200000000000001</v>
      </c>
      <c r="R25" s="10">
        <v>1.63</v>
      </c>
      <c r="S25" s="11">
        <v>0.02</v>
      </c>
      <c r="T25" s="11">
        <v>2.1999999999999999E-2</v>
      </c>
      <c r="U25" s="11">
        <v>8.1000000000000003E-2</v>
      </c>
      <c r="V25" s="11">
        <v>0.54600000000000004</v>
      </c>
      <c r="W25" s="11">
        <v>1.1930000000000001</v>
      </c>
      <c r="X25" s="10">
        <v>21</v>
      </c>
      <c r="Y25" s="12">
        <v>10</v>
      </c>
      <c r="Z25" t="s">
        <v>87</v>
      </c>
      <c r="AA25">
        <v>1</v>
      </c>
      <c r="AB25" t="s">
        <v>70</v>
      </c>
      <c r="AC25" t="s">
        <v>88</v>
      </c>
      <c r="AD25">
        <v>1</v>
      </c>
      <c r="AE25" t="s">
        <v>58</v>
      </c>
      <c r="AF25">
        <v>4</v>
      </c>
      <c r="AG25" s="3">
        <v>27145</v>
      </c>
      <c r="AH25" t="s">
        <v>72</v>
      </c>
      <c r="AI25">
        <v>87.9</v>
      </c>
      <c r="AJ25">
        <v>175</v>
      </c>
      <c r="AK25">
        <v>28.702040816326534</v>
      </c>
      <c r="AL25" t="s">
        <v>60</v>
      </c>
      <c r="AM25">
        <v>0</v>
      </c>
      <c r="AN25" t="s">
        <v>49</v>
      </c>
      <c r="AO25" s="8">
        <v>45267.604166666657</v>
      </c>
      <c r="AP25" s="4">
        <v>1</v>
      </c>
      <c r="AQ25" t="s">
        <v>62</v>
      </c>
      <c r="AR25" t="s">
        <v>89</v>
      </c>
      <c r="AS25">
        <v>1</v>
      </c>
      <c r="AT25">
        <v>75</v>
      </c>
      <c r="AU25" t="s">
        <v>64</v>
      </c>
      <c r="AV25">
        <v>0</v>
      </c>
      <c r="AW25">
        <v>0</v>
      </c>
      <c r="AX25">
        <v>0</v>
      </c>
      <c r="AY25" s="5">
        <v>1</v>
      </c>
      <c r="AZ25" s="6">
        <v>0</v>
      </c>
      <c r="BA25" s="7">
        <v>0</v>
      </c>
      <c r="BB25">
        <v>49.8</v>
      </c>
      <c r="BC25">
        <f>IF(BB25&lt;50,4,9)</f>
        <v>4</v>
      </c>
    </row>
    <row r="26" spans="1:16374" x14ac:dyDescent="0.35">
      <c r="A26" t="s">
        <v>53</v>
      </c>
      <c r="B26">
        <v>1</v>
      </c>
      <c r="C26">
        <v>0</v>
      </c>
      <c r="D26" t="s">
        <v>54</v>
      </c>
      <c r="E26" s="8">
        <v>45267.65625</v>
      </c>
      <c r="F26" s="1">
        <v>15.51</v>
      </c>
      <c r="G26" s="1">
        <v>28.47</v>
      </c>
      <c r="H26" s="9">
        <v>4.42</v>
      </c>
      <c r="I26" s="9">
        <v>33.39</v>
      </c>
      <c r="J26" s="9">
        <v>110</v>
      </c>
      <c r="K26" s="9">
        <v>88</v>
      </c>
      <c r="L26" s="9">
        <v>0.8</v>
      </c>
      <c r="M26" s="9">
        <v>11.29</v>
      </c>
      <c r="N26" s="10">
        <v>2.1</v>
      </c>
      <c r="O26" s="10">
        <v>2.5</v>
      </c>
      <c r="P26" s="10">
        <v>2.25</v>
      </c>
      <c r="Q26" s="10">
        <v>0.84</v>
      </c>
      <c r="R26" s="10">
        <v>1.05</v>
      </c>
      <c r="S26" s="11">
        <v>0.02</v>
      </c>
      <c r="T26" s="11">
        <v>5.5E-2</v>
      </c>
      <c r="U26" s="11">
        <v>6.0999999999999999E-2</v>
      </c>
      <c r="V26" s="11">
        <v>0.20599999999999999</v>
      </c>
      <c r="W26" s="11">
        <v>1.252</v>
      </c>
      <c r="X26" s="10">
        <v>22</v>
      </c>
      <c r="Y26" s="12">
        <v>11</v>
      </c>
      <c r="Z26" t="s">
        <v>90</v>
      </c>
      <c r="AA26">
        <v>1</v>
      </c>
      <c r="AB26" t="s">
        <v>70</v>
      </c>
      <c r="AC26" t="s">
        <v>78</v>
      </c>
      <c r="AD26">
        <v>1</v>
      </c>
      <c r="AE26" t="s">
        <v>58</v>
      </c>
      <c r="AF26">
        <v>3</v>
      </c>
      <c r="AG26" s="3">
        <v>34940</v>
      </c>
      <c r="AH26" t="s">
        <v>72</v>
      </c>
      <c r="AI26">
        <v>88.6</v>
      </c>
      <c r="AJ26">
        <v>175</v>
      </c>
      <c r="AK26">
        <v>28.930612244897958</v>
      </c>
      <c r="AL26" t="s">
        <v>60</v>
      </c>
      <c r="AM26">
        <v>0</v>
      </c>
      <c r="AN26" t="s">
        <v>67</v>
      </c>
      <c r="AO26" s="8">
        <v>45267.65625</v>
      </c>
      <c r="AP26" s="4">
        <v>1</v>
      </c>
      <c r="AQ26" t="s">
        <v>62</v>
      </c>
      <c r="AR26" t="s">
        <v>63</v>
      </c>
      <c r="AS26">
        <v>0</v>
      </c>
      <c r="AT26">
        <v>71</v>
      </c>
      <c r="AU26" t="s">
        <v>64</v>
      </c>
      <c r="AV26">
        <v>0</v>
      </c>
      <c r="AW26">
        <v>0</v>
      </c>
      <c r="AX26">
        <v>0</v>
      </c>
      <c r="AY26" s="5">
        <v>0</v>
      </c>
      <c r="AZ26" s="6">
        <v>0</v>
      </c>
      <c r="BA26" s="7">
        <v>0</v>
      </c>
      <c r="BB26">
        <v>28.4</v>
      </c>
      <c r="BC26">
        <f>IF(BB26&lt;30,2,9)</f>
        <v>2</v>
      </c>
    </row>
    <row r="27" spans="1:16374" x14ac:dyDescent="0.35">
      <c r="A27" t="s">
        <v>65</v>
      </c>
      <c r="B27">
        <v>0</v>
      </c>
      <c r="C27">
        <v>0</v>
      </c>
      <c r="D27" t="s">
        <v>54</v>
      </c>
      <c r="E27" s="8">
        <v>45267.65625</v>
      </c>
      <c r="F27" s="1">
        <v>19.32</v>
      </c>
      <c r="G27" s="1">
        <v>23.66</v>
      </c>
      <c r="H27" s="9">
        <v>4.57</v>
      </c>
      <c r="I27" s="9">
        <v>33.5</v>
      </c>
      <c r="J27" s="9">
        <v>123</v>
      </c>
      <c r="K27" s="9">
        <v>65</v>
      </c>
      <c r="L27" s="9">
        <v>0.53</v>
      </c>
      <c r="M27" s="9">
        <v>15</v>
      </c>
      <c r="N27" s="10">
        <v>2.2999999999999998</v>
      </c>
      <c r="O27" s="10">
        <v>2.5099999999999998</v>
      </c>
      <c r="P27" s="10">
        <v>2.15</v>
      </c>
      <c r="Q27" s="10">
        <v>0.73</v>
      </c>
      <c r="R27" s="10">
        <v>0.71</v>
      </c>
      <c r="S27" s="11">
        <v>0.02</v>
      </c>
      <c r="T27" s="11">
        <v>3.5999999999999997E-2</v>
      </c>
      <c r="U27" s="11">
        <v>6.0999999999999999E-2</v>
      </c>
      <c r="V27" s="11">
        <v>0.20599999999999999</v>
      </c>
      <c r="W27" s="11">
        <v>1.252</v>
      </c>
      <c r="X27" s="10">
        <v>23</v>
      </c>
      <c r="Y27" s="12">
        <v>11</v>
      </c>
      <c r="Z27" t="s">
        <v>90</v>
      </c>
      <c r="AA27">
        <v>1</v>
      </c>
      <c r="AB27" t="s">
        <v>70</v>
      </c>
      <c r="AC27" t="s">
        <v>78</v>
      </c>
      <c r="AD27">
        <v>1</v>
      </c>
      <c r="AE27" t="s">
        <v>58</v>
      </c>
      <c r="AF27">
        <v>3</v>
      </c>
      <c r="AG27" s="3">
        <v>34940</v>
      </c>
      <c r="AH27" t="s">
        <v>72</v>
      </c>
      <c r="AI27">
        <v>88.6</v>
      </c>
      <c r="AJ27">
        <v>175</v>
      </c>
      <c r="AK27">
        <v>28.930612244897958</v>
      </c>
      <c r="AL27" t="s">
        <v>60</v>
      </c>
      <c r="AM27">
        <v>0</v>
      </c>
      <c r="AN27" t="s">
        <v>67</v>
      </c>
      <c r="AO27" s="8">
        <v>45267.65625</v>
      </c>
      <c r="AP27" s="4">
        <v>1</v>
      </c>
      <c r="AQ27" t="s">
        <v>62</v>
      </c>
      <c r="AR27" t="s">
        <v>63</v>
      </c>
      <c r="AS27">
        <v>0</v>
      </c>
      <c r="AT27">
        <v>71</v>
      </c>
      <c r="AU27" t="s">
        <v>64</v>
      </c>
      <c r="AV27">
        <v>0</v>
      </c>
      <c r="AW27">
        <v>0</v>
      </c>
      <c r="AX27">
        <v>0</v>
      </c>
      <c r="AY27" s="5">
        <v>0</v>
      </c>
      <c r="AZ27" s="6">
        <v>0</v>
      </c>
      <c r="BA27" s="7">
        <v>0</v>
      </c>
      <c r="BB27">
        <v>28.4</v>
      </c>
      <c r="BC27">
        <f>IF(BB27&lt;30,2,9)</f>
        <v>2</v>
      </c>
    </row>
    <row r="28" spans="1:16374" x14ac:dyDescent="0.35">
      <c r="A28" t="s">
        <v>91</v>
      </c>
      <c r="B28">
        <v>1</v>
      </c>
      <c r="C28">
        <v>1</v>
      </c>
      <c r="D28" t="s">
        <v>92</v>
      </c>
      <c r="E28" s="8">
        <v>45280.620833333327</v>
      </c>
      <c r="F28" s="1">
        <v>31.93</v>
      </c>
      <c r="G28" s="1">
        <v>26.59</v>
      </c>
      <c r="H28">
        <v>8.49</v>
      </c>
      <c r="I28" s="9">
        <v>34.68</v>
      </c>
      <c r="J28">
        <v>83</v>
      </c>
      <c r="K28">
        <v>33</v>
      </c>
      <c r="L28">
        <v>0.39</v>
      </c>
      <c r="M28" s="9">
        <v>17.03</v>
      </c>
      <c r="N28" s="10">
        <v>4.74</v>
      </c>
      <c r="O28" s="10">
        <v>4.84</v>
      </c>
      <c r="P28" s="10">
        <v>3.31</v>
      </c>
      <c r="Q28" s="10">
        <v>0.92</v>
      </c>
      <c r="R28" s="10">
        <v>2.12</v>
      </c>
      <c r="S28" s="11">
        <v>1.6E-2</v>
      </c>
      <c r="T28" s="11">
        <v>2.3E-2</v>
      </c>
      <c r="U28" s="11">
        <v>6.0999999999999999E-2</v>
      </c>
      <c r="V28" s="11">
        <v>0.20599999999999999</v>
      </c>
      <c r="W28" s="11">
        <v>0.89</v>
      </c>
      <c r="X28">
        <v>27</v>
      </c>
      <c r="Y28" s="2">
        <v>12</v>
      </c>
      <c r="Z28" t="s">
        <v>93</v>
      </c>
      <c r="AA28">
        <v>1</v>
      </c>
      <c r="AB28" t="s">
        <v>70</v>
      </c>
      <c r="AC28" t="s">
        <v>94</v>
      </c>
      <c r="AD28">
        <v>0</v>
      </c>
      <c r="AE28" t="s">
        <v>81</v>
      </c>
      <c r="AF28">
        <v>3</v>
      </c>
      <c r="AG28" s="8">
        <v>34234</v>
      </c>
      <c r="AH28" t="s">
        <v>72</v>
      </c>
      <c r="AI28">
        <v>94.8</v>
      </c>
      <c r="AJ28">
        <v>191</v>
      </c>
      <c r="AK28">
        <v>25.986129766179655</v>
      </c>
      <c r="AL28" t="s">
        <v>60</v>
      </c>
      <c r="AM28">
        <v>0</v>
      </c>
      <c r="AN28" t="s">
        <v>67</v>
      </c>
      <c r="AO28" s="8">
        <v>45268.458333333343</v>
      </c>
      <c r="AP28" s="4">
        <v>0</v>
      </c>
      <c r="AQ28" t="s">
        <v>68</v>
      </c>
      <c r="AR28" t="s">
        <v>63</v>
      </c>
      <c r="AS28">
        <v>0</v>
      </c>
      <c r="AT28">
        <v>61</v>
      </c>
      <c r="AU28" t="s">
        <v>64</v>
      </c>
      <c r="AV28">
        <v>0</v>
      </c>
      <c r="AW28">
        <v>0</v>
      </c>
      <c r="AX28">
        <v>0</v>
      </c>
      <c r="AY28" s="5">
        <v>0</v>
      </c>
      <c r="AZ28" s="6">
        <v>0</v>
      </c>
      <c r="BA28" s="7">
        <v>0</v>
      </c>
      <c r="BB28">
        <v>30.4</v>
      </c>
      <c r="BC28">
        <f>IF(BB28&lt;35,2,9)</f>
        <v>2</v>
      </c>
    </row>
    <row r="29" spans="1:16374" s="2" customFormat="1" x14ac:dyDescent="0.35">
      <c r="A29" t="s">
        <v>91</v>
      </c>
      <c r="B29">
        <v>1</v>
      </c>
      <c r="C29">
        <v>1</v>
      </c>
      <c r="D29" t="s">
        <v>92</v>
      </c>
      <c r="E29" s="8">
        <v>45280.620833333327</v>
      </c>
      <c r="F29" s="1">
        <v>38.03</v>
      </c>
      <c r="G29" s="1">
        <v>23.37</v>
      </c>
      <c r="H29">
        <v>8.89</v>
      </c>
      <c r="I29" s="9">
        <v>34.909999999999997</v>
      </c>
      <c r="J29">
        <v>58</v>
      </c>
      <c r="K29">
        <v>39</v>
      </c>
      <c r="L29">
        <v>0.68</v>
      </c>
      <c r="M29" s="9">
        <v>7.24</v>
      </c>
      <c r="N29" s="10">
        <v>4.67</v>
      </c>
      <c r="O29" s="10">
        <v>4.78</v>
      </c>
      <c r="P29" s="10">
        <v>3.18</v>
      </c>
      <c r="Q29" s="10">
        <v>0.92</v>
      </c>
      <c r="R29" s="10">
        <v>2.2799999999999998</v>
      </c>
      <c r="S29" s="11">
        <v>1.6E-2</v>
      </c>
      <c r="T29" s="11">
        <v>2.4E-2</v>
      </c>
      <c r="U29" s="11">
        <v>6.0999999999999999E-2</v>
      </c>
      <c r="V29" s="11">
        <v>0.20599999999999999</v>
      </c>
      <c r="W29" s="11">
        <v>0.89</v>
      </c>
      <c r="X29">
        <v>26</v>
      </c>
      <c r="Y29" s="2">
        <v>12</v>
      </c>
      <c r="Z29" t="s">
        <v>93</v>
      </c>
      <c r="AA29">
        <v>1</v>
      </c>
      <c r="AB29" t="s">
        <v>70</v>
      </c>
      <c r="AC29" t="s">
        <v>94</v>
      </c>
      <c r="AD29">
        <v>0</v>
      </c>
      <c r="AE29" t="s">
        <v>81</v>
      </c>
      <c r="AF29">
        <v>3</v>
      </c>
      <c r="AG29" s="8">
        <v>34234</v>
      </c>
      <c r="AH29" t="s">
        <v>72</v>
      </c>
      <c r="AI29">
        <v>94.8</v>
      </c>
      <c r="AJ29">
        <v>191</v>
      </c>
      <c r="AK29">
        <v>25.986129766179655</v>
      </c>
      <c r="AL29" t="s">
        <v>60</v>
      </c>
      <c r="AM29">
        <v>0</v>
      </c>
      <c r="AN29" t="s">
        <v>67</v>
      </c>
      <c r="AO29" s="8">
        <v>45268.458333333343</v>
      </c>
      <c r="AP29" s="4">
        <v>0</v>
      </c>
      <c r="AQ29" t="s">
        <v>68</v>
      </c>
      <c r="AR29" t="s">
        <v>63</v>
      </c>
      <c r="AS29">
        <v>0</v>
      </c>
      <c r="AT29">
        <v>61</v>
      </c>
      <c r="AU29" t="s">
        <v>64</v>
      </c>
      <c r="AV29">
        <v>0</v>
      </c>
      <c r="AW29">
        <v>0</v>
      </c>
      <c r="AX29">
        <v>0</v>
      </c>
      <c r="AY29" s="5">
        <v>0</v>
      </c>
      <c r="AZ29" s="6">
        <v>0</v>
      </c>
      <c r="BA29" s="7">
        <v>0</v>
      </c>
      <c r="BB29">
        <v>30.4</v>
      </c>
      <c r="BC29">
        <f>IF(BB29&lt;35,2,9)</f>
        <v>2</v>
      </c>
    </row>
    <row r="30" spans="1:16374" x14ac:dyDescent="0.35">
      <c r="A30" t="s">
        <v>65</v>
      </c>
      <c r="B30">
        <v>0</v>
      </c>
      <c r="C30">
        <v>0</v>
      </c>
      <c r="D30" t="s">
        <v>54</v>
      </c>
      <c r="E30" s="8">
        <v>45268.458333333343</v>
      </c>
      <c r="F30" s="1">
        <v>8.2899999999999991</v>
      </c>
      <c r="G30" s="1">
        <v>28.17</v>
      </c>
      <c r="H30" s="9">
        <v>2.33</v>
      </c>
      <c r="I30" s="9">
        <v>35.04</v>
      </c>
      <c r="J30" s="9">
        <v>79</v>
      </c>
      <c r="K30" s="9">
        <v>28</v>
      </c>
      <c r="L30" s="9">
        <v>0.35</v>
      </c>
      <c r="M30" s="9">
        <v>13.66</v>
      </c>
      <c r="N30" s="10">
        <v>0.91</v>
      </c>
      <c r="O30" s="10">
        <v>0.99</v>
      </c>
      <c r="P30" s="10">
        <v>0.71</v>
      </c>
      <c r="Q30" s="10">
        <v>0.56999999999999995</v>
      </c>
      <c r="R30" s="10">
        <v>1.08</v>
      </c>
      <c r="S30" s="11">
        <v>0.02</v>
      </c>
      <c r="T30" s="11">
        <v>2.3E-2</v>
      </c>
      <c r="U30" s="11">
        <v>6.0999999999999999E-2</v>
      </c>
      <c r="V30" s="11">
        <v>0.30399999999999999</v>
      </c>
      <c r="W30" s="11">
        <v>1.0820000000000001</v>
      </c>
      <c r="X30" s="10">
        <v>25</v>
      </c>
      <c r="Y30" s="12">
        <v>12</v>
      </c>
      <c r="Z30" t="s">
        <v>93</v>
      </c>
      <c r="AA30">
        <v>1</v>
      </c>
      <c r="AB30" t="s">
        <v>70</v>
      </c>
      <c r="AC30" t="s">
        <v>94</v>
      </c>
      <c r="AD30">
        <v>0</v>
      </c>
      <c r="AE30" t="s">
        <v>81</v>
      </c>
      <c r="AF30">
        <v>3</v>
      </c>
      <c r="AG30" s="8">
        <v>34234</v>
      </c>
      <c r="AH30" t="s">
        <v>72</v>
      </c>
      <c r="AI30">
        <v>94.8</v>
      </c>
      <c r="AJ30">
        <v>191</v>
      </c>
      <c r="AK30">
        <v>25.986129766179655</v>
      </c>
      <c r="AL30" t="s">
        <v>60</v>
      </c>
      <c r="AM30">
        <v>0</v>
      </c>
      <c r="AN30" t="s">
        <v>67</v>
      </c>
      <c r="AO30" s="8">
        <v>45268.458333333343</v>
      </c>
      <c r="AP30" s="4">
        <v>0</v>
      </c>
      <c r="AQ30" t="s">
        <v>68</v>
      </c>
      <c r="AR30" t="s">
        <v>63</v>
      </c>
      <c r="AS30">
        <v>0</v>
      </c>
      <c r="AT30">
        <v>61</v>
      </c>
      <c r="AU30" t="s">
        <v>64</v>
      </c>
      <c r="AV30">
        <v>0</v>
      </c>
      <c r="AW30">
        <v>0</v>
      </c>
      <c r="AX30">
        <v>0</v>
      </c>
      <c r="AY30" s="5">
        <v>0</v>
      </c>
      <c r="AZ30" s="6">
        <v>0</v>
      </c>
      <c r="BA30" s="7">
        <v>0</v>
      </c>
      <c r="BB30">
        <v>30.4</v>
      </c>
      <c r="BC30">
        <f>IF(BB30&lt;35,2,9)</f>
        <v>2</v>
      </c>
    </row>
    <row r="31" spans="1:16374" s="21" customFormat="1" x14ac:dyDescent="0.35">
      <c r="A31" t="s">
        <v>53</v>
      </c>
      <c r="B31">
        <v>1</v>
      </c>
      <c r="C31">
        <v>0</v>
      </c>
      <c r="D31" t="s">
        <v>54</v>
      </c>
      <c r="E31" s="8">
        <v>45268.458333333343</v>
      </c>
      <c r="F31" s="1">
        <v>8.66</v>
      </c>
      <c r="G31" s="1">
        <v>38.35</v>
      </c>
      <c r="H31" s="9">
        <v>3.32</v>
      </c>
      <c r="I31" s="9">
        <v>35.08</v>
      </c>
      <c r="J31" s="9">
        <v>76</v>
      </c>
      <c r="K31" s="9">
        <v>43</v>
      </c>
      <c r="L31" s="9">
        <v>0.56999999999999995</v>
      </c>
      <c r="M31" s="9">
        <v>16.690000000000001</v>
      </c>
      <c r="N31" s="10">
        <v>1.0900000000000001</v>
      </c>
      <c r="O31" s="10">
        <v>1.65</v>
      </c>
      <c r="P31" s="10">
        <v>1.74</v>
      </c>
      <c r="Q31" s="10">
        <v>0.73</v>
      </c>
      <c r="R31" s="10">
        <v>1.89</v>
      </c>
      <c r="S31" s="11">
        <v>0.01</v>
      </c>
      <c r="T31" s="11">
        <v>5.8000000000000003E-2</v>
      </c>
      <c r="U31" s="11">
        <v>6.0999999999999999E-2</v>
      </c>
      <c r="V31" s="11">
        <v>0.20599999999999999</v>
      </c>
      <c r="W31" s="11">
        <v>1.0820000000000001</v>
      </c>
      <c r="X31" s="10">
        <v>24</v>
      </c>
      <c r="Y31" s="12">
        <v>12</v>
      </c>
      <c r="Z31" t="s">
        <v>93</v>
      </c>
      <c r="AA31">
        <v>1</v>
      </c>
      <c r="AB31" t="s">
        <v>70</v>
      </c>
      <c r="AC31" t="s">
        <v>94</v>
      </c>
      <c r="AD31">
        <v>0</v>
      </c>
      <c r="AE31" t="s">
        <v>81</v>
      </c>
      <c r="AF31">
        <v>3</v>
      </c>
      <c r="AG31" s="8">
        <v>34234</v>
      </c>
      <c r="AH31" t="s">
        <v>72</v>
      </c>
      <c r="AI31">
        <v>94.8</v>
      </c>
      <c r="AJ31">
        <v>191</v>
      </c>
      <c r="AK31">
        <v>25.986129766179655</v>
      </c>
      <c r="AL31" t="s">
        <v>60</v>
      </c>
      <c r="AM31">
        <v>0</v>
      </c>
      <c r="AN31" t="s">
        <v>67</v>
      </c>
      <c r="AO31" s="8">
        <v>45268.458333333343</v>
      </c>
      <c r="AP31" s="4">
        <v>0</v>
      </c>
      <c r="AQ31" t="s">
        <v>68</v>
      </c>
      <c r="AR31" t="s">
        <v>63</v>
      </c>
      <c r="AS31">
        <v>0</v>
      </c>
      <c r="AT31">
        <v>61</v>
      </c>
      <c r="AU31" t="s">
        <v>64</v>
      </c>
      <c r="AV31">
        <v>0</v>
      </c>
      <c r="AW31">
        <v>0</v>
      </c>
      <c r="AX31">
        <v>0</v>
      </c>
      <c r="AY31" s="5">
        <v>0</v>
      </c>
      <c r="AZ31" s="6">
        <v>0</v>
      </c>
      <c r="BA31" s="7">
        <v>0</v>
      </c>
      <c r="BB31">
        <v>30.4</v>
      </c>
      <c r="BC31">
        <f>IF(BB31&lt;35,2,9)</f>
        <v>2</v>
      </c>
    </row>
    <row r="32" spans="1:16374" x14ac:dyDescent="0.35">
      <c r="A32" t="s">
        <v>65</v>
      </c>
      <c r="B32">
        <v>0</v>
      </c>
      <c r="C32">
        <v>0</v>
      </c>
      <c r="D32" t="s">
        <v>54</v>
      </c>
      <c r="E32" s="8">
        <v>45268.479166666657</v>
      </c>
      <c r="F32" s="1">
        <v>12.9</v>
      </c>
      <c r="G32" s="1">
        <v>32.24</v>
      </c>
      <c r="H32" s="9">
        <v>4.16</v>
      </c>
      <c r="I32" s="9">
        <v>32.26</v>
      </c>
      <c r="J32" s="9">
        <v>89</v>
      </c>
      <c r="K32" s="9">
        <v>49</v>
      </c>
      <c r="L32" s="9">
        <v>0.55000000000000004</v>
      </c>
      <c r="M32" s="9">
        <v>13.07</v>
      </c>
      <c r="N32" s="10">
        <v>1.23</v>
      </c>
      <c r="O32" s="10">
        <v>0.91</v>
      </c>
      <c r="P32" s="10">
        <v>0.79</v>
      </c>
      <c r="Q32" s="10">
        <v>0.65</v>
      </c>
      <c r="R32" s="10">
        <v>0.85</v>
      </c>
      <c r="S32" s="11">
        <v>1.2E-2</v>
      </c>
      <c r="T32" s="11">
        <v>2.5000000000000001E-2</v>
      </c>
      <c r="U32" s="11">
        <v>7.8E-2</v>
      </c>
      <c r="V32" s="11">
        <v>0.25</v>
      </c>
      <c r="W32" s="11">
        <v>1.1930000000000001</v>
      </c>
      <c r="X32" s="10">
        <v>29</v>
      </c>
      <c r="Y32" s="12">
        <v>13</v>
      </c>
      <c r="Z32" t="s">
        <v>95</v>
      </c>
      <c r="AA32">
        <v>1</v>
      </c>
      <c r="AB32" t="s">
        <v>70</v>
      </c>
      <c r="AC32" t="s">
        <v>57</v>
      </c>
      <c r="AD32">
        <v>1</v>
      </c>
      <c r="AE32" t="s">
        <v>58</v>
      </c>
      <c r="AF32">
        <v>3</v>
      </c>
      <c r="AG32" s="3">
        <v>32432</v>
      </c>
      <c r="AH32" t="s">
        <v>72</v>
      </c>
      <c r="AI32">
        <v>77.099999999999994</v>
      </c>
      <c r="AJ32">
        <v>173</v>
      </c>
      <c r="AK32">
        <v>25.760967623375318</v>
      </c>
      <c r="AL32" t="s">
        <v>60</v>
      </c>
      <c r="AM32">
        <v>0</v>
      </c>
      <c r="AN32" t="s">
        <v>67</v>
      </c>
      <c r="AO32" s="8">
        <v>45268.479166666657</v>
      </c>
      <c r="AP32" s="4">
        <v>0</v>
      </c>
      <c r="AQ32" t="s">
        <v>68</v>
      </c>
      <c r="AR32" t="s">
        <v>63</v>
      </c>
      <c r="AS32">
        <v>0</v>
      </c>
      <c r="AT32">
        <v>75</v>
      </c>
      <c r="AU32" t="s">
        <v>96</v>
      </c>
      <c r="AV32">
        <v>1</v>
      </c>
      <c r="AW32">
        <v>0</v>
      </c>
      <c r="AX32">
        <v>0</v>
      </c>
      <c r="AY32" s="5">
        <v>0</v>
      </c>
      <c r="AZ32" s="6">
        <v>0</v>
      </c>
      <c r="BA32" s="7">
        <v>1</v>
      </c>
      <c r="BB32">
        <v>35.299999999999997</v>
      </c>
      <c r="BC32">
        <f>IF(BB32&lt;40,3,9)</f>
        <v>3</v>
      </c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/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  <c r="AXP32" s="2"/>
      <c r="AXQ32" s="2"/>
      <c r="AXR32" s="2"/>
      <c r="AXS32" s="2"/>
      <c r="AXT32" s="2"/>
      <c r="AXU32" s="2"/>
      <c r="AXV32" s="2"/>
      <c r="AXW32" s="2"/>
      <c r="AXX32" s="2"/>
      <c r="AXY32" s="2"/>
      <c r="AXZ32" s="2"/>
      <c r="AYA32" s="2"/>
      <c r="AYB32" s="2"/>
      <c r="AYC32" s="2"/>
      <c r="AYD32" s="2"/>
      <c r="AYE32" s="2"/>
      <c r="AYF32" s="2"/>
      <c r="AYG32" s="2"/>
      <c r="AYH32" s="2"/>
      <c r="AYI32" s="2"/>
      <c r="AYJ32" s="2"/>
      <c r="AYK32" s="2"/>
      <c r="AYL32" s="2"/>
      <c r="AYM32" s="2"/>
      <c r="AYN32" s="2"/>
      <c r="AYO32" s="2"/>
      <c r="AYP32" s="2"/>
      <c r="AYQ32" s="2"/>
      <c r="AYR32" s="2"/>
      <c r="AYS32" s="2"/>
      <c r="AYT32" s="2"/>
      <c r="AYU32" s="2"/>
      <c r="AYV32" s="2"/>
      <c r="AYW32" s="2"/>
      <c r="AYX32" s="2"/>
      <c r="AYY32" s="2"/>
      <c r="AYZ32" s="2"/>
      <c r="AZA32" s="2"/>
      <c r="AZB32" s="2"/>
      <c r="AZC32" s="2"/>
      <c r="AZD32" s="2"/>
      <c r="AZE32" s="2"/>
      <c r="AZF32" s="2"/>
      <c r="AZG32" s="2"/>
      <c r="AZH32" s="2"/>
      <c r="AZI32" s="2"/>
      <c r="AZJ32" s="2"/>
      <c r="AZK32" s="2"/>
      <c r="AZL32" s="2"/>
      <c r="AZM32" s="2"/>
      <c r="AZN32" s="2"/>
      <c r="AZO32" s="2"/>
      <c r="AZP32" s="2"/>
      <c r="AZQ32" s="2"/>
      <c r="AZR32" s="2"/>
      <c r="AZS32" s="2"/>
      <c r="AZT32" s="2"/>
      <c r="AZU32" s="2"/>
      <c r="AZV32" s="2"/>
      <c r="AZW32" s="2"/>
      <c r="AZX32" s="2"/>
      <c r="AZY32" s="2"/>
      <c r="AZZ32" s="2"/>
      <c r="BAA32" s="2"/>
      <c r="BAB32" s="2"/>
      <c r="BAC32" s="2"/>
      <c r="BAD32" s="2"/>
      <c r="BAE32" s="2"/>
      <c r="BAF32" s="2"/>
      <c r="BAG32" s="2"/>
      <c r="BAH32" s="2"/>
      <c r="BAI32" s="2"/>
      <c r="BAJ32" s="2"/>
      <c r="BAK32" s="2"/>
      <c r="BAL32" s="2"/>
      <c r="BAM32" s="2"/>
      <c r="BAN32" s="2"/>
      <c r="BAO32" s="2"/>
      <c r="BAP32" s="2"/>
      <c r="BAQ32" s="2"/>
      <c r="BAR32" s="2"/>
      <c r="BAS32" s="2"/>
      <c r="BAT32" s="2"/>
      <c r="BAU32" s="2"/>
      <c r="BAV32" s="2"/>
      <c r="BAW32" s="2"/>
      <c r="BAX32" s="2"/>
      <c r="BAY32" s="2"/>
      <c r="BAZ32" s="2"/>
      <c r="BBA32" s="2"/>
      <c r="BBB32" s="2"/>
      <c r="BBC32" s="2"/>
      <c r="BBD32" s="2"/>
      <c r="BBE32" s="2"/>
      <c r="BBF32" s="2"/>
      <c r="BBG32" s="2"/>
      <c r="BBH32" s="2"/>
      <c r="BBI32" s="2"/>
      <c r="BBJ32" s="2"/>
      <c r="BBK32" s="2"/>
      <c r="BBL32" s="2"/>
      <c r="BBM32" s="2"/>
      <c r="BBN32" s="2"/>
      <c r="BBO32" s="2"/>
      <c r="BBP32" s="2"/>
      <c r="BBQ32" s="2"/>
      <c r="BBR32" s="2"/>
      <c r="BBS32" s="2"/>
      <c r="BBT32" s="2"/>
      <c r="BBU32" s="2"/>
      <c r="BBV32" s="2"/>
      <c r="BBW32" s="2"/>
      <c r="BBX32" s="2"/>
      <c r="BBY32" s="2"/>
      <c r="BBZ32" s="2"/>
      <c r="BCA32" s="2"/>
      <c r="BCB32" s="2"/>
      <c r="BCC32" s="2"/>
      <c r="BCD32" s="2"/>
      <c r="BCE32" s="2"/>
      <c r="BCF32" s="2"/>
      <c r="BCG32" s="2"/>
      <c r="BCH32" s="2"/>
      <c r="BCI32" s="2"/>
      <c r="BCJ32" s="2"/>
      <c r="BCK32" s="2"/>
      <c r="BCL32" s="2"/>
      <c r="BCM32" s="2"/>
      <c r="BCN32" s="2"/>
      <c r="BCO32" s="2"/>
      <c r="BCP32" s="2"/>
      <c r="BCQ32" s="2"/>
      <c r="BCR32" s="2"/>
      <c r="BCS32" s="2"/>
      <c r="BCT32" s="2"/>
      <c r="BCU32" s="2"/>
      <c r="BCV32" s="2"/>
      <c r="BCW32" s="2"/>
      <c r="BCX32" s="2"/>
      <c r="BCY32" s="2"/>
      <c r="BCZ32" s="2"/>
      <c r="BDA32" s="2"/>
      <c r="BDB32" s="2"/>
      <c r="BDC32" s="2"/>
      <c r="BDD32" s="2"/>
      <c r="BDE32" s="2"/>
      <c r="BDF32" s="2"/>
      <c r="BDG32" s="2"/>
      <c r="BDH32" s="2"/>
      <c r="BDI32" s="2"/>
      <c r="BDJ32" s="2"/>
      <c r="BDK32" s="2"/>
      <c r="BDL32" s="2"/>
      <c r="BDM32" s="2"/>
      <c r="BDN32" s="2"/>
      <c r="BDO32" s="2"/>
      <c r="BDP32" s="2"/>
      <c r="BDQ32" s="2"/>
      <c r="BDR32" s="2"/>
      <c r="BDS32" s="2"/>
      <c r="BDT32" s="2"/>
      <c r="BDU32" s="2"/>
      <c r="BDV32" s="2"/>
      <c r="BDW32" s="2"/>
      <c r="BDX32" s="2"/>
      <c r="BDY32" s="2"/>
      <c r="BDZ32" s="2"/>
      <c r="BEA32" s="2"/>
      <c r="BEB32" s="2"/>
      <c r="BEC32" s="2"/>
      <c r="BED32" s="2"/>
      <c r="BEE32" s="2"/>
      <c r="BEF32" s="2"/>
      <c r="BEG32" s="2"/>
      <c r="BEH32" s="2"/>
      <c r="BEI32" s="2"/>
      <c r="BEJ32" s="2"/>
      <c r="BEK32" s="2"/>
      <c r="BEL32" s="2"/>
      <c r="BEM32" s="2"/>
      <c r="BEN32" s="2"/>
      <c r="BEO32" s="2"/>
      <c r="BEP32" s="2"/>
      <c r="BEQ32" s="2"/>
      <c r="BER32" s="2"/>
      <c r="BES32" s="2"/>
      <c r="BET32" s="2"/>
      <c r="BEU32" s="2"/>
      <c r="BEV32" s="2"/>
      <c r="BEW32" s="2"/>
      <c r="BEX32" s="2"/>
      <c r="BEY32" s="2"/>
      <c r="BEZ32" s="2"/>
      <c r="BFA32" s="2"/>
      <c r="BFB32" s="2"/>
      <c r="BFC32" s="2"/>
      <c r="BFD32" s="2"/>
      <c r="BFE32" s="2"/>
      <c r="BFF32" s="2"/>
      <c r="BFG32" s="2"/>
      <c r="BFH32" s="2"/>
      <c r="BFI32" s="2"/>
      <c r="BFJ32" s="2"/>
      <c r="BFK32" s="2"/>
      <c r="BFL32" s="2"/>
      <c r="BFM32" s="2"/>
      <c r="BFN32" s="2"/>
      <c r="BFO32" s="2"/>
      <c r="BFP32" s="2"/>
      <c r="BFQ32" s="2"/>
      <c r="BFR32" s="2"/>
      <c r="BFS32" s="2"/>
      <c r="BFT32" s="2"/>
      <c r="BFU32" s="2"/>
      <c r="BFV32" s="2"/>
      <c r="BFW32" s="2"/>
      <c r="BFX32" s="2"/>
      <c r="BFY32" s="2"/>
      <c r="BFZ32" s="2"/>
      <c r="BGA32" s="2"/>
      <c r="BGB32" s="2"/>
      <c r="BGC32" s="2"/>
      <c r="BGD32" s="2"/>
      <c r="BGE32" s="2"/>
      <c r="BGF32" s="2"/>
      <c r="BGG32" s="2"/>
      <c r="BGH32" s="2"/>
      <c r="BGI32" s="2"/>
      <c r="BGJ32" s="2"/>
      <c r="BGK32" s="2"/>
      <c r="BGL32" s="2"/>
      <c r="BGM32" s="2"/>
      <c r="BGN32" s="2"/>
      <c r="BGO32" s="2"/>
      <c r="BGP32" s="2"/>
      <c r="BGQ32" s="2"/>
      <c r="BGR32" s="2"/>
      <c r="BGS32" s="2"/>
      <c r="BGT32" s="2"/>
      <c r="BGU32" s="2"/>
      <c r="BGV32" s="2"/>
      <c r="BGW32" s="2"/>
      <c r="BGX32" s="2"/>
      <c r="BGY32" s="2"/>
      <c r="BGZ32" s="2"/>
      <c r="BHA32" s="2"/>
      <c r="BHB32" s="2"/>
      <c r="BHC32" s="2"/>
      <c r="BHD32" s="2"/>
      <c r="BHE32" s="2"/>
      <c r="BHF32" s="2"/>
      <c r="BHG32" s="2"/>
      <c r="BHH32" s="2"/>
      <c r="BHI32" s="2"/>
      <c r="BHJ32" s="2"/>
      <c r="BHK32" s="2"/>
      <c r="BHL32" s="2"/>
      <c r="BHM32" s="2"/>
      <c r="BHN32" s="2"/>
      <c r="BHO32" s="2"/>
      <c r="BHP32" s="2"/>
      <c r="BHQ32" s="2"/>
      <c r="BHR32" s="2"/>
      <c r="BHS32" s="2"/>
      <c r="BHT32" s="2"/>
      <c r="BHU32" s="2"/>
      <c r="BHV32" s="2"/>
      <c r="BHW32" s="2"/>
      <c r="BHX32" s="2"/>
      <c r="BHY32" s="2"/>
      <c r="BHZ32" s="2"/>
      <c r="BIA32" s="2"/>
      <c r="BIB32" s="2"/>
      <c r="BIC32" s="2"/>
      <c r="BID32" s="2"/>
      <c r="BIE32" s="2"/>
      <c r="BIF32" s="2"/>
      <c r="BIG32" s="2"/>
      <c r="BIH32" s="2"/>
      <c r="BII32" s="2"/>
      <c r="BIJ32" s="2"/>
      <c r="BIK32" s="2"/>
      <c r="BIL32" s="2"/>
      <c r="BIM32" s="2"/>
      <c r="BIN32" s="2"/>
      <c r="BIO32" s="2"/>
      <c r="BIP32" s="2"/>
      <c r="BIQ32" s="2"/>
      <c r="BIR32" s="2"/>
      <c r="BIS32" s="2"/>
      <c r="BIT32" s="2"/>
      <c r="BIU32" s="2"/>
      <c r="BIV32" s="2"/>
      <c r="BIW32" s="2"/>
      <c r="BIX32" s="2"/>
      <c r="BIY32" s="2"/>
      <c r="BIZ32" s="2"/>
      <c r="BJA32" s="2"/>
      <c r="BJB32" s="2"/>
      <c r="BJC32" s="2"/>
      <c r="BJD32" s="2"/>
      <c r="BJE32" s="2"/>
      <c r="BJF32" s="2"/>
      <c r="BJG32" s="2"/>
      <c r="BJH32" s="2"/>
      <c r="BJI32" s="2"/>
      <c r="BJJ32" s="2"/>
      <c r="BJK32" s="2"/>
      <c r="BJL32" s="2"/>
      <c r="BJM32" s="2"/>
      <c r="BJN32" s="2"/>
      <c r="BJO32" s="2"/>
      <c r="BJP32" s="2"/>
      <c r="BJQ32" s="2"/>
      <c r="BJR32" s="2"/>
      <c r="BJS32" s="2"/>
      <c r="BJT32" s="2"/>
      <c r="BJU32" s="2"/>
      <c r="BJV32" s="2"/>
      <c r="BJW32" s="2"/>
      <c r="BJX32" s="2"/>
      <c r="BJY32" s="2"/>
      <c r="BJZ32" s="2"/>
      <c r="BKA32" s="2"/>
      <c r="BKB32" s="2"/>
      <c r="BKC32" s="2"/>
      <c r="BKD32" s="2"/>
      <c r="BKE32" s="2"/>
      <c r="BKF32" s="2"/>
      <c r="BKG32" s="2"/>
      <c r="BKH32" s="2"/>
      <c r="BKI32" s="2"/>
      <c r="BKJ32" s="2"/>
      <c r="BKK32" s="2"/>
      <c r="BKL32" s="2"/>
      <c r="BKM32" s="2"/>
      <c r="BKN32" s="2"/>
      <c r="BKO32" s="2"/>
      <c r="BKP32" s="2"/>
      <c r="BKQ32" s="2"/>
      <c r="BKR32" s="2"/>
      <c r="BKS32" s="2"/>
      <c r="BKT32" s="2"/>
      <c r="BKU32" s="2"/>
      <c r="BKV32" s="2"/>
      <c r="BKW32" s="2"/>
      <c r="BKX32" s="2"/>
      <c r="BKY32" s="2"/>
      <c r="BKZ32" s="2"/>
      <c r="BLA32" s="2"/>
      <c r="BLB32" s="2"/>
      <c r="BLC32" s="2"/>
      <c r="BLD32" s="2"/>
      <c r="BLE32" s="2"/>
      <c r="BLF32" s="2"/>
      <c r="BLG32" s="2"/>
      <c r="BLH32" s="2"/>
      <c r="BLI32" s="2"/>
      <c r="BLJ32" s="2"/>
      <c r="BLK32" s="2"/>
      <c r="BLL32" s="2"/>
      <c r="BLM32" s="2"/>
      <c r="BLN32" s="2"/>
      <c r="BLO32" s="2"/>
      <c r="BLP32" s="2"/>
      <c r="BLQ32" s="2"/>
      <c r="BLR32" s="2"/>
      <c r="BLS32" s="2"/>
      <c r="BLT32" s="2"/>
      <c r="BLU32" s="2"/>
      <c r="BLV32" s="2"/>
      <c r="BLW32" s="2"/>
      <c r="BLX32" s="2"/>
      <c r="BLY32" s="2"/>
      <c r="BLZ32" s="2"/>
      <c r="BMA32" s="2"/>
      <c r="BMB32" s="2"/>
      <c r="BMC32" s="2"/>
      <c r="BMD32" s="2"/>
      <c r="BME32" s="2"/>
      <c r="BMF32" s="2"/>
      <c r="BMG32" s="2"/>
      <c r="BMH32" s="2"/>
      <c r="BMI32" s="2"/>
      <c r="BMJ32" s="2"/>
      <c r="BMK32" s="2"/>
      <c r="BML32" s="2"/>
      <c r="BMM32" s="2"/>
      <c r="BMN32" s="2"/>
      <c r="BMO32" s="2"/>
      <c r="BMP32" s="2"/>
      <c r="BMQ32" s="2"/>
      <c r="BMR32" s="2"/>
      <c r="BMS32" s="2"/>
      <c r="BMT32" s="2"/>
      <c r="BMU32" s="2"/>
      <c r="BMV32" s="2"/>
      <c r="BMW32" s="2"/>
      <c r="BMX32" s="2"/>
      <c r="BMY32" s="2"/>
      <c r="BMZ32" s="2"/>
      <c r="BNA32" s="2"/>
      <c r="BNB32" s="2"/>
      <c r="BNC32" s="2"/>
      <c r="BND32" s="2"/>
      <c r="BNE32" s="2"/>
      <c r="BNF32" s="2"/>
      <c r="BNG32" s="2"/>
      <c r="BNH32" s="2"/>
      <c r="BNI32" s="2"/>
      <c r="BNJ32" s="2"/>
      <c r="BNK32" s="2"/>
      <c r="BNL32" s="2"/>
      <c r="BNM32" s="2"/>
      <c r="BNN32" s="2"/>
      <c r="BNO32" s="2"/>
      <c r="BNP32" s="2"/>
      <c r="BNQ32" s="2"/>
      <c r="BNR32" s="2"/>
      <c r="BNS32" s="2"/>
      <c r="BNT32" s="2"/>
      <c r="BNU32" s="2"/>
      <c r="BNV32" s="2"/>
      <c r="BNW32" s="2"/>
      <c r="BNX32" s="2"/>
      <c r="BNY32" s="2"/>
      <c r="BNZ32" s="2"/>
      <c r="BOA32" s="2"/>
      <c r="BOB32" s="2"/>
      <c r="BOC32" s="2"/>
      <c r="BOD32" s="2"/>
      <c r="BOE32" s="2"/>
      <c r="BOF32" s="2"/>
      <c r="BOG32" s="2"/>
      <c r="BOH32" s="2"/>
      <c r="BOI32" s="2"/>
      <c r="BOJ32" s="2"/>
      <c r="BOK32" s="2"/>
      <c r="BOL32" s="2"/>
      <c r="BOM32" s="2"/>
      <c r="BON32" s="2"/>
      <c r="BOO32" s="2"/>
      <c r="BOP32" s="2"/>
      <c r="BOQ32" s="2"/>
      <c r="BOR32" s="2"/>
      <c r="BOS32" s="2"/>
      <c r="BOT32" s="2"/>
      <c r="BOU32" s="2"/>
      <c r="BOV32" s="2"/>
      <c r="BOW32" s="2"/>
      <c r="BOX32" s="2"/>
      <c r="BOY32" s="2"/>
      <c r="BOZ32" s="2"/>
      <c r="BPA32" s="2"/>
      <c r="BPB32" s="2"/>
      <c r="BPC32" s="2"/>
      <c r="BPD32" s="2"/>
      <c r="BPE32" s="2"/>
      <c r="BPF32" s="2"/>
      <c r="BPG32" s="2"/>
      <c r="BPH32" s="2"/>
      <c r="BPI32" s="2"/>
      <c r="BPJ32" s="2"/>
      <c r="BPK32" s="2"/>
      <c r="BPL32" s="2"/>
      <c r="BPM32" s="2"/>
      <c r="BPN32" s="2"/>
      <c r="BPO32" s="2"/>
      <c r="BPP32" s="2"/>
      <c r="BPQ32" s="2"/>
      <c r="BPR32" s="2"/>
      <c r="BPS32" s="2"/>
      <c r="BPT32" s="2"/>
      <c r="BPU32" s="2"/>
      <c r="BPV32" s="2"/>
      <c r="BPW32" s="2"/>
      <c r="BPX32" s="2"/>
      <c r="BPY32" s="2"/>
      <c r="BPZ32" s="2"/>
      <c r="BQA32" s="2"/>
      <c r="BQB32" s="2"/>
      <c r="BQC32" s="2"/>
      <c r="BQD32" s="2"/>
      <c r="BQE32" s="2"/>
      <c r="BQF32" s="2"/>
      <c r="BQG32" s="2"/>
      <c r="BQH32" s="2"/>
      <c r="BQI32" s="2"/>
      <c r="BQJ32" s="2"/>
      <c r="BQK32" s="2"/>
      <c r="BQL32" s="2"/>
      <c r="BQM32" s="2"/>
      <c r="BQN32" s="2"/>
      <c r="BQO32" s="2"/>
      <c r="BQP32" s="2"/>
      <c r="BQQ32" s="2"/>
      <c r="BQR32" s="2"/>
      <c r="BQS32" s="2"/>
      <c r="BQT32" s="2"/>
      <c r="BQU32" s="2"/>
      <c r="BQV32" s="2"/>
      <c r="BQW32" s="2"/>
      <c r="BQX32" s="2"/>
      <c r="BQY32" s="2"/>
      <c r="BQZ32" s="2"/>
      <c r="BRA32" s="2"/>
      <c r="BRB32" s="2"/>
      <c r="BRC32" s="2"/>
      <c r="BRD32" s="2"/>
      <c r="BRE32" s="2"/>
      <c r="BRF32" s="2"/>
      <c r="BRG32" s="2"/>
      <c r="BRH32" s="2"/>
      <c r="BRI32" s="2"/>
      <c r="BRJ32" s="2"/>
      <c r="BRK32" s="2"/>
      <c r="BRL32" s="2"/>
      <c r="BRM32" s="2"/>
      <c r="BRN32" s="2"/>
      <c r="BRO32" s="2"/>
      <c r="BRP32" s="2"/>
      <c r="BRQ32" s="2"/>
      <c r="BRR32" s="2"/>
      <c r="BRS32" s="2"/>
      <c r="BRT32" s="2"/>
      <c r="BRU32" s="2"/>
      <c r="BRV32" s="2"/>
      <c r="BRW32" s="2"/>
      <c r="BRX32" s="2"/>
      <c r="BRY32" s="2"/>
      <c r="BRZ32" s="2"/>
      <c r="BSA32" s="2"/>
      <c r="BSB32" s="2"/>
      <c r="BSC32" s="2"/>
      <c r="BSD32" s="2"/>
      <c r="BSE32" s="2"/>
      <c r="BSF32" s="2"/>
      <c r="BSG32" s="2"/>
      <c r="BSH32" s="2"/>
      <c r="BSI32" s="2"/>
      <c r="BSJ32" s="2"/>
      <c r="BSK32" s="2"/>
      <c r="BSL32" s="2"/>
      <c r="BSM32" s="2"/>
      <c r="BSN32" s="2"/>
      <c r="BSO32" s="2"/>
      <c r="BSP32" s="2"/>
      <c r="BSQ32" s="2"/>
      <c r="BSR32" s="2"/>
      <c r="BSS32" s="2"/>
      <c r="BST32" s="2"/>
      <c r="BSU32" s="2"/>
      <c r="BSV32" s="2"/>
      <c r="BSW32" s="2"/>
      <c r="BSX32" s="2"/>
      <c r="BSY32" s="2"/>
      <c r="BSZ32" s="2"/>
      <c r="BTA32" s="2"/>
      <c r="BTB32" s="2"/>
      <c r="BTC32" s="2"/>
      <c r="BTD32" s="2"/>
      <c r="BTE32" s="2"/>
      <c r="BTF32" s="2"/>
      <c r="BTG32" s="2"/>
      <c r="BTH32" s="2"/>
      <c r="BTI32" s="2"/>
      <c r="BTJ32" s="2"/>
      <c r="BTK32" s="2"/>
      <c r="BTL32" s="2"/>
      <c r="BTM32" s="2"/>
      <c r="BTN32" s="2"/>
      <c r="BTO32" s="2"/>
      <c r="BTP32" s="2"/>
      <c r="BTQ32" s="2"/>
      <c r="BTR32" s="2"/>
      <c r="BTS32" s="2"/>
      <c r="BTT32" s="2"/>
      <c r="BTU32" s="2"/>
      <c r="BTV32" s="2"/>
      <c r="BTW32" s="2"/>
      <c r="BTX32" s="2"/>
      <c r="BTY32" s="2"/>
      <c r="BTZ32" s="2"/>
      <c r="BUA32" s="2"/>
      <c r="BUB32" s="2"/>
      <c r="BUC32" s="2"/>
      <c r="BUD32" s="2"/>
      <c r="BUE32" s="2"/>
      <c r="BUF32" s="2"/>
      <c r="BUG32" s="2"/>
      <c r="BUH32" s="2"/>
      <c r="BUI32" s="2"/>
      <c r="BUJ32" s="2"/>
      <c r="BUK32" s="2"/>
      <c r="BUL32" s="2"/>
      <c r="BUM32" s="2"/>
      <c r="BUN32" s="2"/>
      <c r="BUO32" s="2"/>
      <c r="BUP32" s="2"/>
      <c r="BUQ32" s="2"/>
      <c r="BUR32" s="2"/>
      <c r="BUS32" s="2"/>
      <c r="BUT32" s="2"/>
      <c r="BUU32" s="2"/>
      <c r="BUV32" s="2"/>
      <c r="BUW32" s="2"/>
      <c r="BUX32" s="2"/>
      <c r="BUY32" s="2"/>
      <c r="BUZ32" s="2"/>
      <c r="BVA32" s="2"/>
      <c r="BVB32" s="2"/>
      <c r="BVC32" s="2"/>
      <c r="BVD32" s="2"/>
      <c r="BVE32" s="2"/>
      <c r="BVF32" s="2"/>
      <c r="BVG32" s="2"/>
      <c r="BVH32" s="2"/>
      <c r="BVI32" s="2"/>
      <c r="BVJ32" s="2"/>
      <c r="BVK32" s="2"/>
      <c r="BVL32" s="2"/>
      <c r="BVM32" s="2"/>
      <c r="BVN32" s="2"/>
      <c r="BVO32" s="2"/>
      <c r="BVP32" s="2"/>
      <c r="BVQ32" s="2"/>
      <c r="BVR32" s="2"/>
      <c r="BVS32" s="2"/>
      <c r="BVT32" s="2"/>
      <c r="BVU32" s="2"/>
      <c r="BVV32" s="2"/>
      <c r="BVW32" s="2"/>
      <c r="BVX32" s="2"/>
      <c r="BVY32" s="2"/>
      <c r="BVZ32" s="2"/>
      <c r="BWA32" s="2"/>
      <c r="BWB32" s="2"/>
      <c r="BWC32" s="2"/>
      <c r="BWD32" s="2"/>
      <c r="BWE32" s="2"/>
      <c r="BWF32" s="2"/>
      <c r="BWG32" s="2"/>
      <c r="BWH32" s="2"/>
      <c r="BWI32" s="2"/>
      <c r="BWJ32" s="2"/>
      <c r="BWK32" s="2"/>
      <c r="BWL32" s="2"/>
      <c r="BWM32" s="2"/>
      <c r="BWN32" s="2"/>
      <c r="BWO32" s="2"/>
      <c r="BWP32" s="2"/>
      <c r="BWQ32" s="2"/>
      <c r="BWR32" s="2"/>
      <c r="BWS32" s="2"/>
      <c r="BWT32" s="2"/>
      <c r="BWU32" s="2"/>
      <c r="BWV32" s="2"/>
      <c r="BWW32" s="2"/>
      <c r="BWX32" s="2"/>
      <c r="BWY32" s="2"/>
      <c r="BWZ32" s="2"/>
      <c r="BXA32" s="2"/>
      <c r="BXB32" s="2"/>
      <c r="BXC32" s="2"/>
      <c r="BXD32" s="2"/>
      <c r="BXE32" s="2"/>
      <c r="BXF32" s="2"/>
      <c r="BXG32" s="2"/>
      <c r="BXH32" s="2"/>
      <c r="BXI32" s="2"/>
      <c r="BXJ32" s="2"/>
      <c r="BXK32" s="2"/>
      <c r="BXL32" s="2"/>
      <c r="BXM32" s="2"/>
      <c r="BXN32" s="2"/>
      <c r="BXO32" s="2"/>
      <c r="BXP32" s="2"/>
      <c r="BXQ32" s="2"/>
      <c r="BXR32" s="2"/>
      <c r="BXS32" s="2"/>
      <c r="BXT32" s="2"/>
      <c r="BXU32" s="2"/>
      <c r="BXV32" s="2"/>
      <c r="BXW32" s="2"/>
      <c r="BXX32" s="2"/>
      <c r="BXY32" s="2"/>
      <c r="BXZ32" s="2"/>
      <c r="BYA32" s="2"/>
      <c r="BYB32" s="2"/>
      <c r="BYC32" s="2"/>
      <c r="BYD32" s="2"/>
      <c r="BYE32" s="2"/>
      <c r="BYF32" s="2"/>
      <c r="BYG32" s="2"/>
      <c r="BYH32" s="2"/>
      <c r="BYI32" s="2"/>
      <c r="BYJ32" s="2"/>
      <c r="BYK32" s="2"/>
      <c r="BYL32" s="2"/>
      <c r="BYM32" s="2"/>
      <c r="BYN32" s="2"/>
      <c r="BYO32" s="2"/>
      <c r="BYP32" s="2"/>
      <c r="BYQ32" s="2"/>
      <c r="BYR32" s="2"/>
      <c r="BYS32" s="2"/>
      <c r="BYT32" s="2"/>
      <c r="BYU32" s="2"/>
      <c r="BYV32" s="2"/>
      <c r="BYW32" s="2"/>
      <c r="BYX32" s="2"/>
      <c r="BYY32" s="2"/>
      <c r="BYZ32" s="2"/>
      <c r="BZA32" s="2"/>
      <c r="BZB32" s="2"/>
      <c r="BZC32" s="2"/>
      <c r="BZD32" s="2"/>
      <c r="BZE32" s="2"/>
      <c r="BZF32" s="2"/>
      <c r="BZG32" s="2"/>
      <c r="BZH32" s="2"/>
      <c r="BZI32" s="2"/>
      <c r="BZJ32" s="2"/>
      <c r="BZK32" s="2"/>
      <c r="BZL32" s="2"/>
      <c r="BZM32" s="2"/>
      <c r="BZN32" s="2"/>
      <c r="BZO32" s="2"/>
      <c r="BZP32" s="2"/>
      <c r="BZQ32" s="2"/>
      <c r="BZR32" s="2"/>
      <c r="BZS32" s="2"/>
      <c r="BZT32" s="2"/>
      <c r="BZU32" s="2"/>
      <c r="BZV32" s="2"/>
      <c r="BZW32" s="2"/>
      <c r="BZX32" s="2"/>
      <c r="BZY32" s="2"/>
      <c r="BZZ32" s="2"/>
      <c r="CAA32" s="2"/>
      <c r="CAB32" s="2"/>
      <c r="CAC32" s="2"/>
      <c r="CAD32" s="2"/>
      <c r="CAE32" s="2"/>
      <c r="CAF32" s="2"/>
      <c r="CAG32" s="2"/>
      <c r="CAH32" s="2"/>
      <c r="CAI32" s="2"/>
      <c r="CAJ32" s="2"/>
      <c r="CAK32" s="2"/>
      <c r="CAL32" s="2"/>
      <c r="CAM32" s="2"/>
      <c r="CAN32" s="2"/>
      <c r="CAO32" s="2"/>
      <c r="CAP32" s="2"/>
      <c r="CAQ32" s="2"/>
      <c r="CAR32" s="2"/>
      <c r="CAS32" s="2"/>
      <c r="CAT32" s="2"/>
      <c r="CAU32" s="2"/>
      <c r="CAV32" s="2"/>
      <c r="CAW32" s="2"/>
      <c r="CAX32" s="2"/>
      <c r="CAY32" s="2"/>
      <c r="CAZ32" s="2"/>
      <c r="CBA32" s="2"/>
      <c r="CBB32" s="2"/>
      <c r="CBC32" s="2"/>
      <c r="CBD32" s="2"/>
      <c r="CBE32" s="2"/>
      <c r="CBF32" s="2"/>
      <c r="CBG32" s="2"/>
      <c r="CBH32" s="2"/>
      <c r="CBI32" s="2"/>
      <c r="CBJ32" s="2"/>
      <c r="CBK32" s="2"/>
      <c r="CBL32" s="2"/>
      <c r="CBM32" s="2"/>
      <c r="CBN32" s="2"/>
      <c r="CBO32" s="2"/>
      <c r="CBP32" s="2"/>
      <c r="CBQ32" s="2"/>
      <c r="CBR32" s="2"/>
      <c r="CBS32" s="2"/>
      <c r="CBT32" s="2"/>
      <c r="CBU32" s="2"/>
      <c r="CBV32" s="2"/>
      <c r="CBW32" s="2"/>
      <c r="CBX32" s="2"/>
      <c r="CBY32" s="2"/>
      <c r="CBZ32" s="2"/>
      <c r="CCA32" s="2"/>
      <c r="CCB32" s="2"/>
      <c r="CCC32" s="2"/>
      <c r="CCD32" s="2"/>
      <c r="CCE32" s="2"/>
      <c r="CCF32" s="2"/>
      <c r="CCG32" s="2"/>
      <c r="CCH32" s="2"/>
      <c r="CCI32" s="2"/>
      <c r="CCJ32" s="2"/>
      <c r="CCK32" s="2"/>
      <c r="CCL32" s="2"/>
      <c r="CCM32" s="2"/>
      <c r="CCN32" s="2"/>
      <c r="CCO32" s="2"/>
      <c r="CCP32" s="2"/>
      <c r="CCQ32" s="2"/>
      <c r="CCR32" s="2"/>
      <c r="CCS32" s="2"/>
      <c r="CCT32" s="2"/>
      <c r="CCU32" s="2"/>
      <c r="CCV32" s="2"/>
      <c r="CCW32" s="2"/>
      <c r="CCX32" s="2"/>
      <c r="CCY32" s="2"/>
      <c r="CCZ32" s="2"/>
      <c r="CDA32" s="2"/>
      <c r="CDB32" s="2"/>
      <c r="CDC32" s="2"/>
      <c r="CDD32" s="2"/>
      <c r="CDE32" s="2"/>
      <c r="CDF32" s="2"/>
      <c r="CDG32" s="2"/>
      <c r="CDH32" s="2"/>
      <c r="CDI32" s="2"/>
      <c r="CDJ32" s="2"/>
      <c r="CDK32" s="2"/>
      <c r="CDL32" s="2"/>
      <c r="CDM32" s="2"/>
      <c r="CDN32" s="2"/>
      <c r="CDO32" s="2"/>
      <c r="CDP32" s="2"/>
      <c r="CDQ32" s="2"/>
      <c r="CDR32" s="2"/>
      <c r="CDS32" s="2"/>
      <c r="CDT32" s="2"/>
      <c r="CDU32" s="2"/>
      <c r="CDV32" s="2"/>
      <c r="CDW32" s="2"/>
      <c r="CDX32" s="2"/>
      <c r="CDY32" s="2"/>
      <c r="CDZ32" s="2"/>
      <c r="CEA32" s="2"/>
      <c r="CEB32" s="2"/>
      <c r="CEC32" s="2"/>
      <c r="CED32" s="2"/>
      <c r="CEE32" s="2"/>
      <c r="CEF32" s="2"/>
      <c r="CEG32" s="2"/>
      <c r="CEH32" s="2"/>
      <c r="CEI32" s="2"/>
      <c r="CEJ32" s="2"/>
      <c r="CEK32" s="2"/>
      <c r="CEL32" s="2"/>
      <c r="CEM32" s="2"/>
      <c r="CEN32" s="2"/>
      <c r="CEO32" s="2"/>
      <c r="CEP32" s="2"/>
      <c r="CEQ32" s="2"/>
      <c r="CER32" s="2"/>
      <c r="CES32" s="2"/>
      <c r="CET32" s="2"/>
      <c r="CEU32" s="2"/>
      <c r="CEV32" s="2"/>
      <c r="CEW32" s="2"/>
      <c r="CEX32" s="2"/>
      <c r="CEY32" s="2"/>
      <c r="CEZ32" s="2"/>
      <c r="CFA32" s="2"/>
      <c r="CFB32" s="2"/>
      <c r="CFC32" s="2"/>
      <c r="CFD32" s="2"/>
      <c r="CFE32" s="2"/>
      <c r="CFF32" s="2"/>
      <c r="CFG32" s="2"/>
      <c r="CFH32" s="2"/>
      <c r="CFI32" s="2"/>
      <c r="CFJ32" s="2"/>
      <c r="CFK32" s="2"/>
      <c r="CFL32" s="2"/>
      <c r="CFM32" s="2"/>
      <c r="CFN32" s="2"/>
      <c r="CFO32" s="2"/>
      <c r="CFP32" s="2"/>
      <c r="CFQ32" s="2"/>
      <c r="CFR32" s="2"/>
      <c r="CFS32" s="2"/>
      <c r="CFT32" s="2"/>
      <c r="CFU32" s="2"/>
      <c r="CFV32" s="2"/>
      <c r="CFW32" s="2"/>
      <c r="CFX32" s="2"/>
      <c r="CFY32" s="2"/>
      <c r="CFZ32" s="2"/>
      <c r="CGA32" s="2"/>
      <c r="CGB32" s="2"/>
      <c r="CGC32" s="2"/>
      <c r="CGD32" s="2"/>
      <c r="CGE32" s="2"/>
      <c r="CGF32" s="2"/>
      <c r="CGG32" s="2"/>
      <c r="CGH32" s="2"/>
      <c r="CGI32" s="2"/>
      <c r="CGJ32" s="2"/>
      <c r="CGK32" s="2"/>
      <c r="CGL32" s="2"/>
      <c r="CGM32" s="2"/>
      <c r="CGN32" s="2"/>
      <c r="CGO32" s="2"/>
      <c r="CGP32" s="2"/>
      <c r="CGQ32" s="2"/>
      <c r="CGR32" s="2"/>
      <c r="CGS32" s="2"/>
      <c r="CGT32" s="2"/>
      <c r="CGU32" s="2"/>
      <c r="CGV32" s="2"/>
      <c r="CGW32" s="2"/>
      <c r="CGX32" s="2"/>
      <c r="CGY32" s="2"/>
      <c r="CGZ32" s="2"/>
      <c r="CHA32" s="2"/>
      <c r="CHB32" s="2"/>
      <c r="CHC32" s="2"/>
      <c r="CHD32" s="2"/>
      <c r="CHE32" s="2"/>
      <c r="CHF32" s="2"/>
      <c r="CHG32" s="2"/>
      <c r="CHH32" s="2"/>
      <c r="CHI32" s="2"/>
      <c r="CHJ32" s="2"/>
      <c r="CHK32" s="2"/>
      <c r="CHL32" s="2"/>
      <c r="CHM32" s="2"/>
      <c r="CHN32" s="2"/>
      <c r="CHO32" s="2"/>
      <c r="CHP32" s="2"/>
      <c r="CHQ32" s="2"/>
      <c r="CHR32" s="2"/>
      <c r="CHS32" s="2"/>
      <c r="CHT32" s="2"/>
      <c r="CHU32" s="2"/>
      <c r="CHV32" s="2"/>
      <c r="CHW32" s="2"/>
      <c r="CHX32" s="2"/>
      <c r="CHY32" s="2"/>
      <c r="CHZ32" s="2"/>
      <c r="CIA32" s="2"/>
      <c r="CIB32" s="2"/>
      <c r="CIC32" s="2"/>
      <c r="CID32" s="2"/>
      <c r="CIE32" s="2"/>
      <c r="CIF32" s="2"/>
      <c r="CIG32" s="2"/>
      <c r="CIH32" s="2"/>
      <c r="CII32" s="2"/>
      <c r="CIJ32" s="2"/>
      <c r="CIK32" s="2"/>
      <c r="CIL32" s="2"/>
      <c r="CIM32" s="2"/>
      <c r="CIN32" s="2"/>
      <c r="CIO32" s="2"/>
      <c r="CIP32" s="2"/>
      <c r="CIQ32" s="2"/>
      <c r="CIR32" s="2"/>
      <c r="CIS32" s="2"/>
      <c r="CIT32" s="2"/>
      <c r="CIU32" s="2"/>
      <c r="CIV32" s="2"/>
      <c r="CIW32" s="2"/>
      <c r="CIX32" s="2"/>
      <c r="CIY32" s="2"/>
      <c r="CIZ32" s="2"/>
      <c r="CJA32" s="2"/>
      <c r="CJB32" s="2"/>
      <c r="CJC32" s="2"/>
      <c r="CJD32" s="2"/>
      <c r="CJE32" s="2"/>
      <c r="CJF32" s="2"/>
      <c r="CJG32" s="2"/>
      <c r="CJH32" s="2"/>
      <c r="CJI32" s="2"/>
      <c r="CJJ32" s="2"/>
      <c r="CJK32" s="2"/>
      <c r="CJL32" s="2"/>
      <c r="CJM32" s="2"/>
      <c r="CJN32" s="2"/>
      <c r="CJO32" s="2"/>
      <c r="CJP32" s="2"/>
      <c r="CJQ32" s="2"/>
      <c r="CJR32" s="2"/>
      <c r="CJS32" s="2"/>
      <c r="CJT32" s="2"/>
      <c r="CJU32" s="2"/>
      <c r="CJV32" s="2"/>
      <c r="CJW32" s="2"/>
      <c r="CJX32" s="2"/>
      <c r="CJY32" s="2"/>
      <c r="CJZ32" s="2"/>
      <c r="CKA32" s="2"/>
      <c r="CKB32" s="2"/>
      <c r="CKC32" s="2"/>
      <c r="CKD32" s="2"/>
      <c r="CKE32" s="2"/>
      <c r="CKF32" s="2"/>
      <c r="CKG32" s="2"/>
      <c r="CKH32" s="2"/>
      <c r="CKI32" s="2"/>
      <c r="CKJ32" s="2"/>
      <c r="CKK32" s="2"/>
      <c r="CKL32" s="2"/>
      <c r="CKM32" s="2"/>
      <c r="CKN32" s="2"/>
      <c r="CKO32" s="2"/>
      <c r="CKP32" s="2"/>
      <c r="CKQ32" s="2"/>
      <c r="CKR32" s="2"/>
      <c r="CKS32" s="2"/>
      <c r="CKT32" s="2"/>
      <c r="CKU32" s="2"/>
      <c r="CKV32" s="2"/>
      <c r="CKW32" s="2"/>
      <c r="CKX32" s="2"/>
      <c r="CKY32" s="2"/>
      <c r="CKZ32" s="2"/>
      <c r="CLA32" s="2"/>
      <c r="CLB32" s="2"/>
      <c r="CLC32" s="2"/>
      <c r="CLD32" s="2"/>
      <c r="CLE32" s="2"/>
      <c r="CLF32" s="2"/>
      <c r="CLG32" s="2"/>
      <c r="CLH32" s="2"/>
      <c r="CLI32" s="2"/>
      <c r="CLJ32" s="2"/>
      <c r="CLK32" s="2"/>
      <c r="CLL32" s="2"/>
      <c r="CLM32" s="2"/>
      <c r="CLN32" s="2"/>
      <c r="CLO32" s="2"/>
      <c r="CLP32" s="2"/>
      <c r="CLQ32" s="2"/>
      <c r="CLR32" s="2"/>
      <c r="CLS32" s="2"/>
      <c r="CLT32" s="2"/>
      <c r="CLU32" s="2"/>
      <c r="CLV32" s="2"/>
      <c r="CLW32" s="2"/>
      <c r="CLX32" s="2"/>
      <c r="CLY32" s="2"/>
      <c r="CLZ32" s="2"/>
      <c r="CMA32" s="2"/>
      <c r="CMB32" s="2"/>
      <c r="CMC32" s="2"/>
      <c r="CMD32" s="2"/>
      <c r="CME32" s="2"/>
      <c r="CMF32" s="2"/>
      <c r="CMG32" s="2"/>
      <c r="CMH32" s="2"/>
      <c r="CMI32" s="2"/>
      <c r="CMJ32" s="2"/>
      <c r="CMK32" s="2"/>
      <c r="CML32" s="2"/>
      <c r="CMM32" s="2"/>
      <c r="CMN32" s="2"/>
      <c r="CMO32" s="2"/>
      <c r="CMP32" s="2"/>
      <c r="CMQ32" s="2"/>
      <c r="CMR32" s="2"/>
      <c r="CMS32" s="2"/>
      <c r="CMT32" s="2"/>
      <c r="CMU32" s="2"/>
      <c r="CMV32" s="2"/>
      <c r="CMW32" s="2"/>
      <c r="CMX32" s="2"/>
      <c r="CMY32" s="2"/>
      <c r="CMZ32" s="2"/>
      <c r="CNA32" s="2"/>
      <c r="CNB32" s="2"/>
      <c r="CNC32" s="2"/>
      <c r="CND32" s="2"/>
      <c r="CNE32" s="2"/>
      <c r="CNF32" s="2"/>
      <c r="CNG32" s="2"/>
      <c r="CNH32" s="2"/>
      <c r="CNI32" s="2"/>
      <c r="CNJ32" s="2"/>
      <c r="CNK32" s="2"/>
      <c r="CNL32" s="2"/>
      <c r="CNM32" s="2"/>
      <c r="CNN32" s="2"/>
      <c r="CNO32" s="2"/>
      <c r="CNP32" s="2"/>
      <c r="CNQ32" s="2"/>
      <c r="CNR32" s="2"/>
      <c r="CNS32" s="2"/>
      <c r="CNT32" s="2"/>
      <c r="CNU32" s="2"/>
      <c r="CNV32" s="2"/>
      <c r="CNW32" s="2"/>
      <c r="CNX32" s="2"/>
      <c r="CNY32" s="2"/>
      <c r="CNZ32" s="2"/>
      <c r="COA32" s="2"/>
      <c r="COB32" s="2"/>
      <c r="COC32" s="2"/>
      <c r="COD32" s="2"/>
      <c r="COE32" s="2"/>
      <c r="COF32" s="2"/>
      <c r="COG32" s="2"/>
      <c r="COH32" s="2"/>
      <c r="COI32" s="2"/>
      <c r="COJ32" s="2"/>
      <c r="COK32" s="2"/>
      <c r="COL32" s="2"/>
      <c r="COM32" s="2"/>
      <c r="CON32" s="2"/>
      <c r="COO32" s="2"/>
      <c r="COP32" s="2"/>
      <c r="COQ32" s="2"/>
      <c r="COR32" s="2"/>
      <c r="COS32" s="2"/>
      <c r="COT32" s="2"/>
      <c r="COU32" s="2"/>
      <c r="COV32" s="2"/>
      <c r="COW32" s="2"/>
      <c r="COX32" s="2"/>
      <c r="COY32" s="2"/>
      <c r="COZ32" s="2"/>
      <c r="CPA32" s="2"/>
      <c r="CPB32" s="2"/>
      <c r="CPC32" s="2"/>
      <c r="CPD32" s="2"/>
      <c r="CPE32" s="2"/>
      <c r="CPF32" s="2"/>
      <c r="CPG32" s="2"/>
      <c r="CPH32" s="2"/>
      <c r="CPI32" s="2"/>
      <c r="CPJ32" s="2"/>
      <c r="CPK32" s="2"/>
      <c r="CPL32" s="2"/>
      <c r="CPM32" s="2"/>
      <c r="CPN32" s="2"/>
      <c r="CPO32" s="2"/>
      <c r="CPP32" s="2"/>
      <c r="CPQ32" s="2"/>
      <c r="CPR32" s="2"/>
      <c r="CPS32" s="2"/>
      <c r="CPT32" s="2"/>
      <c r="CPU32" s="2"/>
      <c r="CPV32" s="2"/>
      <c r="CPW32" s="2"/>
      <c r="CPX32" s="2"/>
      <c r="CPY32" s="2"/>
      <c r="CPZ32" s="2"/>
      <c r="CQA32" s="2"/>
      <c r="CQB32" s="2"/>
      <c r="CQC32" s="2"/>
      <c r="CQD32" s="2"/>
      <c r="CQE32" s="2"/>
      <c r="CQF32" s="2"/>
      <c r="CQG32" s="2"/>
      <c r="CQH32" s="2"/>
      <c r="CQI32" s="2"/>
      <c r="CQJ32" s="2"/>
      <c r="CQK32" s="2"/>
      <c r="CQL32" s="2"/>
      <c r="CQM32" s="2"/>
      <c r="CQN32" s="2"/>
      <c r="CQO32" s="2"/>
      <c r="CQP32" s="2"/>
      <c r="CQQ32" s="2"/>
      <c r="CQR32" s="2"/>
      <c r="CQS32" s="2"/>
      <c r="CQT32" s="2"/>
      <c r="CQU32" s="2"/>
      <c r="CQV32" s="2"/>
      <c r="CQW32" s="2"/>
      <c r="CQX32" s="2"/>
      <c r="CQY32" s="2"/>
      <c r="CQZ32" s="2"/>
      <c r="CRA32" s="2"/>
      <c r="CRB32" s="2"/>
      <c r="CRC32" s="2"/>
      <c r="CRD32" s="2"/>
      <c r="CRE32" s="2"/>
      <c r="CRF32" s="2"/>
      <c r="CRG32" s="2"/>
      <c r="CRH32" s="2"/>
      <c r="CRI32" s="2"/>
      <c r="CRJ32" s="2"/>
      <c r="CRK32" s="2"/>
      <c r="CRL32" s="2"/>
      <c r="CRM32" s="2"/>
      <c r="CRN32" s="2"/>
      <c r="CRO32" s="2"/>
      <c r="CRP32" s="2"/>
      <c r="CRQ32" s="2"/>
      <c r="CRR32" s="2"/>
      <c r="CRS32" s="2"/>
      <c r="CRT32" s="2"/>
      <c r="CRU32" s="2"/>
      <c r="CRV32" s="2"/>
      <c r="CRW32" s="2"/>
      <c r="CRX32" s="2"/>
      <c r="CRY32" s="2"/>
      <c r="CRZ32" s="2"/>
      <c r="CSA32" s="2"/>
      <c r="CSB32" s="2"/>
      <c r="CSC32" s="2"/>
      <c r="CSD32" s="2"/>
      <c r="CSE32" s="2"/>
      <c r="CSF32" s="2"/>
      <c r="CSG32" s="2"/>
      <c r="CSH32" s="2"/>
      <c r="CSI32" s="2"/>
      <c r="CSJ32" s="2"/>
      <c r="CSK32" s="2"/>
      <c r="CSL32" s="2"/>
      <c r="CSM32" s="2"/>
      <c r="CSN32" s="2"/>
      <c r="CSO32" s="2"/>
      <c r="CSP32" s="2"/>
      <c r="CSQ32" s="2"/>
      <c r="CSR32" s="2"/>
      <c r="CSS32" s="2"/>
      <c r="CST32" s="2"/>
      <c r="CSU32" s="2"/>
      <c r="CSV32" s="2"/>
      <c r="CSW32" s="2"/>
      <c r="CSX32" s="2"/>
      <c r="CSY32" s="2"/>
      <c r="CSZ32" s="2"/>
      <c r="CTA32" s="2"/>
      <c r="CTB32" s="2"/>
      <c r="CTC32" s="2"/>
      <c r="CTD32" s="2"/>
      <c r="CTE32" s="2"/>
      <c r="CTF32" s="2"/>
      <c r="CTG32" s="2"/>
      <c r="CTH32" s="2"/>
      <c r="CTI32" s="2"/>
      <c r="CTJ32" s="2"/>
      <c r="CTK32" s="2"/>
      <c r="CTL32" s="2"/>
      <c r="CTM32" s="2"/>
      <c r="CTN32" s="2"/>
      <c r="CTO32" s="2"/>
      <c r="CTP32" s="2"/>
      <c r="CTQ32" s="2"/>
      <c r="CTR32" s="2"/>
      <c r="CTS32" s="2"/>
      <c r="CTT32" s="2"/>
      <c r="CTU32" s="2"/>
      <c r="CTV32" s="2"/>
      <c r="CTW32" s="2"/>
      <c r="CTX32" s="2"/>
      <c r="CTY32" s="2"/>
      <c r="CTZ32" s="2"/>
      <c r="CUA32" s="2"/>
      <c r="CUB32" s="2"/>
      <c r="CUC32" s="2"/>
      <c r="CUD32" s="2"/>
      <c r="CUE32" s="2"/>
      <c r="CUF32" s="2"/>
      <c r="CUG32" s="2"/>
      <c r="CUH32" s="2"/>
      <c r="CUI32" s="2"/>
      <c r="CUJ32" s="2"/>
      <c r="CUK32" s="2"/>
      <c r="CUL32" s="2"/>
      <c r="CUM32" s="2"/>
      <c r="CUN32" s="2"/>
      <c r="CUO32" s="2"/>
      <c r="CUP32" s="2"/>
      <c r="CUQ32" s="2"/>
      <c r="CUR32" s="2"/>
      <c r="CUS32" s="2"/>
      <c r="CUT32" s="2"/>
      <c r="CUU32" s="2"/>
      <c r="CUV32" s="2"/>
      <c r="CUW32" s="2"/>
      <c r="CUX32" s="2"/>
      <c r="CUY32" s="2"/>
      <c r="CUZ32" s="2"/>
      <c r="CVA32" s="2"/>
      <c r="CVB32" s="2"/>
      <c r="CVC32" s="2"/>
      <c r="CVD32" s="2"/>
      <c r="CVE32" s="2"/>
      <c r="CVF32" s="2"/>
      <c r="CVG32" s="2"/>
      <c r="CVH32" s="2"/>
      <c r="CVI32" s="2"/>
      <c r="CVJ32" s="2"/>
      <c r="CVK32" s="2"/>
      <c r="CVL32" s="2"/>
      <c r="CVM32" s="2"/>
      <c r="CVN32" s="2"/>
      <c r="CVO32" s="2"/>
      <c r="CVP32" s="2"/>
      <c r="CVQ32" s="2"/>
      <c r="CVR32" s="2"/>
      <c r="CVS32" s="2"/>
      <c r="CVT32" s="2"/>
      <c r="CVU32" s="2"/>
      <c r="CVV32" s="2"/>
      <c r="CVW32" s="2"/>
      <c r="CVX32" s="2"/>
      <c r="CVY32" s="2"/>
      <c r="CVZ32" s="2"/>
      <c r="CWA32" s="2"/>
      <c r="CWB32" s="2"/>
      <c r="CWC32" s="2"/>
      <c r="CWD32" s="2"/>
      <c r="CWE32" s="2"/>
      <c r="CWF32" s="2"/>
      <c r="CWG32" s="2"/>
      <c r="CWH32" s="2"/>
      <c r="CWI32" s="2"/>
      <c r="CWJ32" s="2"/>
      <c r="CWK32" s="2"/>
      <c r="CWL32" s="2"/>
      <c r="CWM32" s="2"/>
      <c r="CWN32" s="2"/>
      <c r="CWO32" s="2"/>
      <c r="CWP32" s="2"/>
      <c r="CWQ32" s="2"/>
      <c r="CWR32" s="2"/>
      <c r="CWS32" s="2"/>
      <c r="CWT32" s="2"/>
      <c r="CWU32" s="2"/>
      <c r="CWV32" s="2"/>
      <c r="CWW32" s="2"/>
      <c r="CWX32" s="2"/>
      <c r="CWY32" s="2"/>
      <c r="CWZ32" s="2"/>
      <c r="CXA32" s="2"/>
      <c r="CXB32" s="2"/>
      <c r="CXC32" s="2"/>
      <c r="CXD32" s="2"/>
      <c r="CXE32" s="2"/>
      <c r="CXF32" s="2"/>
      <c r="CXG32" s="2"/>
      <c r="CXH32" s="2"/>
      <c r="CXI32" s="2"/>
      <c r="CXJ32" s="2"/>
      <c r="CXK32" s="2"/>
      <c r="CXL32" s="2"/>
      <c r="CXM32" s="2"/>
      <c r="CXN32" s="2"/>
      <c r="CXO32" s="2"/>
      <c r="CXP32" s="2"/>
      <c r="CXQ32" s="2"/>
      <c r="CXR32" s="2"/>
      <c r="CXS32" s="2"/>
      <c r="CXT32" s="2"/>
      <c r="CXU32" s="2"/>
      <c r="CXV32" s="2"/>
      <c r="CXW32" s="2"/>
      <c r="CXX32" s="2"/>
      <c r="CXY32" s="2"/>
      <c r="CXZ32" s="2"/>
      <c r="CYA32" s="2"/>
      <c r="CYB32" s="2"/>
      <c r="CYC32" s="2"/>
      <c r="CYD32" s="2"/>
      <c r="CYE32" s="2"/>
      <c r="CYF32" s="2"/>
      <c r="CYG32" s="2"/>
      <c r="CYH32" s="2"/>
      <c r="CYI32" s="2"/>
      <c r="CYJ32" s="2"/>
      <c r="CYK32" s="2"/>
      <c r="CYL32" s="2"/>
      <c r="CYM32" s="2"/>
      <c r="CYN32" s="2"/>
      <c r="CYO32" s="2"/>
      <c r="CYP32" s="2"/>
      <c r="CYQ32" s="2"/>
      <c r="CYR32" s="2"/>
      <c r="CYS32" s="2"/>
      <c r="CYT32" s="2"/>
      <c r="CYU32" s="2"/>
      <c r="CYV32" s="2"/>
      <c r="CYW32" s="2"/>
      <c r="CYX32" s="2"/>
      <c r="CYY32" s="2"/>
      <c r="CYZ32" s="2"/>
      <c r="CZA32" s="2"/>
      <c r="CZB32" s="2"/>
      <c r="CZC32" s="2"/>
      <c r="CZD32" s="2"/>
      <c r="CZE32" s="2"/>
      <c r="CZF32" s="2"/>
      <c r="CZG32" s="2"/>
      <c r="CZH32" s="2"/>
      <c r="CZI32" s="2"/>
      <c r="CZJ32" s="2"/>
      <c r="CZK32" s="2"/>
      <c r="CZL32" s="2"/>
      <c r="CZM32" s="2"/>
      <c r="CZN32" s="2"/>
      <c r="CZO32" s="2"/>
      <c r="CZP32" s="2"/>
      <c r="CZQ32" s="2"/>
      <c r="CZR32" s="2"/>
      <c r="CZS32" s="2"/>
      <c r="CZT32" s="2"/>
      <c r="CZU32" s="2"/>
      <c r="CZV32" s="2"/>
      <c r="CZW32" s="2"/>
      <c r="CZX32" s="2"/>
      <c r="CZY32" s="2"/>
      <c r="CZZ32" s="2"/>
      <c r="DAA32" s="2"/>
      <c r="DAB32" s="2"/>
      <c r="DAC32" s="2"/>
      <c r="DAD32" s="2"/>
      <c r="DAE32" s="2"/>
      <c r="DAF32" s="2"/>
      <c r="DAG32" s="2"/>
      <c r="DAH32" s="2"/>
      <c r="DAI32" s="2"/>
      <c r="DAJ32" s="2"/>
      <c r="DAK32" s="2"/>
      <c r="DAL32" s="2"/>
      <c r="DAM32" s="2"/>
      <c r="DAN32" s="2"/>
      <c r="DAO32" s="2"/>
      <c r="DAP32" s="2"/>
      <c r="DAQ32" s="2"/>
      <c r="DAR32" s="2"/>
      <c r="DAS32" s="2"/>
      <c r="DAT32" s="2"/>
      <c r="DAU32" s="2"/>
      <c r="DAV32" s="2"/>
      <c r="DAW32" s="2"/>
      <c r="DAX32" s="2"/>
      <c r="DAY32" s="2"/>
      <c r="DAZ32" s="2"/>
      <c r="DBA32" s="2"/>
      <c r="DBB32" s="2"/>
      <c r="DBC32" s="2"/>
      <c r="DBD32" s="2"/>
      <c r="DBE32" s="2"/>
      <c r="DBF32" s="2"/>
      <c r="DBG32" s="2"/>
      <c r="DBH32" s="2"/>
      <c r="DBI32" s="2"/>
      <c r="DBJ32" s="2"/>
      <c r="DBK32" s="2"/>
      <c r="DBL32" s="2"/>
      <c r="DBM32" s="2"/>
      <c r="DBN32" s="2"/>
      <c r="DBO32" s="2"/>
      <c r="DBP32" s="2"/>
      <c r="DBQ32" s="2"/>
      <c r="DBR32" s="2"/>
      <c r="DBS32" s="2"/>
      <c r="DBT32" s="2"/>
      <c r="DBU32" s="2"/>
      <c r="DBV32" s="2"/>
      <c r="DBW32" s="2"/>
      <c r="DBX32" s="2"/>
      <c r="DBY32" s="2"/>
      <c r="DBZ32" s="2"/>
      <c r="DCA32" s="2"/>
      <c r="DCB32" s="2"/>
      <c r="DCC32" s="2"/>
      <c r="DCD32" s="2"/>
      <c r="DCE32" s="2"/>
      <c r="DCF32" s="2"/>
      <c r="DCG32" s="2"/>
      <c r="DCH32" s="2"/>
      <c r="DCI32" s="2"/>
      <c r="DCJ32" s="2"/>
      <c r="DCK32" s="2"/>
      <c r="DCL32" s="2"/>
      <c r="DCM32" s="2"/>
      <c r="DCN32" s="2"/>
      <c r="DCO32" s="2"/>
      <c r="DCP32" s="2"/>
      <c r="DCQ32" s="2"/>
      <c r="DCR32" s="2"/>
      <c r="DCS32" s="2"/>
      <c r="DCT32" s="2"/>
      <c r="DCU32" s="2"/>
      <c r="DCV32" s="2"/>
      <c r="DCW32" s="2"/>
      <c r="DCX32" s="2"/>
      <c r="DCY32" s="2"/>
      <c r="DCZ32" s="2"/>
      <c r="DDA32" s="2"/>
      <c r="DDB32" s="2"/>
      <c r="DDC32" s="2"/>
      <c r="DDD32" s="2"/>
      <c r="DDE32" s="2"/>
      <c r="DDF32" s="2"/>
      <c r="DDG32" s="2"/>
      <c r="DDH32" s="2"/>
      <c r="DDI32" s="2"/>
      <c r="DDJ32" s="2"/>
      <c r="DDK32" s="2"/>
      <c r="DDL32" s="2"/>
      <c r="DDM32" s="2"/>
      <c r="DDN32" s="2"/>
      <c r="DDO32" s="2"/>
      <c r="DDP32" s="2"/>
      <c r="DDQ32" s="2"/>
      <c r="DDR32" s="2"/>
      <c r="DDS32" s="2"/>
      <c r="DDT32" s="2"/>
      <c r="DDU32" s="2"/>
      <c r="DDV32" s="2"/>
      <c r="DDW32" s="2"/>
      <c r="DDX32" s="2"/>
      <c r="DDY32" s="2"/>
      <c r="DDZ32" s="2"/>
      <c r="DEA32" s="2"/>
      <c r="DEB32" s="2"/>
      <c r="DEC32" s="2"/>
      <c r="DED32" s="2"/>
      <c r="DEE32" s="2"/>
      <c r="DEF32" s="2"/>
      <c r="DEG32" s="2"/>
      <c r="DEH32" s="2"/>
      <c r="DEI32" s="2"/>
      <c r="DEJ32" s="2"/>
      <c r="DEK32" s="2"/>
      <c r="DEL32" s="2"/>
      <c r="DEM32" s="2"/>
      <c r="DEN32" s="2"/>
      <c r="DEO32" s="2"/>
      <c r="DEP32" s="2"/>
      <c r="DEQ32" s="2"/>
      <c r="DER32" s="2"/>
      <c r="DES32" s="2"/>
      <c r="DET32" s="2"/>
      <c r="DEU32" s="2"/>
      <c r="DEV32" s="2"/>
      <c r="DEW32" s="2"/>
      <c r="DEX32" s="2"/>
      <c r="DEY32" s="2"/>
      <c r="DEZ32" s="2"/>
      <c r="DFA32" s="2"/>
      <c r="DFB32" s="2"/>
      <c r="DFC32" s="2"/>
      <c r="DFD32" s="2"/>
      <c r="DFE32" s="2"/>
      <c r="DFF32" s="2"/>
      <c r="DFG32" s="2"/>
      <c r="DFH32" s="2"/>
      <c r="DFI32" s="2"/>
      <c r="DFJ32" s="2"/>
      <c r="DFK32" s="2"/>
      <c r="DFL32" s="2"/>
      <c r="DFM32" s="2"/>
      <c r="DFN32" s="2"/>
      <c r="DFO32" s="2"/>
      <c r="DFP32" s="2"/>
      <c r="DFQ32" s="2"/>
      <c r="DFR32" s="2"/>
      <c r="DFS32" s="2"/>
      <c r="DFT32" s="2"/>
      <c r="DFU32" s="2"/>
      <c r="DFV32" s="2"/>
      <c r="DFW32" s="2"/>
      <c r="DFX32" s="2"/>
      <c r="DFY32" s="2"/>
      <c r="DFZ32" s="2"/>
      <c r="DGA32" s="2"/>
      <c r="DGB32" s="2"/>
      <c r="DGC32" s="2"/>
      <c r="DGD32" s="2"/>
      <c r="DGE32" s="2"/>
      <c r="DGF32" s="2"/>
      <c r="DGG32" s="2"/>
      <c r="DGH32" s="2"/>
      <c r="DGI32" s="2"/>
      <c r="DGJ32" s="2"/>
      <c r="DGK32" s="2"/>
      <c r="DGL32" s="2"/>
      <c r="DGM32" s="2"/>
      <c r="DGN32" s="2"/>
      <c r="DGO32" s="2"/>
      <c r="DGP32" s="2"/>
      <c r="DGQ32" s="2"/>
      <c r="DGR32" s="2"/>
      <c r="DGS32" s="2"/>
      <c r="DGT32" s="2"/>
      <c r="DGU32" s="2"/>
      <c r="DGV32" s="2"/>
      <c r="DGW32" s="2"/>
      <c r="DGX32" s="2"/>
      <c r="DGY32" s="2"/>
      <c r="DGZ32" s="2"/>
      <c r="DHA32" s="2"/>
      <c r="DHB32" s="2"/>
      <c r="DHC32" s="2"/>
      <c r="DHD32" s="2"/>
      <c r="DHE32" s="2"/>
      <c r="DHF32" s="2"/>
      <c r="DHG32" s="2"/>
      <c r="DHH32" s="2"/>
      <c r="DHI32" s="2"/>
      <c r="DHJ32" s="2"/>
      <c r="DHK32" s="2"/>
      <c r="DHL32" s="2"/>
      <c r="DHM32" s="2"/>
      <c r="DHN32" s="2"/>
      <c r="DHO32" s="2"/>
      <c r="DHP32" s="2"/>
      <c r="DHQ32" s="2"/>
      <c r="DHR32" s="2"/>
      <c r="DHS32" s="2"/>
      <c r="DHT32" s="2"/>
      <c r="DHU32" s="2"/>
      <c r="DHV32" s="2"/>
      <c r="DHW32" s="2"/>
      <c r="DHX32" s="2"/>
      <c r="DHY32" s="2"/>
      <c r="DHZ32" s="2"/>
      <c r="DIA32" s="2"/>
      <c r="DIB32" s="2"/>
      <c r="DIC32" s="2"/>
      <c r="DID32" s="2"/>
      <c r="DIE32" s="2"/>
      <c r="DIF32" s="2"/>
      <c r="DIG32" s="2"/>
      <c r="DIH32" s="2"/>
      <c r="DII32" s="2"/>
      <c r="DIJ32" s="2"/>
      <c r="DIK32" s="2"/>
      <c r="DIL32" s="2"/>
      <c r="DIM32" s="2"/>
      <c r="DIN32" s="2"/>
      <c r="DIO32" s="2"/>
      <c r="DIP32" s="2"/>
      <c r="DIQ32" s="2"/>
      <c r="DIR32" s="2"/>
      <c r="DIS32" s="2"/>
      <c r="DIT32" s="2"/>
      <c r="DIU32" s="2"/>
      <c r="DIV32" s="2"/>
      <c r="DIW32" s="2"/>
      <c r="DIX32" s="2"/>
      <c r="DIY32" s="2"/>
      <c r="DIZ32" s="2"/>
      <c r="DJA32" s="2"/>
      <c r="DJB32" s="2"/>
      <c r="DJC32" s="2"/>
      <c r="DJD32" s="2"/>
      <c r="DJE32" s="2"/>
      <c r="DJF32" s="2"/>
      <c r="DJG32" s="2"/>
      <c r="DJH32" s="2"/>
      <c r="DJI32" s="2"/>
      <c r="DJJ32" s="2"/>
      <c r="DJK32" s="2"/>
      <c r="DJL32" s="2"/>
      <c r="DJM32" s="2"/>
      <c r="DJN32" s="2"/>
      <c r="DJO32" s="2"/>
      <c r="DJP32" s="2"/>
      <c r="DJQ32" s="2"/>
      <c r="DJR32" s="2"/>
      <c r="DJS32" s="2"/>
      <c r="DJT32" s="2"/>
      <c r="DJU32" s="2"/>
      <c r="DJV32" s="2"/>
      <c r="DJW32" s="2"/>
      <c r="DJX32" s="2"/>
      <c r="DJY32" s="2"/>
      <c r="DJZ32" s="2"/>
      <c r="DKA32" s="2"/>
      <c r="DKB32" s="2"/>
      <c r="DKC32" s="2"/>
      <c r="DKD32" s="2"/>
      <c r="DKE32" s="2"/>
      <c r="DKF32" s="2"/>
      <c r="DKG32" s="2"/>
      <c r="DKH32" s="2"/>
      <c r="DKI32" s="2"/>
      <c r="DKJ32" s="2"/>
      <c r="DKK32" s="2"/>
      <c r="DKL32" s="2"/>
      <c r="DKM32" s="2"/>
      <c r="DKN32" s="2"/>
      <c r="DKO32" s="2"/>
      <c r="DKP32" s="2"/>
      <c r="DKQ32" s="2"/>
      <c r="DKR32" s="2"/>
      <c r="DKS32" s="2"/>
      <c r="DKT32" s="2"/>
      <c r="DKU32" s="2"/>
      <c r="DKV32" s="2"/>
      <c r="DKW32" s="2"/>
      <c r="DKX32" s="2"/>
      <c r="DKY32" s="2"/>
      <c r="DKZ32" s="2"/>
      <c r="DLA32" s="2"/>
      <c r="DLB32" s="2"/>
      <c r="DLC32" s="2"/>
      <c r="DLD32" s="2"/>
      <c r="DLE32" s="2"/>
      <c r="DLF32" s="2"/>
      <c r="DLG32" s="2"/>
      <c r="DLH32" s="2"/>
      <c r="DLI32" s="2"/>
      <c r="DLJ32" s="2"/>
      <c r="DLK32" s="2"/>
      <c r="DLL32" s="2"/>
      <c r="DLM32" s="2"/>
      <c r="DLN32" s="2"/>
      <c r="DLO32" s="2"/>
      <c r="DLP32" s="2"/>
      <c r="DLQ32" s="2"/>
      <c r="DLR32" s="2"/>
      <c r="DLS32" s="2"/>
      <c r="DLT32" s="2"/>
      <c r="DLU32" s="2"/>
      <c r="DLV32" s="2"/>
      <c r="DLW32" s="2"/>
      <c r="DLX32" s="2"/>
      <c r="DLY32" s="2"/>
      <c r="DLZ32" s="2"/>
      <c r="DMA32" s="2"/>
      <c r="DMB32" s="2"/>
      <c r="DMC32" s="2"/>
      <c r="DMD32" s="2"/>
      <c r="DME32" s="2"/>
      <c r="DMF32" s="2"/>
      <c r="DMG32" s="2"/>
      <c r="DMH32" s="2"/>
      <c r="DMI32" s="2"/>
      <c r="DMJ32" s="2"/>
      <c r="DMK32" s="2"/>
      <c r="DML32" s="2"/>
      <c r="DMM32" s="2"/>
      <c r="DMN32" s="2"/>
      <c r="DMO32" s="2"/>
      <c r="DMP32" s="2"/>
      <c r="DMQ32" s="2"/>
      <c r="DMR32" s="2"/>
      <c r="DMS32" s="2"/>
      <c r="DMT32" s="2"/>
      <c r="DMU32" s="2"/>
      <c r="DMV32" s="2"/>
      <c r="DMW32" s="2"/>
      <c r="DMX32" s="2"/>
      <c r="DMY32" s="2"/>
      <c r="DMZ32" s="2"/>
      <c r="DNA32" s="2"/>
      <c r="DNB32" s="2"/>
      <c r="DNC32" s="2"/>
      <c r="DND32" s="2"/>
      <c r="DNE32" s="2"/>
      <c r="DNF32" s="2"/>
      <c r="DNG32" s="2"/>
      <c r="DNH32" s="2"/>
      <c r="DNI32" s="2"/>
      <c r="DNJ32" s="2"/>
      <c r="DNK32" s="2"/>
      <c r="DNL32" s="2"/>
      <c r="DNM32" s="2"/>
      <c r="DNN32" s="2"/>
      <c r="DNO32" s="2"/>
      <c r="DNP32" s="2"/>
      <c r="DNQ32" s="2"/>
      <c r="DNR32" s="2"/>
      <c r="DNS32" s="2"/>
      <c r="DNT32" s="2"/>
      <c r="DNU32" s="2"/>
      <c r="DNV32" s="2"/>
      <c r="DNW32" s="2"/>
      <c r="DNX32" s="2"/>
      <c r="DNY32" s="2"/>
      <c r="DNZ32" s="2"/>
      <c r="DOA32" s="2"/>
      <c r="DOB32" s="2"/>
      <c r="DOC32" s="2"/>
      <c r="DOD32" s="2"/>
      <c r="DOE32" s="2"/>
      <c r="DOF32" s="2"/>
      <c r="DOG32" s="2"/>
      <c r="DOH32" s="2"/>
      <c r="DOI32" s="2"/>
      <c r="DOJ32" s="2"/>
      <c r="DOK32" s="2"/>
      <c r="DOL32" s="2"/>
      <c r="DOM32" s="2"/>
      <c r="DON32" s="2"/>
      <c r="DOO32" s="2"/>
      <c r="DOP32" s="2"/>
      <c r="DOQ32" s="2"/>
      <c r="DOR32" s="2"/>
      <c r="DOS32" s="2"/>
      <c r="DOT32" s="2"/>
      <c r="DOU32" s="2"/>
      <c r="DOV32" s="2"/>
      <c r="DOW32" s="2"/>
      <c r="DOX32" s="2"/>
      <c r="DOY32" s="2"/>
      <c r="DOZ32" s="2"/>
      <c r="DPA32" s="2"/>
      <c r="DPB32" s="2"/>
      <c r="DPC32" s="2"/>
      <c r="DPD32" s="2"/>
      <c r="DPE32" s="2"/>
      <c r="DPF32" s="2"/>
      <c r="DPG32" s="2"/>
      <c r="DPH32" s="2"/>
      <c r="DPI32" s="2"/>
      <c r="DPJ32" s="2"/>
      <c r="DPK32" s="2"/>
      <c r="DPL32" s="2"/>
      <c r="DPM32" s="2"/>
      <c r="DPN32" s="2"/>
      <c r="DPO32" s="2"/>
      <c r="DPP32" s="2"/>
      <c r="DPQ32" s="2"/>
      <c r="DPR32" s="2"/>
      <c r="DPS32" s="2"/>
      <c r="DPT32" s="2"/>
      <c r="DPU32" s="2"/>
      <c r="DPV32" s="2"/>
      <c r="DPW32" s="2"/>
      <c r="DPX32" s="2"/>
      <c r="DPY32" s="2"/>
      <c r="DPZ32" s="2"/>
      <c r="DQA32" s="2"/>
      <c r="DQB32" s="2"/>
      <c r="DQC32" s="2"/>
      <c r="DQD32" s="2"/>
      <c r="DQE32" s="2"/>
      <c r="DQF32" s="2"/>
      <c r="DQG32" s="2"/>
      <c r="DQH32" s="2"/>
      <c r="DQI32" s="2"/>
      <c r="DQJ32" s="2"/>
      <c r="DQK32" s="2"/>
      <c r="DQL32" s="2"/>
      <c r="DQM32" s="2"/>
      <c r="DQN32" s="2"/>
      <c r="DQO32" s="2"/>
      <c r="DQP32" s="2"/>
      <c r="DQQ32" s="2"/>
      <c r="DQR32" s="2"/>
      <c r="DQS32" s="2"/>
      <c r="DQT32" s="2"/>
      <c r="DQU32" s="2"/>
      <c r="DQV32" s="2"/>
      <c r="DQW32" s="2"/>
      <c r="DQX32" s="2"/>
      <c r="DQY32" s="2"/>
      <c r="DQZ32" s="2"/>
      <c r="DRA32" s="2"/>
      <c r="DRB32" s="2"/>
      <c r="DRC32" s="2"/>
      <c r="DRD32" s="2"/>
      <c r="DRE32" s="2"/>
      <c r="DRF32" s="2"/>
      <c r="DRG32" s="2"/>
      <c r="DRH32" s="2"/>
      <c r="DRI32" s="2"/>
      <c r="DRJ32" s="2"/>
      <c r="DRK32" s="2"/>
      <c r="DRL32" s="2"/>
      <c r="DRM32" s="2"/>
      <c r="DRN32" s="2"/>
      <c r="DRO32" s="2"/>
      <c r="DRP32" s="2"/>
      <c r="DRQ32" s="2"/>
      <c r="DRR32" s="2"/>
      <c r="DRS32" s="2"/>
      <c r="DRT32" s="2"/>
      <c r="DRU32" s="2"/>
      <c r="DRV32" s="2"/>
      <c r="DRW32" s="2"/>
      <c r="DRX32" s="2"/>
      <c r="DRY32" s="2"/>
      <c r="DRZ32" s="2"/>
      <c r="DSA32" s="2"/>
      <c r="DSB32" s="2"/>
      <c r="DSC32" s="2"/>
      <c r="DSD32" s="2"/>
      <c r="DSE32" s="2"/>
      <c r="DSF32" s="2"/>
      <c r="DSG32" s="2"/>
      <c r="DSH32" s="2"/>
      <c r="DSI32" s="2"/>
      <c r="DSJ32" s="2"/>
      <c r="DSK32" s="2"/>
      <c r="DSL32" s="2"/>
      <c r="DSM32" s="2"/>
      <c r="DSN32" s="2"/>
      <c r="DSO32" s="2"/>
      <c r="DSP32" s="2"/>
      <c r="DSQ32" s="2"/>
      <c r="DSR32" s="2"/>
      <c r="DSS32" s="2"/>
      <c r="DST32" s="2"/>
      <c r="DSU32" s="2"/>
      <c r="DSV32" s="2"/>
      <c r="DSW32" s="2"/>
      <c r="DSX32" s="2"/>
      <c r="DSY32" s="2"/>
      <c r="DSZ32" s="2"/>
      <c r="DTA32" s="2"/>
      <c r="DTB32" s="2"/>
      <c r="DTC32" s="2"/>
      <c r="DTD32" s="2"/>
      <c r="DTE32" s="2"/>
      <c r="DTF32" s="2"/>
      <c r="DTG32" s="2"/>
      <c r="DTH32" s="2"/>
      <c r="DTI32" s="2"/>
      <c r="DTJ32" s="2"/>
      <c r="DTK32" s="2"/>
      <c r="DTL32" s="2"/>
      <c r="DTM32" s="2"/>
      <c r="DTN32" s="2"/>
      <c r="DTO32" s="2"/>
      <c r="DTP32" s="2"/>
      <c r="DTQ32" s="2"/>
      <c r="DTR32" s="2"/>
      <c r="DTS32" s="2"/>
      <c r="DTT32" s="2"/>
      <c r="DTU32" s="2"/>
      <c r="DTV32" s="2"/>
      <c r="DTW32" s="2"/>
      <c r="DTX32" s="2"/>
      <c r="DTY32" s="2"/>
      <c r="DTZ32" s="2"/>
      <c r="DUA32" s="2"/>
      <c r="DUB32" s="2"/>
      <c r="DUC32" s="2"/>
      <c r="DUD32" s="2"/>
      <c r="DUE32" s="2"/>
      <c r="DUF32" s="2"/>
      <c r="DUG32" s="2"/>
      <c r="DUH32" s="2"/>
      <c r="DUI32" s="2"/>
      <c r="DUJ32" s="2"/>
      <c r="DUK32" s="2"/>
      <c r="DUL32" s="2"/>
      <c r="DUM32" s="2"/>
      <c r="DUN32" s="2"/>
      <c r="DUO32" s="2"/>
      <c r="DUP32" s="2"/>
      <c r="DUQ32" s="2"/>
      <c r="DUR32" s="2"/>
      <c r="DUS32" s="2"/>
      <c r="DUT32" s="2"/>
      <c r="DUU32" s="2"/>
      <c r="DUV32" s="2"/>
      <c r="DUW32" s="2"/>
      <c r="DUX32" s="2"/>
      <c r="DUY32" s="2"/>
      <c r="DUZ32" s="2"/>
      <c r="DVA32" s="2"/>
      <c r="DVB32" s="2"/>
      <c r="DVC32" s="2"/>
      <c r="DVD32" s="2"/>
      <c r="DVE32" s="2"/>
      <c r="DVF32" s="2"/>
      <c r="DVG32" s="2"/>
      <c r="DVH32" s="2"/>
      <c r="DVI32" s="2"/>
      <c r="DVJ32" s="2"/>
      <c r="DVK32" s="2"/>
      <c r="DVL32" s="2"/>
      <c r="DVM32" s="2"/>
      <c r="DVN32" s="2"/>
      <c r="DVO32" s="2"/>
      <c r="DVP32" s="2"/>
      <c r="DVQ32" s="2"/>
      <c r="DVR32" s="2"/>
      <c r="DVS32" s="2"/>
      <c r="DVT32" s="2"/>
      <c r="DVU32" s="2"/>
      <c r="DVV32" s="2"/>
      <c r="DVW32" s="2"/>
      <c r="DVX32" s="2"/>
      <c r="DVY32" s="2"/>
      <c r="DVZ32" s="2"/>
      <c r="DWA32" s="2"/>
      <c r="DWB32" s="2"/>
      <c r="DWC32" s="2"/>
      <c r="DWD32" s="2"/>
      <c r="DWE32" s="2"/>
      <c r="DWF32" s="2"/>
      <c r="DWG32" s="2"/>
      <c r="DWH32" s="2"/>
      <c r="DWI32" s="2"/>
      <c r="DWJ32" s="2"/>
      <c r="DWK32" s="2"/>
      <c r="DWL32" s="2"/>
      <c r="DWM32" s="2"/>
      <c r="DWN32" s="2"/>
      <c r="DWO32" s="2"/>
      <c r="DWP32" s="2"/>
      <c r="DWQ32" s="2"/>
      <c r="DWR32" s="2"/>
      <c r="DWS32" s="2"/>
      <c r="DWT32" s="2"/>
      <c r="DWU32" s="2"/>
      <c r="DWV32" s="2"/>
      <c r="DWW32" s="2"/>
      <c r="DWX32" s="2"/>
      <c r="DWY32" s="2"/>
      <c r="DWZ32" s="2"/>
      <c r="DXA32" s="2"/>
      <c r="DXB32" s="2"/>
      <c r="DXC32" s="2"/>
      <c r="DXD32" s="2"/>
      <c r="DXE32" s="2"/>
      <c r="DXF32" s="2"/>
      <c r="DXG32" s="2"/>
      <c r="DXH32" s="2"/>
      <c r="DXI32" s="2"/>
      <c r="DXJ32" s="2"/>
      <c r="DXK32" s="2"/>
      <c r="DXL32" s="2"/>
      <c r="DXM32" s="2"/>
      <c r="DXN32" s="2"/>
      <c r="DXO32" s="2"/>
      <c r="DXP32" s="2"/>
      <c r="DXQ32" s="2"/>
      <c r="DXR32" s="2"/>
      <c r="DXS32" s="2"/>
      <c r="DXT32" s="2"/>
      <c r="DXU32" s="2"/>
      <c r="DXV32" s="2"/>
      <c r="DXW32" s="2"/>
      <c r="DXX32" s="2"/>
      <c r="DXY32" s="2"/>
      <c r="DXZ32" s="2"/>
      <c r="DYA32" s="2"/>
      <c r="DYB32" s="2"/>
      <c r="DYC32" s="2"/>
      <c r="DYD32" s="2"/>
      <c r="DYE32" s="2"/>
      <c r="DYF32" s="2"/>
      <c r="DYG32" s="2"/>
      <c r="DYH32" s="2"/>
      <c r="DYI32" s="2"/>
      <c r="DYJ32" s="2"/>
      <c r="DYK32" s="2"/>
      <c r="DYL32" s="2"/>
      <c r="DYM32" s="2"/>
      <c r="DYN32" s="2"/>
      <c r="DYO32" s="2"/>
      <c r="DYP32" s="2"/>
      <c r="DYQ32" s="2"/>
      <c r="DYR32" s="2"/>
      <c r="DYS32" s="2"/>
      <c r="DYT32" s="2"/>
      <c r="DYU32" s="2"/>
      <c r="DYV32" s="2"/>
      <c r="DYW32" s="2"/>
      <c r="DYX32" s="2"/>
      <c r="DYY32" s="2"/>
      <c r="DYZ32" s="2"/>
      <c r="DZA32" s="2"/>
      <c r="DZB32" s="2"/>
      <c r="DZC32" s="2"/>
      <c r="DZD32" s="2"/>
      <c r="DZE32" s="2"/>
      <c r="DZF32" s="2"/>
      <c r="DZG32" s="2"/>
      <c r="DZH32" s="2"/>
      <c r="DZI32" s="2"/>
      <c r="DZJ32" s="2"/>
      <c r="DZK32" s="2"/>
      <c r="DZL32" s="2"/>
      <c r="DZM32" s="2"/>
      <c r="DZN32" s="2"/>
      <c r="DZO32" s="2"/>
      <c r="DZP32" s="2"/>
      <c r="DZQ32" s="2"/>
      <c r="DZR32" s="2"/>
      <c r="DZS32" s="2"/>
      <c r="DZT32" s="2"/>
      <c r="DZU32" s="2"/>
      <c r="DZV32" s="2"/>
      <c r="DZW32" s="2"/>
      <c r="DZX32" s="2"/>
      <c r="DZY32" s="2"/>
      <c r="DZZ32" s="2"/>
      <c r="EAA32" s="2"/>
      <c r="EAB32" s="2"/>
      <c r="EAC32" s="2"/>
      <c r="EAD32" s="2"/>
      <c r="EAE32" s="2"/>
      <c r="EAF32" s="2"/>
      <c r="EAG32" s="2"/>
      <c r="EAH32" s="2"/>
      <c r="EAI32" s="2"/>
      <c r="EAJ32" s="2"/>
      <c r="EAK32" s="2"/>
      <c r="EAL32" s="2"/>
      <c r="EAM32" s="2"/>
      <c r="EAN32" s="2"/>
      <c r="EAO32" s="2"/>
      <c r="EAP32" s="2"/>
      <c r="EAQ32" s="2"/>
      <c r="EAR32" s="2"/>
      <c r="EAS32" s="2"/>
      <c r="EAT32" s="2"/>
      <c r="EAU32" s="2"/>
      <c r="EAV32" s="2"/>
      <c r="EAW32" s="2"/>
      <c r="EAX32" s="2"/>
      <c r="EAY32" s="2"/>
      <c r="EAZ32" s="2"/>
      <c r="EBA32" s="2"/>
      <c r="EBB32" s="2"/>
      <c r="EBC32" s="2"/>
      <c r="EBD32" s="2"/>
      <c r="EBE32" s="2"/>
      <c r="EBF32" s="2"/>
      <c r="EBG32" s="2"/>
      <c r="EBH32" s="2"/>
      <c r="EBI32" s="2"/>
      <c r="EBJ32" s="2"/>
      <c r="EBK32" s="2"/>
      <c r="EBL32" s="2"/>
      <c r="EBM32" s="2"/>
      <c r="EBN32" s="2"/>
      <c r="EBO32" s="2"/>
      <c r="EBP32" s="2"/>
      <c r="EBQ32" s="2"/>
      <c r="EBR32" s="2"/>
      <c r="EBS32" s="2"/>
      <c r="EBT32" s="2"/>
      <c r="EBU32" s="2"/>
      <c r="EBV32" s="2"/>
      <c r="EBW32" s="2"/>
      <c r="EBX32" s="2"/>
      <c r="EBY32" s="2"/>
      <c r="EBZ32" s="2"/>
      <c r="ECA32" s="2"/>
      <c r="ECB32" s="2"/>
      <c r="ECC32" s="2"/>
      <c r="ECD32" s="2"/>
      <c r="ECE32" s="2"/>
      <c r="ECF32" s="2"/>
      <c r="ECG32" s="2"/>
      <c r="ECH32" s="2"/>
      <c r="ECI32" s="2"/>
      <c r="ECJ32" s="2"/>
      <c r="ECK32" s="2"/>
      <c r="ECL32" s="2"/>
      <c r="ECM32" s="2"/>
      <c r="ECN32" s="2"/>
      <c r="ECO32" s="2"/>
      <c r="ECP32" s="2"/>
      <c r="ECQ32" s="2"/>
      <c r="ECR32" s="2"/>
      <c r="ECS32" s="2"/>
      <c r="ECT32" s="2"/>
      <c r="ECU32" s="2"/>
      <c r="ECV32" s="2"/>
      <c r="ECW32" s="2"/>
      <c r="ECX32" s="2"/>
      <c r="ECY32" s="2"/>
      <c r="ECZ32" s="2"/>
      <c r="EDA32" s="2"/>
      <c r="EDB32" s="2"/>
      <c r="EDC32" s="2"/>
      <c r="EDD32" s="2"/>
      <c r="EDE32" s="2"/>
      <c r="EDF32" s="2"/>
      <c r="EDG32" s="2"/>
      <c r="EDH32" s="2"/>
      <c r="EDI32" s="2"/>
      <c r="EDJ32" s="2"/>
      <c r="EDK32" s="2"/>
      <c r="EDL32" s="2"/>
      <c r="EDM32" s="2"/>
      <c r="EDN32" s="2"/>
      <c r="EDO32" s="2"/>
      <c r="EDP32" s="2"/>
      <c r="EDQ32" s="2"/>
      <c r="EDR32" s="2"/>
      <c r="EDS32" s="2"/>
      <c r="EDT32" s="2"/>
      <c r="EDU32" s="2"/>
      <c r="EDV32" s="2"/>
      <c r="EDW32" s="2"/>
      <c r="EDX32" s="2"/>
      <c r="EDY32" s="2"/>
      <c r="EDZ32" s="2"/>
      <c r="EEA32" s="2"/>
      <c r="EEB32" s="2"/>
      <c r="EEC32" s="2"/>
      <c r="EED32" s="2"/>
      <c r="EEE32" s="2"/>
      <c r="EEF32" s="2"/>
      <c r="EEG32" s="2"/>
      <c r="EEH32" s="2"/>
      <c r="EEI32" s="2"/>
      <c r="EEJ32" s="2"/>
      <c r="EEK32" s="2"/>
      <c r="EEL32" s="2"/>
      <c r="EEM32" s="2"/>
      <c r="EEN32" s="2"/>
      <c r="EEO32" s="2"/>
      <c r="EEP32" s="2"/>
      <c r="EEQ32" s="2"/>
      <c r="EER32" s="2"/>
      <c r="EES32" s="2"/>
      <c r="EET32" s="2"/>
      <c r="EEU32" s="2"/>
      <c r="EEV32" s="2"/>
      <c r="EEW32" s="2"/>
      <c r="EEX32" s="2"/>
      <c r="EEY32" s="2"/>
      <c r="EEZ32" s="2"/>
      <c r="EFA32" s="2"/>
      <c r="EFB32" s="2"/>
      <c r="EFC32" s="2"/>
      <c r="EFD32" s="2"/>
      <c r="EFE32" s="2"/>
      <c r="EFF32" s="2"/>
      <c r="EFG32" s="2"/>
      <c r="EFH32" s="2"/>
      <c r="EFI32" s="2"/>
      <c r="EFJ32" s="2"/>
      <c r="EFK32" s="2"/>
      <c r="EFL32" s="2"/>
      <c r="EFM32" s="2"/>
      <c r="EFN32" s="2"/>
      <c r="EFO32" s="2"/>
      <c r="EFP32" s="2"/>
      <c r="EFQ32" s="2"/>
      <c r="EFR32" s="2"/>
      <c r="EFS32" s="2"/>
      <c r="EFT32" s="2"/>
      <c r="EFU32" s="2"/>
      <c r="EFV32" s="2"/>
      <c r="EFW32" s="2"/>
      <c r="EFX32" s="2"/>
      <c r="EFY32" s="2"/>
      <c r="EFZ32" s="2"/>
      <c r="EGA32" s="2"/>
      <c r="EGB32" s="2"/>
      <c r="EGC32" s="2"/>
      <c r="EGD32" s="2"/>
      <c r="EGE32" s="2"/>
      <c r="EGF32" s="2"/>
      <c r="EGG32" s="2"/>
      <c r="EGH32" s="2"/>
      <c r="EGI32" s="2"/>
      <c r="EGJ32" s="2"/>
      <c r="EGK32" s="2"/>
      <c r="EGL32" s="2"/>
      <c r="EGM32" s="2"/>
      <c r="EGN32" s="2"/>
      <c r="EGO32" s="2"/>
      <c r="EGP32" s="2"/>
      <c r="EGQ32" s="2"/>
      <c r="EGR32" s="2"/>
      <c r="EGS32" s="2"/>
      <c r="EGT32" s="2"/>
      <c r="EGU32" s="2"/>
      <c r="EGV32" s="2"/>
      <c r="EGW32" s="2"/>
      <c r="EGX32" s="2"/>
      <c r="EGY32" s="2"/>
      <c r="EGZ32" s="2"/>
      <c r="EHA32" s="2"/>
      <c r="EHB32" s="2"/>
      <c r="EHC32" s="2"/>
      <c r="EHD32" s="2"/>
      <c r="EHE32" s="2"/>
      <c r="EHF32" s="2"/>
      <c r="EHG32" s="2"/>
      <c r="EHH32" s="2"/>
      <c r="EHI32" s="2"/>
      <c r="EHJ32" s="2"/>
      <c r="EHK32" s="2"/>
      <c r="EHL32" s="2"/>
      <c r="EHM32" s="2"/>
      <c r="EHN32" s="2"/>
      <c r="EHO32" s="2"/>
      <c r="EHP32" s="2"/>
      <c r="EHQ32" s="2"/>
      <c r="EHR32" s="2"/>
      <c r="EHS32" s="2"/>
      <c r="EHT32" s="2"/>
      <c r="EHU32" s="2"/>
      <c r="EHV32" s="2"/>
      <c r="EHW32" s="2"/>
      <c r="EHX32" s="2"/>
      <c r="EHY32" s="2"/>
      <c r="EHZ32" s="2"/>
      <c r="EIA32" s="2"/>
      <c r="EIB32" s="2"/>
      <c r="EIC32" s="2"/>
      <c r="EID32" s="2"/>
      <c r="EIE32" s="2"/>
      <c r="EIF32" s="2"/>
      <c r="EIG32" s="2"/>
      <c r="EIH32" s="2"/>
      <c r="EII32" s="2"/>
      <c r="EIJ32" s="2"/>
      <c r="EIK32" s="2"/>
      <c r="EIL32" s="2"/>
      <c r="EIM32" s="2"/>
      <c r="EIN32" s="2"/>
      <c r="EIO32" s="2"/>
      <c r="EIP32" s="2"/>
      <c r="EIQ32" s="2"/>
      <c r="EIR32" s="2"/>
      <c r="EIS32" s="2"/>
      <c r="EIT32" s="2"/>
      <c r="EIU32" s="2"/>
      <c r="EIV32" s="2"/>
      <c r="EIW32" s="2"/>
      <c r="EIX32" s="2"/>
      <c r="EIY32" s="2"/>
      <c r="EIZ32" s="2"/>
      <c r="EJA32" s="2"/>
      <c r="EJB32" s="2"/>
      <c r="EJC32" s="2"/>
      <c r="EJD32" s="2"/>
      <c r="EJE32" s="2"/>
      <c r="EJF32" s="2"/>
      <c r="EJG32" s="2"/>
      <c r="EJH32" s="2"/>
      <c r="EJI32" s="2"/>
      <c r="EJJ32" s="2"/>
      <c r="EJK32" s="2"/>
      <c r="EJL32" s="2"/>
      <c r="EJM32" s="2"/>
      <c r="EJN32" s="2"/>
      <c r="EJO32" s="2"/>
      <c r="EJP32" s="2"/>
      <c r="EJQ32" s="2"/>
      <c r="EJR32" s="2"/>
      <c r="EJS32" s="2"/>
      <c r="EJT32" s="2"/>
      <c r="EJU32" s="2"/>
      <c r="EJV32" s="2"/>
      <c r="EJW32" s="2"/>
      <c r="EJX32" s="2"/>
      <c r="EJY32" s="2"/>
      <c r="EJZ32" s="2"/>
      <c r="EKA32" s="2"/>
      <c r="EKB32" s="2"/>
      <c r="EKC32" s="2"/>
      <c r="EKD32" s="2"/>
      <c r="EKE32" s="2"/>
      <c r="EKF32" s="2"/>
      <c r="EKG32" s="2"/>
      <c r="EKH32" s="2"/>
      <c r="EKI32" s="2"/>
      <c r="EKJ32" s="2"/>
      <c r="EKK32" s="2"/>
      <c r="EKL32" s="2"/>
      <c r="EKM32" s="2"/>
      <c r="EKN32" s="2"/>
      <c r="EKO32" s="2"/>
      <c r="EKP32" s="2"/>
      <c r="EKQ32" s="2"/>
      <c r="EKR32" s="2"/>
      <c r="EKS32" s="2"/>
      <c r="EKT32" s="2"/>
      <c r="EKU32" s="2"/>
      <c r="EKV32" s="2"/>
      <c r="EKW32" s="2"/>
      <c r="EKX32" s="2"/>
      <c r="EKY32" s="2"/>
      <c r="EKZ32" s="2"/>
      <c r="ELA32" s="2"/>
      <c r="ELB32" s="2"/>
      <c r="ELC32" s="2"/>
      <c r="ELD32" s="2"/>
      <c r="ELE32" s="2"/>
      <c r="ELF32" s="2"/>
      <c r="ELG32" s="2"/>
      <c r="ELH32" s="2"/>
      <c r="ELI32" s="2"/>
      <c r="ELJ32" s="2"/>
      <c r="ELK32" s="2"/>
      <c r="ELL32" s="2"/>
      <c r="ELM32" s="2"/>
      <c r="ELN32" s="2"/>
      <c r="ELO32" s="2"/>
      <c r="ELP32" s="2"/>
      <c r="ELQ32" s="2"/>
      <c r="ELR32" s="2"/>
      <c r="ELS32" s="2"/>
      <c r="ELT32" s="2"/>
      <c r="ELU32" s="2"/>
      <c r="ELV32" s="2"/>
      <c r="ELW32" s="2"/>
      <c r="ELX32" s="2"/>
      <c r="ELY32" s="2"/>
      <c r="ELZ32" s="2"/>
      <c r="EMA32" s="2"/>
      <c r="EMB32" s="2"/>
      <c r="EMC32" s="2"/>
      <c r="EMD32" s="2"/>
      <c r="EME32" s="2"/>
      <c r="EMF32" s="2"/>
      <c r="EMG32" s="2"/>
      <c r="EMH32" s="2"/>
      <c r="EMI32" s="2"/>
      <c r="EMJ32" s="2"/>
      <c r="EMK32" s="2"/>
      <c r="EML32" s="2"/>
      <c r="EMM32" s="2"/>
      <c r="EMN32" s="2"/>
      <c r="EMO32" s="2"/>
      <c r="EMP32" s="2"/>
      <c r="EMQ32" s="2"/>
      <c r="EMR32" s="2"/>
      <c r="EMS32" s="2"/>
      <c r="EMT32" s="2"/>
      <c r="EMU32" s="2"/>
      <c r="EMV32" s="2"/>
      <c r="EMW32" s="2"/>
      <c r="EMX32" s="2"/>
      <c r="EMY32" s="2"/>
      <c r="EMZ32" s="2"/>
      <c r="ENA32" s="2"/>
      <c r="ENB32" s="2"/>
      <c r="ENC32" s="2"/>
      <c r="END32" s="2"/>
      <c r="ENE32" s="2"/>
      <c r="ENF32" s="2"/>
      <c r="ENG32" s="2"/>
      <c r="ENH32" s="2"/>
      <c r="ENI32" s="2"/>
      <c r="ENJ32" s="2"/>
      <c r="ENK32" s="2"/>
      <c r="ENL32" s="2"/>
      <c r="ENM32" s="2"/>
      <c r="ENN32" s="2"/>
      <c r="ENO32" s="2"/>
      <c r="ENP32" s="2"/>
      <c r="ENQ32" s="2"/>
      <c r="ENR32" s="2"/>
      <c r="ENS32" s="2"/>
      <c r="ENT32" s="2"/>
      <c r="ENU32" s="2"/>
      <c r="ENV32" s="2"/>
      <c r="ENW32" s="2"/>
      <c r="ENX32" s="2"/>
      <c r="ENY32" s="2"/>
      <c r="ENZ32" s="2"/>
      <c r="EOA32" s="2"/>
      <c r="EOB32" s="2"/>
      <c r="EOC32" s="2"/>
      <c r="EOD32" s="2"/>
      <c r="EOE32" s="2"/>
      <c r="EOF32" s="2"/>
      <c r="EOG32" s="2"/>
      <c r="EOH32" s="2"/>
      <c r="EOI32" s="2"/>
      <c r="EOJ32" s="2"/>
      <c r="EOK32" s="2"/>
      <c r="EOL32" s="2"/>
      <c r="EOM32" s="2"/>
      <c r="EON32" s="2"/>
      <c r="EOO32" s="2"/>
      <c r="EOP32" s="2"/>
      <c r="EOQ32" s="2"/>
      <c r="EOR32" s="2"/>
      <c r="EOS32" s="2"/>
      <c r="EOT32" s="2"/>
      <c r="EOU32" s="2"/>
      <c r="EOV32" s="2"/>
      <c r="EOW32" s="2"/>
      <c r="EOX32" s="2"/>
      <c r="EOY32" s="2"/>
      <c r="EOZ32" s="2"/>
      <c r="EPA32" s="2"/>
      <c r="EPB32" s="2"/>
      <c r="EPC32" s="2"/>
      <c r="EPD32" s="2"/>
      <c r="EPE32" s="2"/>
      <c r="EPF32" s="2"/>
      <c r="EPG32" s="2"/>
      <c r="EPH32" s="2"/>
      <c r="EPI32" s="2"/>
      <c r="EPJ32" s="2"/>
      <c r="EPK32" s="2"/>
      <c r="EPL32" s="2"/>
      <c r="EPM32" s="2"/>
      <c r="EPN32" s="2"/>
      <c r="EPO32" s="2"/>
      <c r="EPP32" s="2"/>
      <c r="EPQ32" s="2"/>
      <c r="EPR32" s="2"/>
      <c r="EPS32" s="2"/>
      <c r="EPT32" s="2"/>
      <c r="EPU32" s="2"/>
      <c r="EPV32" s="2"/>
      <c r="EPW32" s="2"/>
      <c r="EPX32" s="2"/>
      <c r="EPY32" s="2"/>
      <c r="EPZ32" s="2"/>
      <c r="EQA32" s="2"/>
      <c r="EQB32" s="2"/>
      <c r="EQC32" s="2"/>
      <c r="EQD32" s="2"/>
      <c r="EQE32" s="2"/>
      <c r="EQF32" s="2"/>
      <c r="EQG32" s="2"/>
      <c r="EQH32" s="2"/>
      <c r="EQI32" s="2"/>
      <c r="EQJ32" s="2"/>
      <c r="EQK32" s="2"/>
      <c r="EQL32" s="2"/>
      <c r="EQM32" s="2"/>
      <c r="EQN32" s="2"/>
      <c r="EQO32" s="2"/>
      <c r="EQP32" s="2"/>
      <c r="EQQ32" s="2"/>
      <c r="EQR32" s="2"/>
      <c r="EQS32" s="2"/>
      <c r="EQT32" s="2"/>
      <c r="EQU32" s="2"/>
      <c r="EQV32" s="2"/>
      <c r="EQW32" s="2"/>
      <c r="EQX32" s="2"/>
      <c r="EQY32" s="2"/>
      <c r="EQZ32" s="2"/>
      <c r="ERA32" s="2"/>
      <c r="ERB32" s="2"/>
      <c r="ERC32" s="2"/>
      <c r="ERD32" s="2"/>
      <c r="ERE32" s="2"/>
      <c r="ERF32" s="2"/>
      <c r="ERG32" s="2"/>
      <c r="ERH32" s="2"/>
      <c r="ERI32" s="2"/>
      <c r="ERJ32" s="2"/>
      <c r="ERK32" s="2"/>
      <c r="ERL32" s="2"/>
      <c r="ERM32" s="2"/>
      <c r="ERN32" s="2"/>
      <c r="ERO32" s="2"/>
      <c r="ERP32" s="2"/>
      <c r="ERQ32" s="2"/>
      <c r="ERR32" s="2"/>
      <c r="ERS32" s="2"/>
      <c r="ERT32" s="2"/>
      <c r="ERU32" s="2"/>
      <c r="ERV32" s="2"/>
      <c r="ERW32" s="2"/>
      <c r="ERX32" s="2"/>
      <c r="ERY32" s="2"/>
      <c r="ERZ32" s="2"/>
      <c r="ESA32" s="2"/>
      <c r="ESB32" s="2"/>
      <c r="ESC32" s="2"/>
      <c r="ESD32" s="2"/>
      <c r="ESE32" s="2"/>
      <c r="ESF32" s="2"/>
      <c r="ESG32" s="2"/>
      <c r="ESH32" s="2"/>
      <c r="ESI32" s="2"/>
      <c r="ESJ32" s="2"/>
      <c r="ESK32" s="2"/>
      <c r="ESL32" s="2"/>
      <c r="ESM32" s="2"/>
      <c r="ESN32" s="2"/>
      <c r="ESO32" s="2"/>
      <c r="ESP32" s="2"/>
      <c r="ESQ32" s="2"/>
      <c r="ESR32" s="2"/>
      <c r="ESS32" s="2"/>
      <c r="EST32" s="2"/>
      <c r="ESU32" s="2"/>
      <c r="ESV32" s="2"/>
      <c r="ESW32" s="2"/>
      <c r="ESX32" s="2"/>
      <c r="ESY32" s="2"/>
      <c r="ESZ32" s="2"/>
      <c r="ETA32" s="2"/>
      <c r="ETB32" s="2"/>
      <c r="ETC32" s="2"/>
      <c r="ETD32" s="2"/>
      <c r="ETE32" s="2"/>
      <c r="ETF32" s="2"/>
      <c r="ETG32" s="2"/>
      <c r="ETH32" s="2"/>
      <c r="ETI32" s="2"/>
      <c r="ETJ32" s="2"/>
      <c r="ETK32" s="2"/>
      <c r="ETL32" s="2"/>
      <c r="ETM32" s="2"/>
      <c r="ETN32" s="2"/>
      <c r="ETO32" s="2"/>
      <c r="ETP32" s="2"/>
      <c r="ETQ32" s="2"/>
      <c r="ETR32" s="2"/>
      <c r="ETS32" s="2"/>
      <c r="ETT32" s="2"/>
      <c r="ETU32" s="2"/>
      <c r="ETV32" s="2"/>
      <c r="ETW32" s="2"/>
      <c r="ETX32" s="2"/>
      <c r="ETY32" s="2"/>
      <c r="ETZ32" s="2"/>
      <c r="EUA32" s="2"/>
      <c r="EUB32" s="2"/>
      <c r="EUC32" s="2"/>
      <c r="EUD32" s="2"/>
      <c r="EUE32" s="2"/>
      <c r="EUF32" s="2"/>
      <c r="EUG32" s="2"/>
      <c r="EUH32" s="2"/>
      <c r="EUI32" s="2"/>
      <c r="EUJ32" s="2"/>
      <c r="EUK32" s="2"/>
      <c r="EUL32" s="2"/>
      <c r="EUM32" s="2"/>
      <c r="EUN32" s="2"/>
      <c r="EUO32" s="2"/>
      <c r="EUP32" s="2"/>
      <c r="EUQ32" s="2"/>
      <c r="EUR32" s="2"/>
      <c r="EUS32" s="2"/>
      <c r="EUT32" s="2"/>
      <c r="EUU32" s="2"/>
      <c r="EUV32" s="2"/>
      <c r="EUW32" s="2"/>
      <c r="EUX32" s="2"/>
      <c r="EUY32" s="2"/>
      <c r="EUZ32" s="2"/>
      <c r="EVA32" s="2"/>
      <c r="EVB32" s="2"/>
      <c r="EVC32" s="2"/>
      <c r="EVD32" s="2"/>
      <c r="EVE32" s="2"/>
      <c r="EVF32" s="2"/>
      <c r="EVG32" s="2"/>
      <c r="EVH32" s="2"/>
      <c r="EVI32" s="2"/>
      <c r="EVJ32" s="2"/>
      <c r="EVK32" s="2"/>
      <c r="EVL32" s="2"/>
      <c r="EVM32" s="2"/>
      <c r="EVN32" s="2"/>
      <c r="EVO32" s="2"/>
      <c r="EVP32" s="2"/>
      <c r="EVQ32" s="2"/>
      <c r="EVR32" s="2"/>
      <c r="EVS32" s="2"/>
      <c r="EVT32" s="2"/>
      <c r="EVU32" s="2"/>
      <c r="EVV32" s="2"/>
      <c r="EVW32" s="2"/>
      <c r="EVX32" s="2"/>
      <c r="EVY32" s="2"/>
      <c r="EVZ32" s="2"/>
      <c r="EWA32" s="2"/>
      <c r="EWB32" s="2"/>
      <c r="EWC32" s="2"/>
      <c r="EWD32" s="2"/>
      <c r="EWE32" s="2"/>
      <c r="EWF32" s="2"/>
      <c r="EWG32" s="2"/>
      <c r="EWH32" s="2"/>
      <c r="EWI32" s="2"/>
      <c r="EWJ32" s="2"/>
      <c r="EWK32" s="2"/>
      <c r="EWL32" s="2"/>
      <c r="EWM32" s="2"/>
      <c r="EWN32" s="2"/>
      <c r="EWO32" s="2"/>
      <c r="EWP32" s="2"/>
      <c r="EWQ32" s="2"/>
      <c r="EWR32" s="2"/>
      <c r="EWS32" s="2"/>
      <c r="EWT32" s="2"/>
      <c r="EWU32" s="2"/>
      <c r="EWV32" s="2"/>
      <c r="EWW32" s="2"/>
      <c r="EWX32" s="2"/>
      <c r="EWY32" s="2"/>
      <c r="EWZ32" s="2"/>
      <c r="EXA32" s="2"/>
      <c r="EXB32" s="2"/>
      <c r="EXC32" s="2"/>
      <c r="EXD32" s="2"/>
      <c r="EXE32" s="2"/>
      <c r="EXF32" s="2"/>
      <c r="EXG32" s="2"/>
      <c r="EXH32" s="2"/>
      <c r="EXI32" s="2"/>
      <c r="EXJ32" s="2"/>
      <c r="EXK32" s="2"/>
      <c r="EXL32" s="2"/>
      <c r="EXM32" s="2"/>
      <c r="EXN32" s="2"/>
      <c r="EXO32" s="2"/>
      <c r="EXP32" s="2"/>
      <c r="EXQ32" s="2"/>
      <c r="EXR32" s="2"/>
      <c r="EXS32" s="2"/>
      <c r="EXT32" s="2"/>
      <c r="EXU32" s="2"/>
      <c r="EXV32" s="2"/>
      <c r="EXW32" s="2"/>
      <c r="EXX32" s="2"/>
      <c r="EXY32" s="2"/>
      <c r="EXZ32" s="2"/>
      <c r="EYA32" s="2"/>
      <c r="EYB32" s="2"/>
      <c r="EYC32" s="2"/>
      <c r="EYD32" s="2"/>
      <c r="EYE32" s="2"/>
      <c r="EYF32" s="2"/>
      <c r="EYG32" s="2"/>
      <c r="EYH32" s="2"/>
      <c r="EYI32" s="2"/>
      <c r="EYJ32" s="2"/>
      <c r="EYK32" s="2"/>
      <c r="EYL32" s="2"/>
      <c r="EYM32" s="2"/>
      <c r="EYN32" s="2"/>
      <c r="EYO32" s="2"/>
      <c r="EYP32" s="2"/>
      <c r="EYQ32" s="2"/>
      <c r="EYR32" s="2"/>
      <c r="EYS32" s="2"/>
      <c r="EYT32" s="2"/>
      <c r="EYU32" s="2"/>
      <c r="EYV32" s="2"/>
      <c r="EYW32" s="2"/>
      <c r="EYX32" s="2"/>
      <c r="EYY32" s="2"/>
      <c r="EYZ32" s="2"/>
      <c r="EZA32" s="2"/>
      <c r="EZB32" s="2"/>
      <c r="EZC32" s="2"/>
      <c r="EZD32" s="2"/>
      <c r="EZE32" s="2"/>
      <c r="EZF32" s="2"/>
      <c r="EZG32" s="2"/>
      <c r="EZH32" s="2"/>
      <c r="EZI32" s="2"/>
      <c r="EZJ32" s="2"/>
      <c r="EZK32" s="2"/>
      <c r="EZL32" s="2"/>
      <c r="EZM32" s="2"/>
      <c r="EZN32" s="2"/>
      <c r="EZO32" s="2"/>
      <c r="EZP32" s="2"/>
      <c r="EZQ32" s="2"/>
      <c r="EZR32" s="2"/>
      <c r="EZS32" s="2"/>
      <c r="EZT32" s="2"/>
      <c r="EZU32" s="2"/>
      <c r="EZV32" s="2"/>
      <c r="EZW32" s="2"/>
      <c r="EZX32" s="2"/>
      <c r="EZY32" s="2"/>
      <c r="EZZ32" s="2"/>
      <c r="FAA32" s="2"/>
      <c r="FAB32" s="2"/>
      <c r="FAC32" s="2"/>
      <c r="FAD32" s="2"/>
      <c r="FAE32" s="2"/>
      <c r="FAF32" s="2"/>
      <c r="FAG32" s="2"/>
      <c r="FAH32" s="2"/>
      <c r="FAI32" s="2"/>
      <c r="FAJ32" s="2"/>
      <c r="FAK32" s="2"/>
      <c r="FAL32" s="2"/>
      <c r="FAM32" s="2"/>
      <c r="FAN32" s="2"/>
      <c r="FAO32" s="2"/>
      <c r="FAP32" s="2"/>
      <c r="FAQ32" s="2"/>
      <c r="FAR32" s="2"/>
      <c r="FAS32" s="2"/>
      <c r="FAT32" s="2"/>
      <c r="FAU32" s="2"/>
      <c r="FAV32" s="2"/>
      <c r="FAW32" s="2"/>
      <c r="FAX32" s="2"/>
      <c r="FAY32" s="2"/>
      <c r="FAZ32" s="2"/>
      <c r="FBA32" s="2"/>
      <c r="FBB32" s="2"/>
      <c r="FBC32" s="2"/>
      <c r="FBD32" s="2"/>
      <c r="FBE32" s="2"/>
      <c r="FBF32" s="2"/>
      <c r="FBG32" s="2"/>
      <c r="FBH32" s="2"/>
      <c r="FBI32" s="2"/>
      <c r="FBJ32" s="2"/>
      <c r="FBK32" s="2"/>
      <c r="FBL32" s="2"/>
      <c r="FBM32" s="2"/>
      <c r="FBN32" s="2"/>
      <c r="FBO32" s="2"/>
      <c r="FBP32" s="2"/>
      <c r="FBQ32" s="2"/>
      <c r="FBR32" s="2"/>
      <c r="FBS32" s="2"/>
      <c r="FBT32" s="2"/>
      <c r="FBU32" s="2"/>
      <c r="FBV32" s="2"/>
      <c r="FBW32" s="2"/>
      <c r="FBX32" s="2"/>
      <c r="FBY32" s="2"/>
      <c r="FBZ32" s="2"/>
      <c r="FCA32" s="2"/>
      <c r="FCB32" s="2"/>
      <c r="FCC32" s="2"/>
      <c r="FCD32" s="2"/>
      <c r="FCE32" s="2"/>
      <c r="FCF32" s="2"/>
      <c r="FCG32" s="2"/>
      <c r="FCH32" s="2"/>
      <c r="FCI32" s="2"/>
      <c r="FCJ32" s="2"/>
      <c r="FCK32" s="2"/>
      <c r="FCL32" s="2"/>
      <c r="FCM32" s="2"/>
      <c r="FCN32" s="2"/>
      <c r="FCO32" s="2"/>
      <c r="FCP32" s="2"/>
      <c r="FCQ32" s="2"/>
      <c r="FCR32" s="2"/>
      <c r="FCS32" s="2"/>
      <c r="FCT32" s="2"/>
      <c r="FCU32" s="2"/>
      <c r="FCV32" s="2"/>
      <c r="FCW32" s="2"/>
      <c r="FCX32" s="2"/>
      <c r="FCY32" s="2"/>
      <c r="FCZ32" s="2"/>
      <c r="FDA32" s="2"/>
      <c r="FDB32" s="2"/>
      <c r="FDC32" s="2"/>
      <c r="FDD32" s="2"/>
      <c r="FDE32" s="2"/>
      <c r="FDF32" s="2"/>
      <c r="FDG32" s="2"/>
      <c r="FDH32" s="2"/>
      <c r="FDI32" s="2"/>
      <c r="FDJ32" s="2"/>
      <c r="FDK32" s="2"/>
      <c r="FDL32" s="2"/>
      <c r="FDM32" s="2"/>
      <c r="FDN32" s="2"/>
      <c r="FDO32" s="2"/>
      <c r="FDP32" s="2"/>
      <c r="FDQ32" s="2"/>
      <c r="FDR32" s="2"/>
      <c r="FDS32" s="2"/>
      <c r="FDT32" s="2"/>
      <c r="FDU32" s="2"/>
      <c r="FDV32" s="2"/>
      <c r="FDW32" s="2"/>
      <c r="FDX32" s="2"/>
      <c r="FDY32" s="2"/>
      <c r="FDZ32" s="2"/>
      <c r="FEA32" s="2"/>
      <c r="FEB32" s="2"/>
      <c r="FEC32" s="2"/>
      <c r="FED32" s="2"/>
      <c r="FEE32" s="2"/>
      <c r="FEF32" s="2"/>
      <c r="FEG32" s="2"/>
      <c r="FEH32" s="2"/>
      <c r="FEI32" s="2"/>
      <c r="FEJ32" s="2"/>
      <c r="FEK32" s="2"/>
      <c r="FEL32" s="2"/>
      <c r="FEM32" s="2"/>
      <c r="FEN32" s="2"/>
      <c r="FEO32" s="2"/>
      <c r="FEP32" s="2"/>
      <c r="FEQ32" s="2"/>
      <c r="FER32" s="2"/>
      <c r="FES32" s="2"/>
      <c r="FET32" s="2"/>
      <c r="FEU32" s="2"/>
      <c r="FEV32" s="2"/>
      <c r="FEW32" s="2"/>
      <c r="FEX32" s="2"/>
      <c r="FEY32" s="2"/>
      <c r="FEZ32" s="2"/>
      <c r="FFA32" s="2"/>
      <c r="FFB32" s="2"/>
      <c r="FFC32" s="2"/>
      <c r="FFD32" s="2"/>
      <c r="FFE32" s="2"/>
      <c r="FFF32" s="2"/>
      <c r="FFG32" s="2"/>
      <c r="FFH32" s="2"/>
      <c r="FFI32" s="2"/>
      <c r="FFJ32" s="2"/>
      <c r="FFK32" s="2"/>
      <c r="FFL32" s="2"/>
      <c r="FFM32" s="2"/>
      <c r="FFN32" s="2"/>
      <c r="FFO32" s="2"/>
      <c r="FFP32" s="2"/>
      <c r="FFQ32" s="2"/>
      <c r="FFR32" s="2"/>
      <c r="FFS32" s="2"/>
      <c r="FFT32" s="2"/>
      <c r="FFU32" s="2"/>
      <c r="FFV32" s="2"/>
      <c r="FFW32" s="2"/>
      <c r="FFX32" s="2"/>
      <c r="FFY32" s="2"/>
      <c r="FFZ32" s="2"/>
      <c r="FGA32" s="2"/>
      <c r="FGB32" s="2"/>
      <c r="FGC32" s="2"/>
      <c r="FGD32" s="2"/>
      <c r="FGE32" s="2"/>
      <c r="FGF32" s="2"/>
      <c r="FGG32" s="2"/>
      <c r="FGH32" s="2"/>
      <c r="FGI32" s="2"/>
      <c r="FGJ32" s="2"/>
      <c r="FGK32" s="2"/>
      <c r="FGL32" s="2"/>
      <c r="FGM32" s="2"/>
      <c r="FGN32" s="2"/>
      <c r="FGO32" s="2"/>
      <c r="FGP32" s="2"/>
      <c r="FGQ32" s="2"/>
      <c r="FGR32" s="2"/>
      <c r="FGS32" s="2"/>
      <c r="FGT32" s="2"/>
      <c r="FGU32" s="2"/>
      <c r="FGV32" s="2"/>
      <c r="FGW32" s="2"/>
      <c r="FGX32" s="2"/>
      <c r="FGY32" s="2"/>
      <c r="FGZ32" s="2"/>
      <c r="FHA32" s="2"/>
      <c r="FHB32" s="2"/>
      <c r="FHC32" s="2"/>
      <c r="FHD32" s="2"/>
      <c r="FHE32" s="2"/>
      <c r="FHF32" s="2"/>
      <c r="FHG32" s="2"/>
      <c r="FHH32" s="2"/>
      <c r="FHI32" s="2"/>
      <c r="FHJ32" s="2"/>
      <c r="FHK32" s="2"/>
      <c r="FHL32" s="2"/>
      <c r="FHM32" s="2"/>
      <c r="FHN32" s="2"/>
      <c r="FHO32" s="2"/>
      <c r="FHP32" s="2"/>
      <c r="FHQ32" s="2"/>
      <c r="FHR32" s="2"/>
      <c r="FHS32" s="2"/>
      <c r="FHT32" s="2"/>
      <c r="FHU32" s="2"/>
      <c r="FHV32" s="2"/>
      <c r="FHW32" s="2"/>
      <c r="FHX32" s="2"/>
      <c r="FHY32" s="2"/>
      <c r="FHZ32" s="2"/>
      <c r="FIA32" s="2"/>
      <c r="FIB32" s="2"/>
      <c r="FIC32" s="2"/>
      <c r="FID32" s="2"/>
      <c r="FIE32" s="2"/>
      <c r="FIF32" s="2"/>
      <c r="FIG32" s="2"/>
      <c r="FIH32" s="2"/>
      <c r="FII32" s="2"/>
      <c r="FIJ32" s="2"/>
      <c r="FIK32" s="2"/>
      <c r="FIL32" s="2"/>
      <c r="FIM32" s="2"/>
      <c r="FIN32" s="2"/>
      <c r="FIO32" s="2"/>
      <c r="FIP32" s="2"/>
      <c r="FIQ32" s="2"/>
      <c r="FIR32" s="2"/>
      <c r="FIS32" s="2"/>
      <c r="FIT32" s="2"/>
      <c r="FIU32" s="2"/>
      <c r="FIV32" s="2"/>
      <c r="FIW32" s="2"/>
      <c r="FIX32" s="2"/>
      <c r="FIY32" s="2"/>
      <c r="FIZ32" s="2"/>
      <c r="FJA32" s="2"/>
      <c r="FJB32" s="2"/>
      <c r="FJC32" s="2"/>
      <c r="FJD32" s="2"/>
      <c r="FJE32" s="2"/>
      <c r="FJF32" s="2"/>
      <c r="FJG32" s="2"/>
      <c r="FJH32" s="2"/>
      <c r="FJI32" s="2"/>
      <c r="FJJ32" s="2"/>
      <c r="FJK32" s="2"/>
      <c r="FJL32" s="2"/>
      <c r="FJM32" s="2"/>
      <c r="FJN32" s="2"/>
      <c r="FJO32" s="2"/>
      <c r="FJP32" s="2"/>
      <c r="FJQ32" s="2"/>
      <c r="FJR32" s="2"/>
      <c r="FJS32" s="2"/>
      <c r="FJT32" s="2"/>
      <c r="FJU32" s="2"/>
      <c r="FJV32" s="2"/>
      <c r="FJW32" s="2"/>
      <c r="FJX32" s="2"/>
      <c r="FJY32" s="2"/>
      <c r="FJZ32" s="2"/>
      <c r="FKA32" s="2"/>
      <c r="FKB32" s="2"/>
      <c r="FKC32" s="2"/>
      <c r="FKD32" s="2"/>
      <c r="FKE32" s="2"/>
      <c r="FKF32" s="2"/>
      <c r="FKG32" s="2"/>
      <c r="FKH32" s="2"/>
      <c r="FKI32" s="2"/>
      <c r="FKJ32" s="2"/>
      <c r="FKK32" s="2"/>
      <c r="FKL32" s="2"/>
      <c r="FKM32" s="2"/>
      <c r="FKN32" s="2"/>
      <c r="FKO32" s="2"/>
      <c r="FKP32" s="2"/>
      <c r="FKQ32" s="2"/>
      <c r="FKR32" s="2"/>
      <c r="FKS32" s="2"/>
      <c r="FKT32" s="2"/>
      <c r="FKU32" s="2"/>
      <c r="FKV32" s="2"/>
      <c r="FKW32" s="2"/>
      <c r="FKX32" s="2"/>
      <c r="FKY32" s="2"/>
      <c r="FKZ32" s="2"/>
      <c r="FLA32" s="2"/>
      <c r="FLB32" s="2"/>
      <c r="FLC32" s="2"/>
      <c r="FLD32" s="2"/>
      <c r="FLE32" s="2"/>
      <c r="FLF32" s="2"/>
      <c r="FLG32" s="2"/>
      <c r="FLH32" s="2"/>
      <c r="FLI32" s="2"/>
      <c r="FLJ32" s="2"/>
      <c r="FLK32" s="2"/>
      <c r="FLL32" s="2"/>
      <c r="FLM32" s="2"/>
      <c r="FLN32" s="2"/>
      <c r="FLO32" s="2"/>
      <c r="FLP32" s="2"/>
      <c r="FLQ32" s="2"/>
      <c r="FLR32" s="2"/>
      <c r="FLS32" s="2"/>
      <c r="FLT32" s="2"/>
      <c r="FLU32" s="2"/>
      <c r="FLV32" s="2"/>
      <c r="FLW32" s="2"/>
      <c r="FLX32" s="2"/>
      <c r="FLY32" s="2"/>
      <c r="FLZ32" s="2"/>
      <c r="FMA32" s="2"/>
      <c r="FMB32" s="2"/>
      <c r="FMC32" s="2"/>
      <c r="FMD32" s="2"/>
      <c r="FME32" s="2"/>
      <c r="FMF32" s="2"/>
      <c r="FMG32" s="2"/>
      <c r="FMH32" s="2"/>
      <c r="FMI32" s="2"/>
      <c r="FMJ32" s="2"/>
      <c r="FMK32" s="2"/>
      <c r="FML32" s="2"/>
      <c r="FMM32" s="2"/>
      <c r="FMN32" s="2"/>
      <c r="FMO32" s="2"/>
      <c r="FMP32" s="2"/>
      <c r="FMQ32" s="2"/>
      <c r="FMR32" s="2"/>
      <c r="FMS32" s="2"/>
      <c r="FMT32" s="2"/>
      <c r="FMU32" s="2"/>
      <c r="FMV32" s="2"/>
      <c r="FMW32" s="2"/>
      <c r="FMX32" s="2"/>
      <c r="FMY32" s="2"/>
      <c r="FMZ32" s="2"/>
      <c r="FNA32" s="2"/>
      <c r="FNB32" s="2"/>
      <c r="FNC32" s="2"/>
      <c r="FND32" s="2"/>
      <c r="FNE32" s="2"/>
      <c r="FNF32" s="2"/>
      <c r="FNG32" s="2"/>
      <c r="FNH32" s="2"/>
      <c r="FNI32" s="2"/>
      <c r="FNJ32" s="2"/>
      <c r="FNK32" s="2"/>
      <c r="FNL32" s="2"/>
      <c r="FNM32" s="2"/>
      <c r="FNN32" s="2"/>
      <c r="FNO32" s="2"/>
      <c r="FNP32" s="2"/>
      <c r="FNQ32" s="2"/>
      <c r="FNR32" s="2"/>
      <c r="FNS32" s="2"/>
      <c r="FNT32" s="2"/>
      <c r="FNU32" s="2"/>
      <c r="FNV32" s="2"/>
      <c r="FNW32" s="2"/>
      <c r="FNX32" s="2"/>
      <c r="FNY32" s="2"/>
      <c r="FNZ32" s="2"/>
      <c r="FOA32" s="2"/>
      <c r="FOB32" s="2"/>
      <c r="FOC32" s="2"/>
      <c r="FOD32" s="2"/>
      <c r="FOE32" s="2"/>
      <c r="FOF32" s="2"/>
      <c r="FOG32" s="2"/>
      <c r="FOH32" s="2"/>
      <c r="FOI32" s="2"/>
      <c r="FOJ32" s="2"/>
      <c r="FOK32" s="2"/>
      <c r="FOL32" s="2"/>
      <c r="FOM32" s="2"/>
      <c r="FON32" s="2"/>
      <c r="FOO32" s="2"/>
      <c r="FOP32" s="2"/>
      <c r="FOQ32" s="2"/>
      <c r="FOR32" s="2"/>
      <c r="FOS32" s="2"/>
      <c r="FOT32" s="2"/>
      <c r="FOU32" s="2"/>
      <c r="FOV32" s="2"/>
      <c r="FOW32" s="2"/>
      <c r="FOX32" s="2"/>
      <c r="FOY32" s="2"/>
      <c r="FOZ32" s="2"/>
      <c r="FPA32" s="2"/>
      <c r="FPB32" s="2"/>
      <c r="FPC32" s="2"/>
      <c r="FPD32" s="2"/>
      <c r="FPE32" s="2"/>
      <c r="FPF32" s="2"/>
      <c r="FPG32" s="2"/>
      <c r="FPH32" s="2"/>
      <c r="FPI32" s="2"/>
      <c r="FPJ32" s="2"/>
      <c r="FPK32" s="2"/>
      <c r="FPL32" s="2"/>
      <c r="FPM32" s="2"/>
      <c r="FPN32" s="2"/>
      <c r="FPO32" s="2"/>
      <c r="FPP32" s="2"/>
      <c r="FPQ32" s="2"/>
      <c r="FPR32" s="2"/>
      <c r="FPS32" s="2"/>
      <c r="FPT32" s="2"/>
      <c r="FPU32" s="2"/>
      <c r="FPV32" s="2"/>
      <c r="FPW32" s="2"/>
      <c r="FPX32" s="2"/>
      <c r="FPY32" s="2"/>
      <c r="FPZ32" s="2"/>
      <c r="FQA32" s="2"/>
      <c r="FQB32" s="2"/>
      <c r="FQC32" s="2"/>
      <c r="FQD32" s="2"/>
      <c r="FQE32" s="2"/>
      <c r="FQF32" s="2"/>
      <c r="FQG32" s="2"/>
      <c r="FQH32" s="2"/>
      <c r="FQI32" s="2"/>
      <c r="FQJ32" s="2"/>
      <c r="FQK32" s="2"/>
      <c r="FQL32" s="2"/>
      <c r="FQM32" s="2"/>
      <c r="FQN32" s="2"/>
      <c r="FQO32" s="2"/>
      <c r="FQP32" s="2"/>
      <c r="FQQ32" s="2"/>
      <c r="FQR32" s="2"/>
      <c r="FQS32" s="2"/>
      <c r="FQT32" s="2"/>
      <c r="FQU32" s="2"/>
      <c r="FQV32" s="2"/>
      <c r="FQW32" s="2"/>
      <c r="FQX32" s="2"/>
      <c r="FQY32" s="2"/>
      <c r="FQZ32" s="2"/>
      <c r="FRA32" s="2"/>
      <c r="FRB32" s="2"/>
      <c r="FRC32" s="2"/>
      <c r="FRD32" s="2"/>
      <c r="FRE32" s="2"/>
      <c r="FRF32" s="2"/>
      <c r="FRG32" s="2"/>
      <c r="FRH32" s="2"/>
      <c r="FRI32" s="2"/>
      <c r="FRJ32" s="2"/>
      <c r="FRK32" s="2"/>
      <c r="FRL32" s="2"/>
      <c r="FRM32" s="2"/>
      <c r="FRN32" s="2"/>
      <c r="FRO32" s="2"/>
      <c r="FRP32" s="2"/>
      <c r="FRQ32" s="2"/>
      <c r="FRR32" s="2"/>
      <c r="FRS32" s="2"/>
      <c r="FRT32" s="2"/>
      <c r="FRU32" s="2"/>
      <c r="FRV32" s="2"/>
      <c r="FRW32" s="2"/>
      <c r="FRX32" s="2"/>
      <c r="FRY32" s="2"/>
      <c r="FRZ32" s="2"/>
      <c r="FSA32" s="2"/>
      <c r="FSB32" s="2"/>
      <c r="FSC32" s="2"/>
      <c r="FSD32" s="2"/>
      <c r="FSE32" s="2"/>
      <c r="FSF32" s="2"/>
      <c r="FSG32" s="2"/>
      <c r="FSH32" s="2"/>
      <c r="FSI32" s="2"/>
      <c r="FSJ32" s="2"/>
      <c r="FSK32" s="2"/>
      <c r="FSL32" s="2"/>
      <c r="FSM32" s="2"/>
      <c r="FSN32" s="2"/>
      <c r="FSO32" s="2"/>
      <c r="FSP32" s="2"/>
      <c r="FSQ32" s="2"/>
      <c r="FSR32" s="2"/>
      <c r="FSS32" s="2"/>
      <c r="FST32" s="2"/>
      <c r="FSU32" s="2"/>
      <c r="FSV32" s="2"/>
      <c r="FSW32" s="2"/>
      <c r="FSX32" s="2"/>
      <c r="FSY32" s="2"/>
      <c r="FSZ32" s="2"/>
      <c r="FTA32" s="2"/>
      <c r="FTB32" s="2"/>
      <c r="FTC32" s="2"/>
      <c r="FTD32" s="2"/>
      <c r="FTE32" s="2"/>
      <c r="FTF32" s="2"/>
      <c r="FTG32" s="2"/>
      <c r="FTH32" s="2"/>
      <c r="FTI32" s="2"/>
      <c r="FTJ32" s="2"/>
      <c r="FTK32" s="2"/>
      <c r="FTL32" s="2"/>
      <c r="FTM32" s="2"/>
      <c r="FTN32" s="2"/>
      <c r="FTO32" s="2"/>
      <c r="FTP32" s="2"/>
      <c r="FTQ32" s="2"/>
      <c r="FTR32" s="2"/>
      <c r="FTS32" s="2"/>
      <c r="FTT32" s="2"/>
      <c r="FTU32" s="2"/>
      <c r="FTV32" s="2"/>
      <c r="FTW32" s="2"/>
      <c r="FTX32" s="2"/>
      <c r="FTY32" s="2"/>
      <c r="FTZ32" s="2"/>
      <c r="FUA32" s="2"/>
      <c r="FUB32" s="2"/>
      <c r="FUC32" s="2"/>
      <c r="FUD32" s="2"/>
      <c r="FUE32" s="2"/>
      <c r="FUF32" s="2"/>
      <c r="FUG32" s="2"/>
      <c r="FUH32" s="2"/>
      <c r="FUI32" s="2"/>
      <c r="FUJ32" s="2"/>
      <c r="FUK32" s="2"/>
      <c r="FUL32" s="2"/>
      <c r="FUM32" s="2"/>
      <c r="FUN32" s="2"/>
      <c r="FUO32" s="2"/>
      <c r="FUP32" s="2"/>
      <c r="FUQ32" s="2"/>
      <c r="FUR32" s="2"/>
      <c r="FUS32" s="2"/>
      <c r="FUT32" s="2"/>
      <c r="FUU32" s="2"/>
      <c r="FUV32" s="2"/>
      <c r="FUW32" s="2"/>
      <c r="FUX32" s="2"/>
      <c r="FUY32" s="2"/>
      <c r="FUZ32" s="2"/>
      <c r="FVA32" s="2"/>
      <c r="FVB32" s="2"/>
      <c r="FVC32" s="2"/>
      <c r="FVD32" s="2"/>
      <c r="FVE32" s="2"/>
      <c r="FVF32" s="2"/>
      <c r="FVG32" s="2"/>
      <c r="FVH32" s="2"/>
      <c r="FVI32" s="2"/>
      <c r="FVJ32" s="2"/>
      <c r="FVK32" s="2"/>
      <c r="FVL32" s="2"/>
      <c r="FVM32" s="2"/>
      <c r="FVN32" s="2"/>
      <c r="FVO32" s="2"/>
      <c r="FVP32" s="2"/>
      <c r="FVQ32" s="2"/>
      <c r="FVR32" s="2"/>
      <c r="FVS32" s="2"/>
      <c r="FVT32" s="2"/>
      <c r="FVU32" s="2"/>
      <c r="FVV32" s="2"/>
      <c r="FVW32" s="2"/>
      <c r="FVX32" s="2"/>
      <c r="FVY32" s="2"/>
      <c r="FVZ32" s="2"/>
      <c r="FWA32" s="2"/>
      <c r="FWB32" s="2"/>
      <c r="FWC32" s="2"/>
      <c r="FWD32" s="2"/>
      <c r="FWE32" s="2"/>
      <c r="FWF32" s="2"/>
      <c r="FWG32" s="2"/>
      <c r="FWH32" s="2"/>
      <c r="FWI32" s="2"/>
      <c r="FWJ32" s="2"/>
      <c r="FWK32" s="2"/>
      <c r="FWL32" s="2"/>
      <c r="FWM32" s="2"/>
      <c r="FWN32" s="2"/>
      <c r="FWO32" s="2"/>
      <c r="FWP32" s="2"/>
      <c r="FWQ32" s="2"/>
      <c r="FWR32" s="2"/>
      <c r="FWS32" s="2"/>
      <c r="FWT32" s="2"/>
      <c r="FWU32" s="2"/>
      <c r="FWV32" s="2"/>
      <c r="FWW32" s="2"/>
      <c r="FWX32" s="2"/>
      <c r="FWY32" s="2"/>
      <c r="FWZ32" s="2"/>
      <c r="FXA32" s="2"/>
      <c r="FXB32" s="2"/>
      <c r="FXC32" s="2"/>
      <c r="FXD32" s="2"/>
      <c r="FXE32" s="2"/>
      <c r="FXF32" s="2"/>
      <c r="FXG32" s="2"/>
      <c r="FXH32" s="2"/>
      <c r="FXI32" s="2"/>
      <c r="FXJ32" s="2"/>
      <c r="FXK32" s="2"/>
      <c r="FXL32" s="2"/>
      <c r="FXM32" s="2"/>
      <c r="FXN32" s="2"/>
      <c r="FXO32" s="2"/>
      <c r="FXP32" s="2"/>
      <c r="FXQ32" s="2"/>
      <c r="FXR32" s="2"/>
      <c r="FXS32" s="2"/>
      <c r="FXT32" s="2"/>
      <c r="FXU32" s="2"/>
      <c r="FXV32" s="2"/>
      <c r="FXW32" s="2"/>
      <c r="FXX32" s="2"/>
      <c r="FXY32" s="2"/>
      <c r="FXZ32" s="2"/>
      <c r="FYA32" s="2"/>
      <c r="FYB32" s="2"/>
      <c r="FYC32" s="2"/>
      <c r="FYD32" s="2"/>
      <c r="FYE32" s="2"/>
      <c r="FYF32" s="2"/>
      <c r="FYG32" s="2"/>
      <c r="FYH32" s="2"/>
      <c r="FYI32" s="2"/>
      <c r="FYJ32" s="2"/>
      <c r="FYK32" s="2"/>
      <c r="FYL32" s="2"/>
      <c r="FYM32" s="2"/>
      <c r="FYN32" s="2"/>
      <c r="FYO32" s="2"/>
      <c r="FYP32" s="2"/>
      <c r="FYQ32" s="2"/>
      <c r="FYR32" s="2"/>
      <c r="FYS32" s="2"/>
      <c r="FYT32" s="2"/>
      <c r="FYU32" s="2"/>
      <c r="FYV32" s="2"/>
      <c r="FYW32" s="2"/>
      <c r="FYX32" s="2"/>
      <c r="FYY32" s="2"/>
      <c r="FYZ32" s="2"/>
      <c r="FZA32" s="2"/>
      <c r="FZB32" s="2"/>
      <c r="FZC32" s="2"/>
      <c r="FZD32" s="2"/>
      <c r="FZE32" s="2"/>
      <c r="FZF32" s="2"/>
      <c r="FZG32" s="2"/>
      <c r="FZH32" s="2"/>
      <c r="FZI32" s="2"/>
      <c r="FZJ32" s="2"/>
      <c r="FZK32" s="2"/>
      <c r="FZL32" s="2"/>
      <c r="FZM32" s="2"/>
      <c r="FZN32" s="2"/>
      <c r="FZO32" s="2"/>
      <c r="FZP32" s="2"/>
      <c r="FZQ32" s="2"/>
      <c r="FZR32" s="2"/>
      <c r="FZS32" s="2"/>
      <c r="FZT32" s="2"/>
      <c r="FZU32" s="2"/>
      <c r="FZV32" s="2"/>
      <c r="FZW32" s="2"/>
      <c r="FZX32" s="2"/>
      <c r="FZY32" s="2"/>
      <c r="FZZ32" s="2"/>
      <c r="GAA32" s="2"/>
      <c r="GAB32" s="2"/>
      <c r="GAC32" s="2"/>
      <c r="GAD32" s="2"/>
      <c r="GAE32" s="2"/>
      <c r="GAF32" s="2"/>
      <c r="GAG32" s="2"/>
      <c r="GAH32" s="2"/>
      <c r="GAI32" s="2"/>
      <c r="GAJ32" s="2"/>
      <c r="GAK32" s="2"/>
      <c r="GAL32" s="2"/>
      <c r="GAM32" s="2"/>
      <c r="GAN32" s="2"/>
      <c r="GAO32" s="2"/>
      <c r="GAP32" s="2"/>
      <c r="GAQ32" s="2"/>
      <c r="GAR32" s="2"/>
      <c r="GAS32" s="2"/>
      <c r="GAT32" s="2"/>
      <c r="GAU32" s="2"/>
      <c r="GAV32" s="2"/>
      <c r="GAW32" s="2"/>
      <c r="GAX32" s="2"/>
      <c r="GAY32" s="2"/>
      <c r="GAZ32" s="2"/>
      <c r="GBA32" s="2"/>
      <c r="GBB32" s="2"/>
      <c r="GBC32" s="2"/>
      <c r="GBD32" s="2"/>
      <c r="GBE32" s="2"/>
      <c r="GBF32" s="2"/>
      <c r="GBG32" s="2"/>
      <c r="GBH32" s="2"/>
      <c r="GBI32" s="2"/>
      <c r="GBJ32" s="2"/>
      <c r="GBK32" s="2"/>
      <c r="GBL32" s="2"/>
      <c r="GBM32" s="2"/>
      <c r="GBN32" s="2"/>
      <c r="GBO32" s="2"/>
      <c r="GBP32" s="2"/>
      <c r="GBQ32" s="2"/>
      <c r="GBR32" s="2"/>
      <c r="GBS32" s="2"/>
      <c r="GBT32" s="2"/>
      <c r="GBU32" s="2"/>
      <c r="GBV32" s="2"/>
      <c r="GBW32" s="2"/>
      <c r="GBX32" s="2"/>
      <c r="GBY32" s="2"/>
      <c r="GBZ32" s="2"/>
      <c r="GCA32" s="2"/>
      <c r="GCB32" s="2"/>
      <c r="GCC32" s="2"/>
      <c r="GCD32" s="2"/>
      <c r="GCE32" s="2"/>
      <c r="GCF32" s="2"/>
      <c r="GCG32" s="2"/>
      <c r="GCH32" s="2"/>
      <c r="GCI32" s="2"/>
      <c r="GCJ32" s="2"/>
      <c r="GCK32" s="2"/>
      <c r="GCL32" s="2"/>
      <c r="GCM32" s="2"/>
      <c r="GCN32" s="2"/>
      <c r="GCO32" s="2"/>
      <c r="GCP32" s="2"/>
      <c r="GCQ32" s="2"/>
      <c r="GCR32" s="2"/>
      <c r="GCS32" s="2"/>
      <c r="GCT32" s="2"/>
      <c r="GCU32" s="2"/>
      <c r="GCV32" s="2"/>
      <c r="GCW32" s="2"/>
      <c r="GCX32" s="2"/>
      <c r="GCY32" s="2"/>
      <c r="GCZ32" s="2"/>
      <c r="GDA32" s="2"/>
      <c r="GDB32" s="2"/>
      <c r="GDC32" s="2"/>
      <c r="GDD32" s="2"/>
      <c r="GDE32" s="2"/>
      <c r="GDF32" s="2"/>
      <c r="GDG32" s="2"/>
      <c r="GDH32" s="2"/>
      <c r="GDI32" s="2"/>
      <c r="GDJ32" s="2"/>
      <c r="GDK32" s="2"/>
      <c r="GDL32" s="2"/>
      <c r="GDM32" s="2"/>
      <c r="GDN32" s="2"/>
      <c r="GDO32" s="2"/>
      <c r="GDP32" s="2"/>
      <c r="GDQ32" s="2"/>
      <c r="GDR32" s="2"/>
      <c r="GDS32" s="2"/>
      <c r="GDT32" s="2"/>
      <c r="GDU32" s="2"/>
      <c r="GDV32" s="2"/>
      <c r="GDW32" s="2"/>
      <c r="GDX32" s="2"/>
      <c r="GDY32" s="2"/>
      <c r="GDZ32" s="2"/>
      <c r="GEA32" s="2"/>
      <c r="GEB32" s="2"/>
      <c r="GEC32" s="2"/>
      <c r="GED32" s="2"/>
      <c r="GEE32" s="2"/>
      <c r="GEF32" s="2"/>
      <c r="GEG32" s="2"/>
      <c r="GEH32" s="2"/>
      <c r="GEI32" s="2"/>
      <c r="GEJ32" s="2"/>
      <c r="GEK32" s="2"/>
      <c r="GEL32" s="2"/>
      <c r="GEM32" s="2"/>
      <c r="GEN32" s="2"/>
      <c r="GEO32" s="2"/>
      <c r="GEP32" s="2"/>
      <c r="GEQ32" s="2"/>
      <c r="GER32" s="2"/>
      <c r="GES32" s="2"/>
      <c r="GET32" s="2"/>
      <c r="GEU32" s="2"/>
      <c r="GEV32" s="2"/>
      <c r="GEW32" s="2"/>
      <c r="GEX32" s="2"/>
      <c r="GEY32" s="2"/>
      <c r="GEZ32" s="2"/>
      <c r="GFA32" s="2"/>
      <c r="GFB32" s="2"/>
      <c r="GFC32" s="2"/>
      <c r="GFD32" s="2"/>
      <c r="GFE32" s="2"/>
      <c r="GFF32" s="2"/>
      <c r="GFG32" s="2"/>
      <c r="GFH32" s="2"/>
      <c r="GFI32" s="2"/>
      <c r="GFJ32" s="2"/>
      <c r="GFK32" s="2"/>
      <c r="GFL32" s="2"/>
      <c r="GFM32" s="2"/>
      <c r="GFN32" s="2"/>
      <c r="GFO32" s="2"/>
      <c r="GFP32" s="2"/>
      <c r="GFQ32" s="2"/>
      <c r="GFR32" s="2"/>
      <c r="GFS32" s="2"/>
      <c r="GFT32" s="2"/>
      <c r="GFU32" s="2"/>
      <c r="GFV32" s="2"/>
      <c r="GFW32" s="2"/>
      <c r="GFX32" s="2"/>
      <c r="GFY32" s="2"/>
      <c r="GFZ32" s="2"/>
      <c r="GGA32" s="2"/>
      <c r="GGB32" s="2"/>
      <c r="GGC32" s="2"/>
      <c r="GGD32" s="2"/>
      <c r="GGE32" s="2"/>
      <c r="GGF32" s="2"/>
      <c r="GGG32" s="2"/>
      <c r="GGH32" s="2"/>
      <c r="GGI32" s="2"/>
      <c r="GGJ32" s="2"/>
      <c r="GGK32" s="2"/>
      <c r="GGL32" s="2"/>
      <c r="GGM32" s="2"/>
      <c r="GGN32" s="2"/>
      <c r="GGO32" s="2"/>
      <c r="GGP32" s="2"/>
      <c r="GGQ32" s="2"/>
      <c r="GGR32" s="2"/>
      <c r="GGS32" s="2"/>
      <c r="GGT32" s="2"/>
      <c r="GGU32" s="2"/>
      <c r="GGV32" s="2"/>
      <c r="GGW32" s="2"/>
      <c r="GGX32" s="2"/>
      <c r="GGY32" s="2"/>
      <c r="GGZ32" s="2"/>
      <c r="GHA32" s="2"/>
      <c r="GHB32" s="2"/>
      <c r="GHC32" s="2"/>
      <c r="GHD32" s="2"/>
      <c r="GHE32" s="2"/>
      <c r="GHF32" s="2"/>
      <c r="GHG32" s="2"/>
      <c r="GHH32" s="2"/>
      <c r="GHI32" s="2"/>
      <c r="GHJ32" s="2"/>
      <c r="GHK32" s="2"/>
      <c r="GHL32" s="2"/>
      <c r="GHM32" s="2"/>
      <c r="GHN32" s="2"/>
      <c r="GHO32" s="2"/>
      <c r="GHP32" s="2"/>
      <c r="GHQ32" s="2"/>
      <c r="GHR32" s="2"/>
      <c r="GHS32" s="2"/>
      <c r="GHT32" s="2"/>
      <c r="GHU32" s="2"/>
      <c r="GHV32" s="2"/>
      <c r="GHW32" s="2"/>
      <c r="GHX32" s="2"/>
      <c r="GHY32" s="2"/>
      <c r="GHZ32" s="2"/>
      <c r="GIA32" s="2"/>
      <c r="GIB32" s="2"/>
      <c r="GIC32" s="2"/>
      <c r="GID32" s="2"/>
      <c r="GIE32" s="2"/>
      <c r="GIF32" s="2"/>
      <c r="GIG32" s="2"/>
      <c r="GIH32" s="2"/>
      <c r="GII32" s="2"/>
      <c r="GIJ32" s="2"/>
      <c r="GIK32" s="2"/>
      <c r="GIL32" s="2"/>
      <c r="GIM32" s="2"/>
      <c r="GIN32" s="2"/>
      <c r="GIO32" s="2"/>
      <c r="GIP32" s="2"/>
      <c r="GIQ32" s="2"/>
      <c r="GIR32" s="2"/>
      <c r="GIS32" s="2"/>
      <c r="GIT32" s="2"/>
      <c r="GIU32" s="2"/>
      <c r="GIV32" s="2"/>
      <c r="GIW32" s="2"/>
      <c r="GIX32" s="2"/>
      <c r="GIY32" s="2"/>
      <c r="GIZ32" s="2"/>
      <c r="GJA32" s="2"/>
      <c r="GJB32" s="2"/>
      <c r="GJC32" s="2"/>
      <c r="GJD32" s="2"/>
      <c r="GJE32" s="2"/>
      <c r="GJF32" s="2"/>
      <c r="GJG32" s="2"/>
      <c r="GJH32" s="2"/>
      <c r="GJI32" s="2"/>
      <c r="GJJ32" s="2"/>
      <c r="GJK32" s="2"/>
      <c r="GJL32" s="2"/>
      <c r="GJM32" s="2"/>
      <c r="GJN32" s="2"/>
      <c r="GJO32" s="2"/>
      <c r="GJP32" s="2"/>
      <c r="GJQ32" s="2"/>
      <c r="GJR32" s="2"/>
      <c r="GJS32" s="2"/>
      <c r="GJT32" s="2"/>
      <c r="GJU32" s="2"/>
      <c r="GJV32" s="2"/>
      <c r="GJW32" s="2"/>
      <c r="GJX32" s="2"/>
      <c r="GJY32" s="2"/>
      <c r="GJZ32" s="2"/>
      <c r="GKA32" s="2"/>
      <c r="GKB32" s="2"/>
      <c r="GKC32" s="2"/>
      <c r="GKD32" s="2"/>
      <c r="GKE32" s="2"/>
      <c r="GKF32" s="2"/>
      <c r="GKG32" s="2"/>
      <c r="GKH32" s="2"/>
      <c r="GKI32" s="2"/>
      <c r="GKJ32" s="2"/>
      <c r="GKK32" s="2"/>
      <c r="GKL32" s="2"/>
      <c r="GKM32" s="2"/>
      <c r="GKN32" s="2"/>
      <c r="GKO32" s="2"/>
      <c r="GKP32" s="2"/>
      <c r="GKQ32" s="2"/>
      <c r="GKR32" s="2"/>
      <c r="GKS32" s="2"/>
      <c r="GKT32" s="2"/>
      <c r="GKU32" s="2"/>
      <c r="GKV32" s="2"/>
      <c r="GKW32" s="2"/>
      <c r="GKX32" s="2"/>
      <c r="GKY32" s="2"/>
      <c r="GKZ32" s="2"/>
      <c r="GLA32" s="2"/>
      <c r="GLB32" s="2"/>
      <c r="GLC32" s="2"/>
      <c r="GLD32" s="2"/>
      <c r="GLE32" s="2"/>
      <c r="GLF32" s="2"/>
      <c r="GLG32" s="2"/>
      <c r="GLH32" s="2"/>
      <c r="GLI32" s="2"/>
      <c r="GLJ32" s="2"/>
      <c r="GLK32" s="2"/>
      <c r="GLL32" s="2"/>
      <c r="GLM32" s="2"/>
      <c r="GLN32" s="2"/>
      <c r="GLO32" s="2"/>
      <c r="GLP32" s="2"/>
      <c r="GLQ32" s="2"/>
      <c r="GLR32" s="2"/>
      <c r="GLS32" s="2"/>
      <c r="GLT32" s="2"/>
      <c r="GLU32" s="2"/>
      <c r="GLV32" s="2"/>
      <c r="GLW32" s="2"/>
      <c r="GLX32" s="2"/>
      <c r="GLY32" s="2"/>
      <c r="GLZ32" s="2"/>
      <c r="GMA32" s="2"/>
      <c r="GMB32" s="2"/>
      <c r="GMC32" s="2"/>
      <c r="GMD32" s="2"/>
      <c r="GME32" s="2"/>
      <c r="GMF32" s="2"/>
      <c r="GMG32" s="2"/>
      <c r="GMH32" s="2"/>
      <c r="GMI32" s="2"/>
      <c r="GMJ32" s="2"/>
      <c r="GMK32" s="2"/>
      <c r="GML32" s="2"/>
      <c r="GMM32" s="2"/>
      <c r="GMN32" s="2"/>
      <c r="GMO32" s="2"/>
      <c r="GMP32" s="2"/>
      <c r="GMQ32" s="2"/>
      <c r="GMR32" s="2"/>
      <c r="GMS32" s="2"/>
      <c r="GMT32" s="2"/>
      <c r="GMU32" s="2"/>
      <c r="GMV32" s="2"/>
      <c r="GMW32" s="2"/>
      <c r="GMX32" s="2"/>
      <c r="GMY32" s="2"/>
      <c r="GMZ32" s="2"/>
      <c r="GNA32" s="2"/>
      <c r="GNB32" s="2"/>
      <c r="GNC32" s="2"/>
      <c r="GND32" s="2"/>
      <c r="GNE32" s="2"/>
      <c r="GNF32" s="2"/>
      <c r="GNG32" s="2"/>
      <c r="GNH32" s="2"/>
      <c r="GNI32" s="2"/>
      <c r="GNJ32" s="2"/>
      <c r="GNK32" s="2"/>
      <c r="GNL32" s="2"/>
      <c r="GNM32" s="2"/>
      <c r="GNN32" s="2"/>
      <c r="GNO32" s="2"/>
      <c r="GNP32" s="2"/>
      <c r="GNQ32" s="2"/>
      <c r="GNR32" s="2"/>
      <c r="GNS32" s="2"/>
      <c r="GNT32" s="2"/>
      <c r="GNU32" s="2"/>
      <c r="GNV32" s="2"/>
      <c r="GNW32" s="2"/>
      <c r="GNX32" s="2"/>
      <c r="GNY32" s="2"/>
      <c r="GNZ32" s="2"/>
      <c r="GOA32" s="2"/>
      <c r="GOB32" s="2"/>
      <c r="GOC32" s="2"/>
      <c r="GOD32" s="2"/>
      <c r="GOE32" s="2"/>
      <c r="GOF32" s="2"/>
      <c r="GOG32" s="2"/>
      <c r="GOH32" s="2"/>
      <c r="GOI32" s="2"/>
      <c r="GOJ32" s="2"/>
      <c r="GOK32" s="2"/>
      <c r="GOL32" s="2"/>
      <c r="GOM32" s="2"/>
      <c r="GON32" s="2"/>
      <c r="GOO32" s="2"/>
      <c r="GOP32" s="2"/>
      <c r="GOQ32" s="2"/>
      <c r="GOR32" s="2"/>
      <c r="GOS32" s="2"/>
      <c r="GOT32" s="2"/>
      <c r="GOU32" s="2"/>
      <c r="GOV32" s="2"/>
      <c r="GOW32" s="2"/>
      <c r="GOX32" s="2"/>
      <c r="GOY32" s="2"/>
      <c r="GOZ32" s="2"/>
      <c r="GPA32" s="2"/>
      <c r="GPB32" s="2"/>
      <c r="GPC32" s="2"/>
      <c r="GPD32" s="2"/>
      <c r="GPE32" s="2"/>
      <c r="GPF32" s="2"/>
      <c r="GPG32" s="2"/>
      <c r="GPH32" s="2"/>
      <c r="GPI32" s="2"/>
      <c r="GPJ32" s="2"/>
      <c r="GPK32" s="2"/>
      <c r="GPL32" s="2"/>
      <c r="GPM32" s="2"/>
      <c r="GPN32" s="2"/>
      <c r="GPO32" s="2"/>
      <c r="GPP32" s="2"/>
      <c r="GPQ32" s="2"/>
      <c r="GPR32" s="2"/>
      <c r="GPS32" s="2"/>
      <c r="GPT32" s="2"/>
      <c r="GPU32" s="2"/>
      <c r="GPV32" s="2"/>
      <c r="GPW32" s="2"/>
      <c r="GPX32" s="2"/>
      <c r="GPY32" s="2"/>
      <c r="GPZ32" s="2"/>
      <c r="GQA32" s="2"/>
      <c r="GQB32" s="2"/>
      <c r="GQC32" s="2"/>
      <c r="GQD32" s="2"/>
      <c r="GQE32" s="2"/>
      <c r="GQF32" s="2"/>
      <c r="GQG32" s="2"/>
      <c r="GQH32" s="2"/>
      <c r="GQI32" s="2"/>
      <c r="GQJ32" s="2"/>
      <c r="GQK32" s="2"/>
      <c r="GQL32" s="2"/>
      <c r="GQM32" s="2"/>
      <c r="GQN32" s="2"/>
      <c r="GQO32" s="2"/>
      <c r="GQP32" s="2"/>
      <c r="GQQ32" s="2"/>
      <c r="GQR32" s="2"/>
      <c r="GQS32" s="2"/>
      <c r="GQT32" s="2"/>
      <c r="GQU32" s="2"/>
      <c r="GQV32" s="2"/>
      <c r="GQW32" s="2"/>
      <c r="GQX32" s="2"/>
      <c r="GQY32" s="2"/>
      <c r="GQZ32" s="2"/>
      <c r="GRA32" s="2"/>
      <c r="GRB32" s="2"/>
      <c r="GRC32" s="2"/>
      <c r="GRD32" s="2"/>
      <c r="GRE32" s="2"/>
      <c r="GRF32" s="2"/>
      <c r="GRG32" s="2"/>
      <c r="GRH32" s="2"/>
      <c r="GRI32" s="2"/>
      <c r="GRJ32" s="2"/>
      <c r="GRK32" s="2"/>
      <c r="GRL32" s="2"/>
      <c r="GRM32" s="2"/>
      <c r="GRN32" s="2"/>
      <c r="GRO32" s="2"/>
      <c r="GRP32" s="2"/>
      <c r="GRQ32" s="2"/>
      <c r="GRR32" s="2"/>
      <c r="GRS32" s="2"/>
      <c r="GRT32" s="2"/>
      <c r="GRU32" s="2"/>
      <c r="GRV32" s="2"/>
      <c r="GRW32" s="2"/>
      <c r="GRX32" s="2"/>
      <c r="GRY32" s="2"/>
      <c r="GRZ32" s="2"/>
      <c r="GSA32" s="2"/>
      <c r="GSB32" s="2"/>
      <c r="GSC32" s="2"/>
      <c r="GSD32" s="2"/>
      <c r="GSE32" s="2"/>
      <c r="GSF32" s="2"/>
      <c r="GSG32" s="2"/>
      <c r="GSH32" s="2"/>
      <c r="GSI32" s="2"/>
      <c r="GSJ32" s="2"/>
      <c r="GSK32" s="2"/>
      <c r="GSL32" s="2"/>
      <c r="GSM32" s="2"/>
      <c r="GSN32" s="2"/>
      <c r="GSO32" s="2"/>
      <c r="GSP32" s="2"/>
      <c r="GSQ32" s="2"/>
      <c r="GSR32" s="2"/>
      <c r="GSS32" s="2"/>
      <c r="GST32" s="2"/>
      <c r="GSU32" s="2"/>
      <c r="GSV32" s="2"/>
      <c r="GSW32" s="2"/>
      <c r="GSX32" s="2"/>
      <c r="GSY32" s="2"/>
      <c r="GSZ32" s="2"/>
      <c r="GTA32" s="2"/>
      <c r="GTB32" s="2"/>
      <c r="GTC32" s="2"/>
      <c r="GTD32" s="2"/>
      <c r="GTE32" s="2"/>
      <c r="GTF32" s="2"/>
      <c r="GTG32" s="2"/>
      <c r="GTH32" s="2"/>
      <c r="GTI32" s="2"/>
      <c r="GTJ32" s="2"/>
      <c r="GTK32" s="2"/>
      <c r="GTL32" s="2"/>
      <c r="GTM32" s="2"/>
      <c r="GTN32" s="2"/>
      <c r="GTO32" s="2"/>
      <c r="GTP32" s="2"/>
      <c r="GTQ32" s="2"/>
      <c r="GTR32" s="2"/>
      <c r="GTS32" s="2"/>
      <c r="GTT32" s="2"/>
      <c r="GTU32" s="2"/>
      <c r="GTV32" s="2"/>
      <c r="GTW32" s="2"/>
      <c r="GTX32" s="2"/>
      <c r="GTY32" s="2"/>
      <c r="GTZ32" s="2"/>
      <c r="GUA32" s="2"/>
      <c r="GUB32" s="2"/>
      <c r="GUC32" s="2"/>
      <c r="GUD32" s="2"/>
      <c r="GUE32" s="2"/>
      <c r="GUF32" s="2"/>
      <c r="GUG32" s="2"/>
      <c r="GUH32" s="2"/>
      <c r="GUI32" s="2"/>
      <c r="GUJ32" s="2"/>
      <c r="GUK32" s="2"/>
      <c r="GUL32" s="2"/>
      <c r="GUM32" s="2"/>
      <c r="GUN32" s="2"/>
      <c r="GUO32" s="2"/>
      <c r="GUP32" s="2"/>
      <c r="GUQ32" s="2"/>
      <c r="GUR32" s="2"/>
      <c r="GUS32" s="2"/>
      <c r="GUT32" s="2"/>
      <c r="GUU32" s="2"/>
      <c r="GUV32" s="2"/>
      <c r="GUW32" s="2"/>
      <c r="GUX32" s="2"/>
      <c r="GUY32" s="2"/>
      <c r="GUZ32" s="2"/>
      <c r="GVA32" s="2"/>
      <c r="GVB32" s="2"/>
      <c r="GVC32" s="2"/>
      <c r="GVD32" s="2"/>
      <c r="GVE32" s="2"/>
      <c r="GVF32" s="2"/>
      <c r="GVG32" s="2"/>
      <c r="GVH32" s="2"/>
      <c r="GVI32" s="2"/>
      <c r="GVJ32" s="2"/>
      <c r="GVK32" s="2"/>
      <c r="GVL32" s="2"/>
      <c r="GVM32" s="2"/>
      <c r="GVN32" s="2"/>
      <c r="GVO32" s="2"/>
      <c r="GVP32" s="2"/>
      <c r="GVQ32" s="2"/>
      <c r="GVR32" s="2"/>
      <c r="GVS32" s="2"/>
      <c r="GVT32" s="2"/>
      <c r="GVU32" s="2"/>
      <c r="GVV32" s="2"/>
      <c r="GVW32" s="2"/>
      <c r="GVX32" s="2"/>
      <c r="GVY32" s="2"/>
      <c r="GVZ32" s="2"/>
      <c r="GWA32" s="2"/>
      <c r="GWB32" s="2"/>
      <c r="GWC32" s="2"/>
      <c r="GWD32" s="2"/>
      <c r="GWE32" s="2"/>
      <c r="GWF32" s="2"/>
      <c r="GWG32" s="2"/>
      <c r="GWH32" s="2"/>
      <c r="GWI32" s="2"/>
      <c r="GWJ32" s="2"/>
      <c r="GWK32" s="2"/>
      <c r="GWL32" s="2"/>
      <c r="GWM32" s="2"/>
      <c r="GWN32" s="2"/>
      <c r="GWO32" s="2"/>
      <c r="GWP32" s="2"/>
      <c r="GWQ32" s="2"/>
      <c r="GWR32" s="2"/>
      <c r="GWS32" s="2"/>
      <c r="GWT32" s="2"/>
      <c r="GWU32" s="2"/>
      <c r="GWV32" s="2"/>
      <c r="GWW32" s="2"/>
      <c r="GWX32" s="2"/>
      <c r="GWY32" s="2"/>
      <c r="GWZ32" s="2"/>
      <c r="GXA32" s="2"/>
      <c r="GXB32" s="2"/>
      <c r="GXC32" s="2"/>
      <c r="GXD32" s="2"/>
      <c r="GXE32" s="2"/>
      <c r="GXF32" s="2"/>
      <c r="GXG32" s="2"/>
      <c r="GXH32" s="2"/>
      <c r="GXI32" s="2"/>
      <c r="GXJ32" s="2"/>
      <c r="GXK32" s="2"/>
      <c r="GXL32" s="2"/>
      <c r="GXM32" s="2"/>
      <c r="GXN32" s="2"/>
      <c r="GXO32" s="2"/>
      <c r="GXP32" s="2"/>
      <c r="GXQ32" s="2"/>
      <c r="GXR32" s="2"/>
      <c r="GXS32" s="2"/>
      <c r="GXT32" s="2"/>
      <c r="GXU32" s="2"/>
      <c r="GXV32" s="2"/>
      <c r="GXW32" s="2"/>
      <c r="GXX32" s="2"/>
      <c r="GXY32" s="2"/>
      <c r="GXZ32" s="2"/>
      <c r="GYA32" s="2"/>
      <c r="GYB32" s="2"/>
      <c r="GYC32" s="2"/>
      <c r="GYD32" s="2"/>
      <c r="GYE32" s="2"/>
      <c r="GYF32" s="2"/>
      <c r="GYG32" s="2"/>
      <c r="GYH32" s="2"/>
      <c r="GYI32" s="2"/>
      <c r="GYJ32" s="2"/>
      <c r="GYK32" s="2"/>
      <c r="GYL32" s="2"/>
      <c r="GYM32" s="2"/>
      <c r="GYN32" s="2"/>
      <c r="GYO32" s="2"/>
      <c r="GYP32" s="2"/>
      <c r="GYQ32" s="2"/>
      <c r="GYR32" s="2"/>
      <c r="GYS32" s="2"/>
      <c r="GYT32" s="2"/>
      <c r="GYU32" s="2"/>
      <c r="GYV32" s="2"/>
      <c r="GYW32" s="2"/>
      <c r="GYX32" s="2"/>
      <c r="GYY32" s="2"/>
      <c r="GYZ32" s="2"/>
      <c r="GZA32" s="2"/>
      <c r="GZB32" s="2"/>
      <c r="GZC32" s="2"/>
      <c r="GZD32" s="2"/>
      <c r="GZE32" s="2"/>
      <c r="GZF32" s="2"/>
      <c r="GZG32" s="2"/>
      <c r="GZH32" s="2"/>
      <c r="GZI32" s="2"/>
      <c r="GZJ32" s="2"/>
      <c r="GZK32" s="2"/>
      <c r="GZL32" s="2"/>
      <c r="GZM32" s="2"/>
      <c r="GZN32" s="2"/>
      <c r="GZO32" s="2"/>
      <c r="GZP32" s="2"/>
      <c r="GZQ32" s="2"/>
      <c r="GZR32" s="2"/>
      <c r="GZS32" s="2"/>
      <c r="GZT32" s="2"/>
      <c r="GZU32" s="2"/>
      <c r="GZV32" s="2"/>
      <c r="GZW32" s="2"/>
      <c r="GZX32" s="2"/>
      <c r="GZY32" s="2"/>
      <c r="GZZ32" s="2"/>
      <c r="HAA32" s="2"/>
      <c r="HAB32" s="2"/>
      <c r="HAC32" s="2"/>
      <c r="HAD32" s="2"/>
      <c r="HAE32" s="2"/>
      <c r="HAF32" s="2"/>
      <c r="HAG32" s="2"/>
      <c r="HAH32" s="2"/>
      <c r="HAI32" s="2"/>
      <c r="HAJ32" s="2"/>
      <c r="HAK32" s="2"/>
      <c r="HAL32" s="2"/>
      <c r="HAM32" s="2"/>
      <c r="HAN32" s="2"/>
      <c r="HAO32" s="2"/>
      <c r="HAP32" s="2"/>
      <c r="HAQ32" s="2"/>
      <c r="HAR32" s="2"/>
      <c r="HAS32" s="2"/>
      <c r="HAT32" s="2"/>
      <c r="HAU32" s="2"/>
      <c r="HAV32" s="2"/>
      <c r="HAW32" s="2"/>
      <c r="HAX32" s="2"/>
      <c r="HAY32" s="2"/>
      <c r="HAZ32" s="2"/>
      <c r="HBA32" s="2"/>
      <c r="HBB32" s="2"/>
      <c r="HBC32" s="2"/>
      <c r="HBD32" s="2"/>
      <c r="HBE32" s="2"/>
      <c r="HBF32" s="2"/>
      <c r="HBG32" s="2"/>
      <c r="HBH32" s="2"/>
      <c r="HBI32" s="2"/>
      <c r="HBJ32" s="2"/>
      <c r="HBK32" s="2"/>
      <c r="HBL32" s="2"/>
      <c r="HBM32" s="2"/>
      <c r="HBN32" s="2"/>
      <c r="HBO32" s="2"/>
      <c r="HBP32" s="2"/>
      <c r="HBQ32" s="2"/>
      <c r="HBR32" s="2"/>
      <c r="HBS32" s="2"/>
      <c r="HBT32" s="2"/>
      <c r="HBU32" s="2"/>
      <c r="HBV32" s="2"/>
      <c r="HBW32" s="2"/>
      <c r="HBX32" s="2"/>
      <c r="HBY32" s="2"/>
      <c r="HBZ32" s="2"/>
      <c r="HCA32" s="2"/>
      <c r="HCB32" s="2"/>
      <c r="HCC32" s="2"/>
      <c r="HCD32" s="2"/>
      <c r="HCE32" s="2"/>
      <c r="HCF32" s="2"/>
      <c r="HCG32" s="2"/>
      <c r="HCH32" s="2"/>
      <c r="HCI32" s="2"/>
      <c r="HCJ32" s="2"/>
      <c r="HCK32" s="2"/>
      <c r="HCL32" s="2"/>
      <c r="HCM32" s="2"/>
      <c r="HCN32" s="2"/>
      <c r="HCO32" s="2"/>
      <c r="HCP32" s="2"/>
      <c r="HCQ32" s="2"/>
      <c r="HCR32" s="2"/>
      <c r="HCS32" s="2"/>
      <c r="HCT32" s="2"/>
      <c r="HCU32" s="2"/>
      <c r="HCV32" s="2"/>
      <c r="HCW32" s="2"/>
      <c r="HCX32" s="2"/>
      <c r="HCY32" s="2"/>
      <c r="HCZ32" s="2"/>
      <c r="HDA32" s="2"/>
      <c r="HDB32" s="2"/>
      <c r="HDC32" s="2"/>
      <c r="HDD32" s="2"/>
      <c r="HDE32" s="2"/>
      <c r="HDF32" s="2"/>
      <c r="HDG32" s="2"/>
      <c r="HDH32" s="2"/>
      <c r="HDI32" s="2"/>
      <c r="HDJ32" s="2"/>
      <c r="HDK32" s="2"/>
      <c r="HDL32" s="2"/>
      <c r="HDM32" s="2"/>
      <c r="HDN32" s="2"/>
      <c r="HDO32" s="2"/>
      <c r="HDP32" s="2"/>
      <c r="HDQ32" s="2"/>
      <c r="HDR32" s="2"/>
      <c r="HDS32" s="2"/>
      <c r="HDT32" s="2"/>
      <c r="HDU32" s="2"/>
      <c r="HDV32" s="2"/>
      <c r="HDW32" s="2"/>
      <c r="HDX32" s="2"/>
      <c r="HDY32" s="2"/>
      <c r="HDZ32" s="2"/>
      <c r="HEA32" s="2"/>
      <c r="HEB32" s="2"/>
      <c r="HEC32" s="2"/>
      <c r="HED32" s="2"/>
      <c r="HEE32" s="2"/>
      <c r="HEF32" s="2"/>
      <c r="HEG32" s="2"/>
      <c r="HEH32" s="2"/>
      <c r="HEI32" s="2"/>
      <c r="HEJ32" s="2"/>
      <c r="HEK32" s="2"/>
      <c r="HEL32" s="2"/>
      <c r="HEM32" s="2"/>
      <c r="HEN32" s="2"/>
      <c r="HEO32" s="2"/>
      <c r="HEP32" s="2"/>
      <c r="HEQ32" s="2"/>
      <c r="HER32" s="2"/>
      <c r="HES32" s="2"/>
      <c r="HET32" s="2"/>
      <c r="HEU32" s="2"/>
      <c r="HEV32" s="2"/>
      <c r="HEW32" s="2"/>
      <c r="HEX32" s="2"/>
      <c r="HEY32" s="2"/>
      <c r="HEZ32" s="2"/>
      <c r="HFA32" s="2"/>
      <c r="HFB32" s="2"/>
      <c r="HFC32" s="2"/>
      <c r="HFD32" s="2"/>
      <c r="HFE32" s="2"/>
      <c r="HFF32" s="2"/>
      <c r="HFG32" s="2"/>
      <c r="HFH32" s="2"/>
      <c r="HFI32" s="2"/>
      <c r="HFJ32" s="2"/>
      <c r="HFK32" s="2"/>
      <c r="HFL32" s="2"/>
      <c r="HFM32" s="2"/>
      <c r="HFN32" s="2"/>
      <c r="HFO32" s="2"/>
      <c r="HFP32" s="2"/>
      <c r="HFQ32" s="2"/>
      <c r="HFR32" s="2"/>
      <c r="HFS32" s="2"/>
      <c r="HFT32" s="2"/>
      <c r="HFU32" s="2"/>
      <c r="HFV32" s="2"/>
      <c r="HFW32" s="2"/>
      <c r="HFX32" s="2"/>
      <c r="HFY32" s="2"/>
      <c r="HFZ32" s="2"/>
      <c r="HGA32" s="2"/>
      <c r="HGB32" s="2"/>
      <c r="HGC32" s="2"/>
      <c r="HGD32" s="2"/>
      <c r="HGE32" s="2"/>
      <c r="HGF32" s="2"/>
      <c r="HGG32" s="2"/>
      <c r="HGH32" s="2"/>
      <c r="HGI32" s="2"/>
      <c r="HGJ32" s="2"/>
      <c r="HGK32" s="2"/>
      <c r="HGL32" s="2"/>
      <c r="HGM32" s="2"/>
      <c r="HGN32" s="2"/>
      <c r="HGO32" s="2"/>
      <c r="HGP32" s="2"/>
      <c r="HGQ32" s="2"/>
      <c r="HGR32" s="2"/>
      <c r="HGS32" s="2"/>
      <c r="HGT32" s="2"/>
      <c r="HGU32" s="2"/>
      <c r="HGV32" s="2"/>
      <c r="HGW32" s="2"/>
      <c r="HGX32" s="2"/>
      <c r="HGY32" s="2"/>
      <c r="HGZ32" s="2"/>
      <c r="HHA32" s="2"/>
      <c r="HHB32" s="2"/>
      <c r="HHC32" s="2"/>
      <c r="HHD32" s="2"/>
      <c r="HHE32" s="2"/>
      <c r="HHF32" s="2"/>
      <c r="HHG32" s="2"/>
      <c r="HHH32" s="2"/>
      <c r="HHI32" s="2"/>
      <c r="HHJ32" s="2"/>
      <c r="HHK32" s="2"/>
      <c r="HHL32" s="2"/>
      <c r="HHM32" s="2"/>
      <c r="HHN32" s="2"/>
      <c r="HHO32" s="2"/>
      <c r="HHP32" s="2"/>
      <c r="HHQ32" s="2"/>
      <c r="HHR32" s="2"/>
      <c r="HHS32" s="2"/>
      <c r="HHT32" s="2"/>
      <c r="HHU32" s="2"/>
      <c r="HHV32" s="2"/>
      <c r="HHW32" s="2"/>
      <c r="HHX32" s="2"/>
      <c r="HHY32" s="2"/>
      <c r="HHZ32" s="2"/>
      <c r="HIA32" s="2"/>
      <c r="HIB32" s="2"/>
      <c r="HIC32" s="2"/>
      <c r="HID32" s="2"/>
      <c r="HIE32" s="2"/>
      <c r="HIF32" s="2"/>
      <c r="HIG32" s="2"/>
      <c r="HIH32" s="2"/>
      <c r="HII32" s="2"/>
      <c r="HIJ32" s="2"/>
      <c r="HIK32" s="2"/>
      <c r="HIL32" s="2"/>
      <c r="HIM32" s="2"/>
      <c r="HIN32" s="2"/>
      <c r="HIO32" s="2"/>
      <c r="HIP32" s="2"/>
      <c r="HIQ32" s="2"/>
      <c r="HIR32" s="2"/>
      <c r="HIS32" s="2"/>
      <c r="HIT32" s="2"/>
      <c r="HIU32" s="2"/>
      <c r="HIV32" s="2"/>
      <c r="HIW32" s="2"/>
      <c r="HIX32" s="2"/>
      <c r="HIY32" s="2"/>
      <c r="HIZ32" s="2"/>
      <c r="HJA32" s="2"/>
      <c r="HJB32" s="2"/>
      <c r="HJC32" s="2"/>
      <c r="HJD32" s="2"/>
      <c r="HJE32" s="2"/>
      <c r="HJF32" s="2"/>
      <c r="HJG32" s="2"/>
      <c r="HJH32" s="2"/>
      <c r="HJI32" s="2"/>
      <c r="HJJ32" s="2"/>
      <c r="HJK32" s="2"/>
      <c r="HJL32" s="2"/>
      <c r="HJM32" s="2"/>
      <c r="HJN32" s="2"/>
      <c r="HJO32" s="2"/>
      <c r="HJP32" s="2"/>
      <c r="HJQ32" s="2"/>
      <c r="HJR32" s="2"/>
      <c r="HJS32" s="2"/>
      <c r="HJT32" s="2"/>
      <c r="HJU32" s="2"/>
      <c r="HJV32" s="2"/>
      <c r="HJW32" s="2"/>
      <c r="HJX32" s="2"/>
      <c r="HJY32" s="2"/>
      <c r="HJZ32" s="2"/>
      <c r="HKA32" s="2"/>
      <c r="HKB32" s="2"/>
      <c r="HKC32" s="2"/>
      <c r="HKD32" s="2"/>
      <c r="HKE32" s="2"/>
      <c r="HKF32" s="2"/>
      <c r="HKG32" s="2"/>
      <c r="HKH32" s="2"/>
      <c r="HKI32" s="2"/>
      <c r="HKJ32" s="2"/>
      <c r="HKK32" s="2"/>
      <c r="HKL32" s="2"/>
      <c r="HKM32" s="2"/>
      <c r="HKN32" s="2"/>
      <c r="HKO32" s="2"/>
      <c r="HKP32" s="2"/>
      <c r="HKQ32" s="2"/>
      <c r="HKR32" s="2"/>
      <c r="HKS32" s="2"/>
      <c r="HKT32" s="2"/>
      <c r="HKU32" s="2"/>
      <c r="HKV32" s="2"/>
      <c r="HKW32" s="2"/>
      <c r="HKX32" s="2"/>
      <c r="HKY32" s="2"/>
      <c r="HKZ32" s="2"/>
      <c r="HLA32" s="2"/>
      <c r="HLB32" s="2"/>
      <c r="HLC32" s="2"/>
      <c r="HLD32" s="2"/>
      <c r="HLE32" s="2"/>
      <c r="HLF32" s="2"/>
      <c r="HLG32" s="2"/>
      <c r="HLH32" s="2"/>
      <c r="HLI32" s="2"/>
      <c r="HLJ32" s="2"/>
      <c r="HLK32" s="2"/>
      <c r="HLL32" s="2"/>
      <c r="HLM32" s="2"/>
      <c r="HLN32" s="2"/>
      <c r="HLO32" s="2"/>
      <c r="HLP32" s="2"/>
      <c r="HLQ32" s="2"/>
      <c r="HLR32" s="2"/>
      <c r="HLS32" s="2"/>
      <c r="HLT32" s="2"/>
      <c r="HLU32" s="2"/>
      <c r="HLV32" s="2"/>
      <c r="HLW32" s="2"/>
      <c r="HLX32" s="2"/>
      <c r="HLY32" s="2"/>
      <c r="HLZ32" s="2"/>
      <c r="HMA32" s="2"/>
      <c r="HMB32" s="2"/>
      <c r="HMC32" s="2"/>
      <c r="HMD32" s="2"/>
      <c r="HME32" s="2"/>
      <c r="HMF32" s="2"/>
      <c r="HMG32" s="2"/>
      <c r="HMH32" s="2"/>
      <c r="HMI32" s="2"/>
      <c r="HMJ32" s="2"/>
      <c r="HMK32" s="2"/>
      <c r="HML32" s="2"/>
      <c r="HMM32" s="2"/>
      <c r="HMN32" s="2"/>
      <c r="HMO32" s="2"/>
      <c r="HMP32" s="2"/>
      <c r="HMQ32" s="2"/>
      <c r="HMR32" s="2"/>
      <c r="HMS32" s="2"/>
      <c r="HMT32" s="2"/>
      <c r="HMU32" s="2"/>
      <c r="HMV32" s="2"/>
      <c r="HMW32" s="2"/>
      <c r="HMX32" s="2"/>
      <c r="HMY32" s="2"/>
      <c r="HMZ32" s="2"/>
      <c r="HNA32" s="2"/>
      <c r="HNB32" s="2"/>
      <c r="HNC32" s="2"/>
      <c r="HND32" s="2"/>
      <c r="HNE32" s="2"/>
      <c r="HNF32" s="2"/>
      <c r="HNG32" s="2"/>
      <c r="HNH32" s="2"/>
      <c r="HNI32" s="2"/>
      <c r="HNJ32" s="2"/>
      <c r="HNK32" s="2"/>
      <c r="HNL32" s="2"/>
      <c r="HNM32" s="2"/>
      <c r="HNN32" s="2"/>
      <c r="HNO32" s="2"/>
      <c r="HNP32" s="2"/>
      <c r="HNQ32" s="2"/>
      <c r="HNR32" s="2"/>
      <c r="HNS32" s="2"/>
      <c r="HNT32" s="2"/>
      <c r="HNU32" s="2"/>
      <c r="HNV32" s="2"/>
      <c r="HNW32" s="2"/>
      <c r="HNX32" s="2"/>
      <c r="HNY32" s="2"/>
      <c r="HNZ32" s="2"/>
      <c r="HOA32" s="2"/>
      <c r="HOB32" s="2"/>
      <c r="HOC32" s="2"/>
      <c r="HOD32" s="2"/>
      <c r="HOE32" s="2"/>
      <c r="HOF32" s="2"/>
      <c r="HOG32" s="2"/>
      <c r="HOH32" s="2"/>
      <c r="HOI32" s="2"/>
      <c r="HOJ32" s="2"/>
      <c r="HOK32" s="2"/>
      <c r="HOL32" s="2"/>
      <c r="HOM32" s="2"/>
      <c r="HON32" s="2"/>
      <c r="HOO32" s="2"/>
      <c r="HOP32" s="2"/>
      <c r="HOQ32" s="2"/>
      <c r="HOR32" s="2"/>
      <c r="HOS32" s="2"/>
      <c r="HOT32" s="2"/>
      <c r="HOU32" s="2"/>
      <c r="HOV32" s="2"/>
      <c r="HOW32" s="2"/>
      <c r="HOX32" s="2"/>
      <c r="HOY32" s="2"/>
      <c r="HOZ32" s="2"/>
      <c r="HPA32" s="2"/>
      <c r="HPB32" s="2"/>
      <c r="HPC32" s="2"/>
      <c r="HPD32" s="2"/>
      <c r="HPE32" s="2"/>
      <c r="HPF32" s="2"/>
      <c r="HPG32" s="2"/>
      <c r="HPH32" s="2"/>
      <c r="HPI32" s="2"/>
      <c r="HPJ32" s="2"/>
      <c r="HPK32" s="2"/>
      <c r="HPL32" s="2"/>
      <c r="HPM32" s="2"/>
      <c r="HPN32" s="2"/>
      <c r="HPO32" s="2"/>
      <c r="HPP32" s="2"/>
      <c r="HPQ32" s="2"/>
      <c r="HPR32" s="2"/>
      <c r="HPS32" s="2"/>
      <c r="HPT32" s="2"/>
      <c r="HPU32" s="2"/>
      <c r="HPV32" s="2"/>
      <c r="HPW32" s="2"/>
      <c r="HPX32" s="2"/>
      <c r="HPY32" s="2"/>
      <c r="HPZ32" s="2"/>
      <c r="HQA32" s="2"/>
      <c r="HQB32" s="2"/>
      <c r="HQC32" s="2"/>
      <c r="HQD32" s="2"/>
      <c r="HQE32" s="2"/>
      <c r="HQF32" s="2"/>
      <c r="HQG32" s="2"/>
      <c r="HQH32" s="2"/>
      <c r="HQI32" s="2"/>
      <c r="HQJ32" s="2"/>
      <c r="HQK32" s="2"/>
      <c r="HQL32" s="2"/>
      <c r="HQM32" s="2"/>
      <c r="HQN32" s="2"/>
      <c r="HQO32" s="2"/>
      <c r="HQP32" s="2"/>
      <c r="HQQ32" s="2"/>
      <c r="HQR32" s="2"/>
      <c r="HQS32" s="2"/>
      <c r="HQT32" s="2"/>
      <c r="HQU32" s="2"/>
      <c r="HQV32" s="2"/>
      <c r="HQW32" s="2"/>
      <c r="HQX32" s="2"/>
      <c r="HQY32" s="2"/>
      <c r="HQZ32" s="2"/>
      <c r="HRA32" s="2"/>
      <c r="HRB32" s="2"/>
      <c r="HRC32" s="2"/>
      <c r="HRD32" s="2"/>
      <c r="HRE32" s="2"/>
      <c r="HRF32" s="2"/>
      <c r="HRG32" s="2"/>
      <c r="HRH32" s="2"/>
      <c r="HRI32" s="2"/>
      <c r="HRJ32" s="2"/>
      <c r="HRK32" s="2"/>
      <c r="HRL32" s="2"/>
      <c r="HRM32" s="2"/>
      <c r="HRN32" s="2"/>
      <c r="HRO32" s="2"/>
      <c r="HRP32" s="2"/>
      <c r="HRQ32" s="2"/>
      <c r="HRR32" s="2"/>
      <c r="HRS32" s="2"/>
      <c r="HRT32" s="2"/>
      <c r="HRU32" s="2"/>
      <c r="HRV32" s="2"/>
      <c r="HRW32" s="2"/>
      <c r="HRX32" s="2"/>
      <c r="HRY32" s="2"/>
      <c r="HRZ32" s="2"/>
      <c r="HSA32" s="2"/>
      <c r="HSB32" s="2"/>
      <c r="HSC32" s="2"/>
      <c r="HSD32" s="2"/>
      <c r="HSE32" s="2"/>
      <c r="HSF32" s="2"/>
      <c r="HSG32" s="2"/>
      <c r="HSH32" s="2"/>
      <c r="HSI32" s="2"/>
      <c r="HSJ32" s="2"/>
      <c r="HSK32" s="2"/>
      <c r="HSL32" s="2"/>
      <c r="HSM32" s="2"/>
      <c r="HSN32" s="2"/>
      <c r="HSO32" s="2"/>
      <c r="HSP32" s="2"/>
      <c r="HSQ32" s="2"/>
      <c r="HSR32" s="2"/>
      <c r="HSS32" s="2"/>
      <c r="HST32" s="2"/>
      <c r="HSU32" s="2"/>
      <c r="HSV32" s="2"/>
      <c r="HSW32" s="2"/>
      <c r="HSX32" s="2"/>
      <c r="HSY32" s="2"/>
      <c r="HSZ32" s="2"/>
      <c r="HTA32" s="2"/>
      <c r="HTB32" s="2"/>
      <c r="HTC32" s="2"/>
      <c r="HTD32" s="2"/>
      <c r="HTE32" s="2"/>
      <c r="HTF32" s="2"/>
      <c r="HTG32" s="2"/>
      <c r="HTH32" s="2"/>
      <c r="HTI32" s="2"/>
      <c r="HTJ32" s="2"/>
      <c r="HTK32" s="2"/>
      <c r="HTL32" s="2"/>
      <c r="HTM32" s="2"/>
      <c r="HTN32" s="2"/>
      <c r="HTO32" s="2"/>
      <c r="HTP32" s="2"/>
      <c r="HTQ32" s="2"/>
      <c r="HTR32" s="2"/>
      <c r="HTS32" s="2"/>
      <c r="HTT32" s="2"/>
      <c r="HTU32" s="2"/>
      <c r="HTV32" s="2"/>
      <c r="HTW32" s="2"/>
      <c r="HTX32" s="2"/>
      <c r="HTY32" s="2"/>
      <c r="HTZ32" s="2"/>
      <c r="HUA32" s="2"/>
      <c r="HUB32" s="2"/>
      <c r="HUC32" s="2"/>
      <c r="HUD32" s="2"/>
      <c r="HUE32" s="2"/>
      <c r="HUF32" s="2"/>
      <c r="HUG32" s="2"/>
      <c r="HUH32" s="2"/>
      <c r="HUI32" s="2"/>
      <c r="HUJ32" s="2"/>
      <c r="HUK32" s="2"/>
      <c r="HUL32" s="2"/>
      <c r="HUM32" s="2"/>
      <c r="HUN32" s="2"/>
      <c r="HUO32" s="2"/>
      <c r="HUP32" s="2"/>
      <c r="HUQ32" s="2"/>
      <c r="HUR32" s="2"/>
      <c r="HUS32" s="2"/>
      <c r="HUT32" s="2"/>
      <c r="HUU32" s="2"/>
      <c r="HUV32" s="2"/>
      <c r="HUW32" s="2"/>
      <c r="HUX32" s="2"/>
      <c r="HUY32" s="2"/>
      <c r="HUZ32" s="2"/>
      <c r="HVA32" s="2"/>
      <c r="HVB32" s="2"/>
      <c r="HVC32" s="2"/>
      <c r="HVD32" s="2"/>
      <c r="HVE32" s="2"/>
      <c r="HVF32" s="2"/>
      <c r="HVG32" s="2"/>
      <c r="HVH32" s="2"/>
      <c r="HVI32" s="2"/>
      <c r="HVJ32" s="2"/>
      <c r="HVK32" s="2"/>
      <c r="HVL32" s="2"/>
      <c r="HVM32" s="2"/>
      <c r="HVN32" s="2"/>
      <c r="HVO32" s="2"/>
      <c r="HVP32" s="2"/>
      <c r="HVQ32" s="2"/>
      <c r="HVR32" s="2"/>
      <c r="HVS32" s="2"/>
      <c r="HVT32" s="2"/>
      <c r="HVU32" s="2"/>
      <c r="HVV32" s="2"/>
      <c r="HVW32" s="2"/>
      <c r="HVX32" s="2"/>
      <c r="HVY32" s="2"/>
      <c r="HVZ32" s="2"/>
      <c r="HWA32" s="2"/>
      <c r="HWB32" s="2"/>
      <c r="HWC32" s="2"/>
      <c r="HWD32" s="2"/>
      <c r="HWE32" s="2"/>
      <c r="HWF32" s="2"/>
      <c r="HWG32" s="2"/>
      <c r="HWH32" s="2"/>
      <c r="HWI32" s="2"/>
      <c r="HWJ32" s="2"/>
      <c r="HWK32" s="2"/>
      <c r="HWL32" s="2"/>
      <c r="HWM32" s="2"/>
      <c r="HWN32" s="2"/>
      <c r="HWO32" s="2"/>
      <c r="HWP32" s="2"/>
      <c r="HWQ32" s="2"/>
      <c r="HWR32" s="2"/>
      <c r="HWS32" s="2"/>
      <c r="HWT32" s="2"/>
      <c r="HWU32" s="2"/>
      <c r="HWV32" s="2"/>
      <c r="HWW32" s="2"/>
      <c r="HWX32" s="2"/>
      <c r="HWY32" s="2"/>
      <c r="HWZ32" s="2"/>
      <c r="HXA32" s="2"/>
      <c r="HXB32" s="2"/>
      <c r="HXC32" s="2"/>
      <c r="HXD32" s="2"/>
      <c r="HXE32" s="2"/>
      <c r="HXF32" s="2"/>
      <c r="HXG32" s="2"/>
      <c r="HXH32" s="2"/>
      <c r="HXI32" s="2"/>
      <c r="HXJ32" s="2"/>
      <c r="HXK32" s="2"/>
      <c r="HXL32" s="2"/>
      <c r="HXM32" s="2"/>
      <c r="HXN32" s="2"/>
      <c r="HXO32" s="2"/>
      <c r="HXP32" s="2"/>
      <c r="HXQ32" s="2"/>
      <c r="HXR32" s="2"/>
      <c r="HXS32" s="2"/>
      <c r="HXT32" s="2"/>
      <c r="HXU32" s="2"/>
      <c r="HXV32" s="2"/>
      <c r="HXW32" s="2"/>
      <c r="HXX32" s="2"/>
      <c r="HXY32" s="2"/>
      <c r="HXZ32" s="2"/>
      <c r="HYA32" s="2"/>
      <c r="HYB32" s="2"/>
      <c r="HYC32" s="2"/>
      <c r="HYD32" s="2"/>
      <c r="HYE32" s="2"/>
      <c r="HYF32" s="2"/>
      <c r="HYG32" s="2"/>
      <c r="HYH32" s="2"/>
      <c r="HYI32" s="2"/>
      <c r="HYJ32" s="2"/>
      <c r="HYK32" s="2"/>
      <c r="HYL32" s="2"/>
      <c r="HYM32" s="2"/>
      <c r="HYN32" s="2"/>
      <c r="HYO32" s="2"/>
      <c r="HYP32" s="2"/>
      <c r="HYQ32" s="2"/>
      <c r="HYR32" s="2"/>
      <c r="HYS32" s="2"/>
      <c r="HYT32" s="2"/>
      <c r="HYU32" s="2"/>
      <c r="HYV32" s="2"/>
      <c r="HYW32" s="2"/>
      <c r="HYX32" s="2"/>
      <c r="HYY32" s="2"/>
      <c r="HYZ32" s="2"/>
      <c r="HZA32" s="2"/>
      <c r="HZB32" s="2"/>
      <c r="HZC32" s="2"/>
      <c r="HZD32" s="2"/>
      <c r="HZE32" s="2"/>
      <c r="HZF32" s="2"/>
      <c r="HZG32" s="2"/>
      <c r="HZH32" s="2"/>
      <c r="HZI32" s="2"/>
      <c r="HZJ32" s="2"/>
      <c r="HZK32" s="2"/>
      <c r="HZL32" s="2"/>
      <c r="HZM32" s="2"/>
      <c r="HZN32" s="2"/>
      <c r="HZO32" s="2"/>
      <c r="HZP32" s="2"/>
      <c r="HZQ32" s="2"/>
      <c r="HZR32" s="2"/>
      <c r="HZS32" s="2"/>
      <c r="HZT32" s="2"/>
      <c r="HZU32" s="2"/>
      <c r="HZV32" s="2"/>
      <c r="HZW32" s="2"/>
      <c r="HZX32" s="2"/>
      <c r="HZY32" s="2"/>
      <c r="HZZ32" s="2"/>
      <c r="IAA32" s="2"/>
      <c r="IAB32" s="2"/>
      <c r="IAC32" s="2"/>
      <c r="IAD32" s="2"/>
      <c r="IAE32" s="2"/>
      <c r="IAF32" s="2"/>
      <c r="IAG32" s="2"/>
      <c r="IAH32" s="2"/>
      <c r="IAI32" s="2"/>
      <c r="IAJ32" s="2"/>
      <c r="IAK32" s="2"/>
      <c r="IAL32" s="2"/>
      <c r="IAM32" s="2"/>
      <c r="IAN32" s="2"/>
      <c r="IAO32" s="2"/>
      <c r="IAP32" s="2"/>
      <c r="IAQ32" s="2"/>
      <c r="IAR32" s="2"/>
      <c r="IAS32" s="2"/>
      <c r="IAT32" s="2"/>
      <c r="IAU32" s="2"/>
      <c r="IAV32" s="2"/>
      <c r="IAW32" s="2"/>
      <c r="IAX32" s="2"/>
      <c r="IAY32" s="2"/>
      <c r="IAZ32" s="2"/>
      <c r="IBA32" s="2"/>
      <c r="IBB32" s="2"/>
      <c r="IBC32" s="2"/>
      <c r="IBD32" s="2"/>
      <c r="IBE32" s="2"/>
      <c r="IBF32" s="2"/>
      <c r="IBG32" s="2"/>
      <c r="IBH32" s="2"/>
      <c r="IBI32" s="2"/>
      <c r="IBJ32" s="2"/>
      <c r="IBK32" s="2"/>
      <c r="IBL32" s="2"/>
      <c r="IBM32" s="2"/>
      <c r="IBN32" s="2"/>
      <c r="IBO32" s="2"/>
      <c r="IBP32" s="2"/>
      <c r="IBQ32" s="2"/>
      <c r="IBR32" s="2"/>
      <c r="IBS32" s="2"/>
      <c r="IBT32" s="2"/>
      <c r="IBU32" s="2"/>
      <c r="IBV32" s="2"/>
      <c r="IBW32" s="2"/>
      <c r="IBX32" s="2"/>
      <c r="IBY32" s="2"/>
      <c r="IBZ32" s="2"/>
      <c r="ICA32" s="2"/>
      <c r="ICB32" s="2"/>
      <c r="ICC32" s="2"/>
      <c r="ICD32" s="2"/>
      <c r="ICE32" s="2"/>
      <c r="ICF32" s="2"/>
      <c r="ICG32" s="2"/>
      <c r="ICH32" s="2"/>
      <c r="ICI32" s="2"/>
      <c r="ICJ32" s="2"/>
      <c r="ICK32" s="2"/>
      <c r="ICL32" s="2"/>
      <c r="ICM32" s="2"/>
      <c r="ICN32" s="2"/>
      <c r="ICO32" s="2"/>
      <c r="ICP32" s="2"/>
      <c r="ICQ32" s="2"/>
      <c r="ICR32" s="2"/>
      <c r="ICS32" s="2"/>
      <c r="ICT32" s="2"/>
      <c r="ICU32" s="2"/>
      <c r="ICV32" s="2"/>
      <c r="ICW32" s="2"/>
      <c r="ICX32" s="2"/>
      <c r="ICY32" s="2"/>
      <c r="ICZ32" s="2"/>
      <c r="IDA32" s="2"/>
      <c r="IDB32" s="2"/>
      <c r="IDC32" s="2"/>
      <c r="IDD32" s="2"/>
      <c r="IDE32" s="2"/>
      <c r="IDF32" s="2"/>
      <c r="IDG32" s="2"/>
      <c r="IDH32" s="2"/>
      <c r="IDI32" s="2"/>
      <c r="IDJ32" s="2"/>
      <c r="IDK32" s="2"/>
      <c r="IDL32" s="2"/>
      <c r="IDM32" s="2"/>
      <c r="IDN32" s="2"/>
      <c r="IDO32" s="2"/>
      <c r="IDP32" s="2"/>
      <c r="IDQ32" s="2"/>
      <c r="IDR32" s="2"/>
      <c r="IDS32" s="2"/>
      <c r="IDT32" s="2"/>
      <c r="IDU32" s="2"/>
      <c r="IDV32" s="2"/>
      <c r="IDW32" s="2"/>
      <c r="IDX32" s="2"/>
      <c r="IDY32" s="2"/>
      <c r="IDZ32" s="2"/>
      <c r="IEA32" s="2"/>
      <c r="IEB32" s="2"/>
      <c r="IEC32" s="2"/>
      <c r="IED32" s="2"/>
      <c r="IEE32" s="2"/>
      <c r="IEF32" s="2"/>
      <c r="IEG32" s="2"/>
      <c r="IEH32" s="2"/>
      <c r="IEI32" s="2"/>
      <c r="IEJ32" s="2"/>
      <c r="IEK32" s="2"/>
      <c r="IEL32" s="2"/>
      <c r="IEM32" s="2"/>
      <c r="IEN32" s="2"/>
      <c r="IEO32" s="2"/>
      <c r="IEP32" s="2"/>
      <c r="IEQ32" s="2"/>
      <c r="IER32" s="2"/>
      <c r="IES32" s="2"/>
      <c r="IET32" s="2"/>
      <c r="IEU32" s="2"/>
      <c r="IEV32" s="2"/>
      <c r="IEW32" s="2"/>
      <c r="IEX32" s="2"/>
      <c r="IEY32" s="2"/>
      <c r="IEZ32" s="2"/>
      <c r="IFA32" s="2"/>
      <c r="IFB32" s="2"/>
      <c r="IFC32" s="2"/>
      <c r="IFD32" s="2"/>
      <c r="IFE32" s="2"/>
      <c r="IFF32" s="2"/>
      <c r="IFG32" s="2"/>
      <c r="IFH32" s="2"/>
      <c r="IFI32" s="2"/>
      <c r="IFJ32" s="2"/>
      <c r="IFK32" s="2"/>
      <c r="IFL32" s="2"/>
      <c r="IFM32" s="2"/>
      <c r="IFN32" s="2"/>
      <c r="IFO32" s="2"/>
      <c r="IFP32" s="2"/>
      <c r="IFQ32" s="2"/>
      <c r="IFR32" s="2"/>
      <c r="IFS32" s="2"/>
      <c r="IFT32" s="2"/>
      <c r="IFU32" s="2"/>
      <c r="IFV32" s="2"/>
      <c r="IFW32" s="2"/>
      <c r="IFX32" s="2"/>
      <c r="IFY32" s="2"/>
      <c r="IFZ32" s="2"/>
      <c r="IGA32" s="2"/>
      <c r="IGB32" s="2"/>
      <c r="IGC32" s="2"/>
      <c r="IGD32" s="2"/>
      <c r="IGE32" s="2"/>
      <c r="IGF32" s="2"/>
      <c r="IGG32" s="2"/>
      <c r="IGH32" s="2"/>
      <c r="IGI32" s="2"/>
      <c r="IGJ32" s="2"/>
      <c r="IGK32" s="2"/>
      <c r="IGL32" s="2"/>
      <c r="IGM32" s="2"/>
      <c r="IGN32" s="2"/>
      <c r="IGO32" s="2"/>
      <c r="IGP32" s="2"/>
      <c r="IGQ32" s="2"/>
      <c r="IGR32" s="2"/>
      <c r="IGS32" s="2"/>
      <c r="IGT32" s="2"/>
      <c r="IGU32" s="2"/>
      <c r="IGV32" s="2"/>
      <c r="IGW32" s="2"/>
      <c r="IGX32" s="2"/>
      <c r="IGY32" s="2"/>
      <c r="IGZ32" s="2"/>
      <c r="IHA32" s="2"/>
      <c r="IHB32" s="2"/>
      <c r="IHC32" s="2"/>
      <c r="IHD32" s="2"/>
      <c r="IHE32" s="2"/>
      <c r="IHF32" s="2"/>
      <c r="IHG32" s="2"/>
      <c r="IHH32" s="2"/>
      <c r="IHI32" s="2"/>
      <c r="IHJ32" s="2"/>
      <c r="IHK32" s="2"/>
      <c r="IHL32" s="2"/>
      <c r="IHM32" s="2"/>
      <c r="IHN32" s="2"/>
      <c r="IHO32" s="2"/>
      <c r="IHP32" s="2"/>
      <c r="IHQ32" s="2"/>
      <c r="IHR32" s="2"/>
      <c r="IHS32" s="2"/>
      <c r="IHT32" s="2"/>
      <c r="IHU32" s="2"/>
      <c r="IHV32" s="2"/>
      <c r="IHW32" s="2"/>
      <c r="IHX32" s="2"/>
      <c r="IHY32" s="2"/>
      <c r="IHZ32" s="2"/>
      <c r="IIA32" s="2"/>
      <c r="IIB32" s="2"/>
      <c r="IIC32" s="2"/>
      <c r="IID32" s="2"/>
      <c r="IIE32" s="2"/>
      <c r="IIF32" s="2"/>
      <c r="IIG32" s="2"/>
      <c r="IIH32" s="2"/>
      <c r="III32" s="2"/>
      <c r="IIJ32" s="2"/>
      <c r="IIK32" s="2"/>
      <c r="IIL32" s="2"/>
      <c r="IIM32" s="2"/>
      <c r="IIN32" s="2"/>
      <c r="IIO32" s="2"/>
      <c r="IIP32" s="2"/>
      <c r="IIQ32" s="2"/>
      <c r="IIR32" s="2"/>
      <c r="IIS32" s="2"/>
      <c r="IIT32" s="2"/>
      <c r="IIU32" s="2"/>
      <c r="IIV32" s="2"/>
      <c r="IIW32" s="2"/>
      <c r="IIX32" s="2"/>
      <c r="IIY32" s="2"/>
      <c r="IIZ32" s="2"/>
      <c r="IJA32" s="2"/>
      <c r="IJB32" s="2"/>
      <c r="IJC32" s="2"/>
      <c r="IJD32" s="2"/>
      <c r="IJE32" s="2"/>
      <c r="IJF32" s="2"/>
      <c r="IJG32" s="2"/>
      <c r="IJH32" s="2"/>
      <c r="IJI32" s="2"/>
      <c r="IJJ32" s="2"/>
      <c r="IJK32" s="2"/>
      <c r="IJL32" s="2"/>
      <c r="IJM32" s="2"/>
      <c r="IJN32" s="2"/>
      <c r="IJO32" s="2"/>
      <c r="IJP32" s="2"/>
      <c r="IJQ32" s="2"/>
      <c r="IJR32" s="2"/>
      <c r="IJS32" s="2"/>
      <c r="IJT32" s="2"/>
      <c r="IJU32" s="2"/>
      <c r="IJV32" s="2"/>
      <c r="IJW32" s="2"/>
      <c r="IJX32" s="2"/>
      <c r="IJY32" s="2"/>
      <c r="IJZ32" s="2"/>
      <c r="IKA32" s="2"/>
      <c r="IKB32" s="2"/>
      <c r="IKC32" s="2"/>
      <c r="IKD32" s="2"/>
      <c r="IKE32" s="2"/>
      <c r="IKF32" s="2"/>
      <c r="IKG32" s="2"/>
      <c r="IKH32" s="2"/>
      <c r="IKI32" s="2"/>
      <c r="IKJ32" s="2"/>
      <c r="IKK32" s="2"/>
      <c r="IKL32" s="2"/>
      <c r="IKM32" s="2"/>
      <c r="IKN32" s="2"/>
      <c r="IKO32" s="2"/>
      <c r="IKP32" s="2"/>
      <c r="IKQ32" s="2"/>
      <c r="IKR32" s="2"/>
      <c r="IKS32" s="2"/>
      <c r="IKT32" s="2"/>
      <c r="IKU32" s="2"/>
      <c r="IKV32" s="2"/>
      <c r="IKW32" s="2"/>
      <c r="IKX32" s="2"/>
      <c r="IKY32" s="2"/>
      <c r="IKZ32" s="2"/>
      <c r="ILA32" s="2"/>
      <c r="ILB32" s="2"/>
      <c r="ILC32" s="2"/>
      <c r="ILD32" s="2"/>
      <c r="ILE32" s="2"/>
      <c r="ILF32" s="2"/>
      <c r="ILG32" s="2"/>
      <c r="ILH32" s="2"/>
      <c r="ILI32" s="2"/>
      <c r="ILJ32" s="2"/>
      <c r="ILK32" s="2"/>
      <c r="ILL32" s="2"/>
      <c r="ILM32" s="2"/>
      <c r="ILN32" s="2"/>
      <c r="ILO32" s="2"/>
      <c r="ILP32" s="2"/>
      <c r="ILQ32" s="2"/>
      <c r="ILR32" s="2"/>
      <c r="ILS32" s="2"/>
      <c r="ILT32" s="2"/>
      <c r="ILU32" s="2"/>
      <c r="ILV32" s="2"/>
      <c r="ILW32" s="2"/>
      <c r="ILX32" s="2"/>
      <c r="ILY32" s="2"/>
      <c r="ILZ32" s="2"/>
      <c r="IMA32" s="2"/>
      <c r="IMB32" s="2"/>
      <c r="IMC32" s="2"/>
      <c r="IMD32" s="2"/>
      <c r="IME32" s="2"/>
      <c r="IMF32" s="2"/>
      <c r="IMG32" s="2"/>
      <c r="IMH32" s="2"/>
      <c r="IMI32" s="2"/>
      <c r="IMJ32" s="2"/>
      <c r="IMK32" s="2"/>
      <c r="IML32" s="2"/>
      <c r="IMM32" s="2"/>
      <c r="IMN32" s="2"/>
      <c r="IMO32" s="2"/>
      <c r="IMP32" s="2"/>
      <c r="IMQ32" s="2"/>
      <c r="IMR32" s="2"/>
      <c r="IMS32" s="2"/>
      <c r="IMT32" s="2"/>
      <c r="IMU32" s="2"/>
      <c r="IMV32" s="2"/>
      <c r="IMW32" s="2"/>
      <c r="IMX32" s="2"/>
      <c r="IMY32" s="2"/>
      <c r="IMZ32" s="2"/>
      <c r="INA32" s="2"/>
      <c r="INB32" s="2"/>
      <c r="INC32" s="2"/>
      <c r="IND32" s="2"/>
      <c r="INE32" s="2"/>
      <c r="INF32" s="2"/>
      <c r="ING32" s="2"/>
      <c r="INH32" s="2"/>
      <c r="INI32" s="2"/>
      <c r="INJ32" s="2"/>
      <c r="INK32" s="2"/>
      <c r="INL32" s="2"/>
      <c r="INM32" s="2"/>
      <c r="INN32" s="2"/>
      <c r="INO32" s="2"/>
      <c r="INP32" s="2"/>
      <c r="INQ32" s="2"/>
      <c r="INR32" s="2"/>
      <c r="INS32" s="2"/>
      <c r="INT32" s="2"/>
      <c r="INU32" s="2"/>
      <c r="INV32" s="2"/>
      <c r="INW32" s="2"/>
      <c r="INX32" s="2"/>
      <c r="INY32" s="2"/>
      <c r="INZ32" s="2"/>
      <c r="IOA32" s="2"/>
      <c r="IOB32" s="2"/>
      <c r="IOC32" s="2"/>
      <c r="IOD32" s="2"/>
      <c r="IOE32" s="2"/>
      <c r="IOF32" s="2"/>
      <c r="IOG32" s="2"/>
      <c r="IOH32" s="2"/>
      <c r="IOI32" s="2"/>
      <c r="IOJ32" s="2"/>
      <c r="IOK32" s="2"/>
      <c r="IOL32" s="2"/>
      <c r="IOM32" s="2"/>
      <c r="ION32" s="2"/>
      <c r="IOO32" s="2"/>
      <c r="IOP32" s="2"/>
      <c r="IOQ32" s="2"/>
      <c r="IOR32" s="2"/>
      <c r="IOS32" s="2"/>
      <c r="IOT32" s="2"/>
      <c r="IOU32" s="2"/>
      <c r="IOV32" s="2"/>
      <c r="IOW32" s="2"/>
      <c r="IOX32" s="2"/>
      <c r="IOY32" s="2"/>
      <c r="IOZ32" s="2"/>
      <c r="IPA32" s="2"/>
      <c r="IPB32" s="2"/>
      <c r="IPC32" s="2"/>
      <c r="IPD32" s="2"/>
      <c r="IPE32" s="2"/>
      <c r="IPF32" s="2"/>
      <c r="IPG32" s="2"/>
      <c r="IPH32" s="2"/>
      <c r="IPI32" s="2"/>
      <c r="IPJ32" s="2"/>
      <c r="IPK32" s="2"/>
      <c r="IPL32" s="2"/>
      <c r="IPM32" s="2"/>
      <c r="IPN32" s="2"/>
      <c r="IPO32" s="2"/>
      <c r="IPP32" s="2"/>
      <c r="IPQ32" s="2"/>
      <c r="IPR32" s="2"/>
      <c r="IPS32" s="2"/>
      <c r="IPT32" s="2"/>
      <c r="IPU32" s="2"/>
      <c r="IPV32" s="2"/>
      <c r="IPW32" s="2"/>
      <c r="IPX32" s="2"/>
      <c r="IPY32" s="2"/>
      <c r="IPZ32" s="2"/>
      <c r="IQA32" s="2"/>
      <c r="IQB32" s="2"/>
      <c r="IQC32" s="2"/>
      <c r="IQD32" s="2"/>
      <c r="IQE32" s="2"/>
      <c r="IQF32" s="2"/>
      <c r="IQG32" s="2"/>
      <c r="IQH32" s="2"/>
      <c r="IQI32" s="2"/>
      <c r="IQJ32" s="2"/>
      <c r="IQK32" s="2"/>
      <c r="IQL32" s="2"/>
      <c r="IQM32" s="2"/>
      <c r="IQN32" s="2"/>
      <c r="IQO32" s="2"/>
      <c r="IQP32" s="2"/>
      <c r="IQQ32" s="2"/>
      <c r="IQR32" s="2"/>
      <c r="IQS32" s="2"/>
      <c r="IQT32" s="2"/>
      <c r="IQU32" s="2"/>
      <c r="IQV32" s="2"/>
      <c r="IQW32" s="2"/>
      <c r="IQX32" s="2"/>
      <c r="IQY32" s="2"/>
      <c r="IQZ32" s="2"/>
      <c r="IRA32" s="2"/>
      <c r="IRB32" s="2"/>
      <c r="IRC32" s="2"/>
      <c r="IRD32" s="2"/>
      <c r="IRE32" s="2"/>
      <c r="IRF32" s="2"/>
      <c r="IRG32" s="2"/>
      <c r="IRH32" s="2"/>
      <c r="IRI32" s="2"/>
      <c r="IRJ32" s="2"/>
      <c r="IRK32" s="2"/>
      <c r="IRL32" s="2"/>
      <c r="IRM32" s="2"/>
      <c r="IRN32" s="2"/>
      <c r="IRO32" s="2"/>
      <c r="IRP32" s="2"/>
      <c r="IRQ32" s="2"/>
      <c r="IRR32" s="2"/>
      <c r="IRS32" s="2"/>
      <c r="IRT32" s="2"/>
      <c r="IRU32" s="2"/>
      <c r="IRV32" s="2"/>
      <c r="IRW32" s="2"/>
      <c r="IRX32" s="2"/>
      <c r="IRY32" s="2"/>
      <c r="IRZ32" s="2"/>
      <c r="ISA32" s="2"/>
      <c r="ISB32" s="2"/>
      <c r="ISC32" s="2"/>
      <c r="ISD32" s="2"/>
      <c r="ISE32" s="2"/>
      <c r="ISF32" s="2"/>
      <c r="ISG32" s="2"/>
      <c r="ISH32" s="2"/>
      <c r="ISI32" s="2"/>
      <c r="ISJ32" s="2"/>
      <c r="ISK32" s="2"/>
      <c r="ISL32" s="2"/>
      <c r="ISM32" s="2"/>
      <c r="ISN32" s="2"/>
      <c r="ISO32" s="2"/>
      <c r="ISP32" s="2"/>
      <c r="ISQ32" s="2"/>
      <c r="ISR32" s="2"/>
      <c r="ISS32" s="2"/>
      <c r="IST32" s="2"/>
      <c r="ISU32" s="2"/>
      <c r="ISV32" s="2"/>
      <c r="ISW32" s="2"/>
      <c r="ISX32" s="2"/>
      <c r="ISY32" s="2"/>
      <c r="ISZ32" s="2"/>
      <c r="ITA32" s="2"/>
      <c r="ITB32" s="2"/>
      <c r="ITC32" s="2"/>
      <c r="ITD32" s="2"/>
      <c r="ITE32" s="2"/>
      <c r="ITF32" s="2"/>
      <c r="ITG32" s="2"/>
      <c r="ITH32" s="2"/>
      <c r="ITI32" s="2"/>
      <c r="ITJ32" s="2"/>
      <c r="ITK32" s="2"/>
      <c r="ITL32" s="2"/>
      <c r="ITM32" s="2"/>
      <c r="ITN32" s="2"/>
      <c r="ITO32" s="2"/>
      <c r="ITP32" s="2"/>
      <c r="ITQ32" s="2"/>
      <c r="ITR32" s="2"/>
      <c r="ITS32" s="2"/>
      <c r="ITT32" s="2"/>
      <c r="ITU32" s="2"/>
      <c r="ITV32" s="2"/>
      <c r="ITW32" s="2"/>
      <c r="ITX32" s="2"/>
      <c r="ITY32" s="2"/>
      <c r="ITZ32" s="2"/>
      <c r="IUA32" s="2"/>
      <c r="IUB32" s="2"/>
      <c r="IUC32" s="2"/>
      <c r="IUD32" s="2"/>
      <c r="IUE32" s="2"/>
      <c r="IUF32" s="2"/>
      <c r="IUG32" s="2"/>
      <c r="IUH32" s="2"/>
      <c r="IUI32" s="2"/>
      <c r="IUJ32" s="2"/>
      <c r="IUK32" s="2"/>
      <c r="IUL32" s="2"/>
      <c r="IUM32" s="2"/>
      <c r="IUN32" s="2"/>
      <c r="IUO32" s="2"/>
      <c r="IUP32" s="2"/>
      <c r="IUQ32" s="2"/>
      <c r="IUR32" s="2"/>
      <c r="IUS32" s="2"/>
      <c r="IUT32" s="2"/>
      <c r="IUU32" s="2"/>
      <c r="IUV32" s="2"/>
      <c r="IUW32" s="2"/>
      <c r="IUX32" s="2"/>
      <c r="IUY32" s="2"/>
      <c r="IUZ32" s="2"/>
      <c r="IVA32" s="2"/>
      <c r="IVB32" s="2"/>
      <c r="IVC32" s="2"/>
      <c r="IVD32" s="2"/>
      <c r="IVE32" s="2"/>
      <c r="IVF32" s="2"/>
      <c r="IVG32" s="2"/>
      <c r="IVH32" s="2"/>
      <c r="IVI32" s="2"/>
      <c r="IVJ32" s="2"/>
      <c r="IVK32" s="2"/>
      <c r="IVL32" s="2"/>
      <c r="IVM32" s="2"/>
      <c r="IVN32" s="2"/>
      <c r="IVO32" s="2"/>
      <c r="IVP32" s="2"/>
      <c r="IVQ32" s="2"/>
      <c r="IVR32" s="2"/>
      <c r="IVS32" s="2"/>
      <c r="IVT32" s="2"/>
      <c r="IVU32" s="2"/>
      <c r="IVV32" s="2"/>
      <c r="IVW32" s="2"/>
      <c r="IVX32" s="2"/>
      <c r="IVY32" s="2"/>
      <c r="IVZ32" s="2"/>
      <c r="IWA32" s="2"/>
      <c r="IWB32" s="2"/>
      <c r="IWC32" s="2"/>
      <c r="IWD32" s="2"/>
      <c r="IWE32" s="2"/>
      <c r="IWF32" s="2"/>
      <c r="IWG32" s="2"/>
      <c r="IWH32" s="2"/>
      <c r="IWI32" s="2"/>
      <c r="IWJ32" s="2"/>
      <c r="IWK32" s="2"/>
      <c r="IWL32" s="2"/>
      <c r="IWM32" s="2"/>
      <c r="IWN32" s="2"/>
      <c r="IWO32" s="2"/>
      <c r="IWP32" s="2"/>
      <c r="IWQ32" s="2"/>
      <c r="IWR32" s="2"/>
      <c r="IWS32" s="2"/>
      <c r="IWT32" s="2"/>
      <c r="IWU32" s="2"/>
      <c r="IWV32" s="2"/>
      <c r="IWW32" s="2"/>
      <c r="IWX32" s="2"/>
      <c r="IWY32" s="2"/>
      <c r="IWZ32" s="2"/>
      <c r="IXA32" s="2"/>
      <c r="IXB32" s="2"/>
      <c r="IXC32" s="2"/>
      <c r="IXD32" s="2"/>
      <c r="IXE32" s="2"/>
      <c r="IXF32" s="2"/>
      <c r="IXG32" s="2"/>
      <c r="IXH32" s="2"/>
      <c r="IXI32" s="2"/>
      <c r="IXJ32" s="2"/>
      <c r="IXK32" s="2"/>
      <c r="IXL32" s="2"/>
      <c r="IXM32" s="2"/>
      <c r="IXN32" s="2"/>
      <c r="IXO32" s="2"/>
      <c r="IXP32" s="2"/>
      <c r="IXQ32" s="2"/>
      <c r="IXR32" s="2"/>
      <c r="IXS32" s="2"/>
      <c r="IXT32" s="2"/>
      <c r="IXU32" s="2"/>
      <c r="IXV32" s="2"/>
      <c r="IXW32" s="2"/>
      <c r="IXX32" s="2"/>
      <c r="IXY32" s="2"/>
      <c r="IXZ32" s="2"/>
      <c r="IYA32" s="2"/>
      <c r="IYB32" s="2"/>
      <c r="IYC32" s="2"/>
      <c r="IYD32" s="2"/>
      <c r="IYE32" s="2"/>
      <c r="IYF32" s="2"/>
      <c r="IYG32" s="2"/>
      <c r="IYH32" s="2"/>
      <c r="IYI32" s="2"/>
      <c r="IYJ32" s="2"/>
      <c r="IYK32" s="2"/>
      <c r="IYL32" s="2"/>
      <c r="IYM32" s="2"/>
      <c r="IYN32" s="2"/>
      <c r="IYO32" s="2"/>
      <c r="IYP32" s="2"/>
      <c r="IYQ32" s="2"/>
      <c r="IYR32" s="2"/>
      <c r="IYS32" s="2"/>
      <c r="IYT32" s="2"/>
      <c r="IYU32" s="2"/>
      <c r="IYV32" s="2"/>
      <c r="IYW32" s="2"/>
      <c r="IYX32" s="2"/>
      <c r="IYY32" s="2"/>
      <c r="IYZ32" s="2"/>
      <c r="IZA32" s="2"/>
      <c r="IZB32" s="2"/>
      <c r="IZC32" s="2"/>
      <c r="IZD32" s="2"/>
      <c r="IZE32" s="2"/>
      <c r="IZF32" s="2"/>
      <c r="IZG32" s="2"/>
      <c r="IZH32" s="2"/>
      <c r="IZI32" s="2"/>
      <c r="IZJ32" s="2"/>
      <c r="IZK32" s="2"/>
      <c r="IZL32" s="2"/>
      <c r="IZM32" s="2"/>
      <c r="IZN32" s="2"/>
      <c r="IZO32" s="2"/>
      <c r="IZP32" s="2"/>
      <c r="IZQ32" s="2"/>
      <c r="IZR32" s="2"/>
      <c r="IZS32" s="2"/>
      <c r="IZT32" s="2"/>
      <c r="IZU32" s="2"/>
      <c r="IZV32" s="2"/>
      <c r="IZW32" s="2"/>
      <c r="IZX32" s="2"/>
      <c r="IZY32" s="2"/>
      <c r="IZZ32" s="2"/>
      <c r="JAA32" s="2"/>
      <c r="JAB32" s="2"/>
      <c r="JAC32" s="2"/>
      <c r="JAD32" s="2"/>
      <c r="JAE32" s="2"/>
      <c r="JAF32" s="2"/>
      <c r="JAG32" s="2"/>
      <c r="JAH32" s="2"/>
      <c r="JAI32" s="2"/>
      <c r="JAJ32" s="2"/>
      <c r="JAK32" s="2"/>
      <c r="JAL32" s="2"/>
      <c r="JAM32" s="2"/>
      <c r="JAN32" s="2"/>
      <c r="JAO32" s="2"/>
      <c r="JAP32" s="2"/>
      <c r="JAQ32" s="2"/>
      <c r="JAR32" s="2"/>
      <c r="JAS32" s="2"/>
      <c r="JAT32" s="2"/>
      <c r="JAU32" s="2"/>
      <c r="JAV32" s="2"/>
      <c r="JAW32" s="2"/>
      <c r="JAX32" s="2"/>
      <c r="JAY32" s="2"/>
      <c r="JAZ32" s="2"/>
      <c r="JBA32" s="2"/>
      <c r="JBB32" s="2"/>
      <c r="JBC32" s="2"/>
      <c r="JBD32" s="2"/>
      <c r="JBE32" s="2"/>
      <c r="JBF32" s="2"/>
      <c r="JBG32" s="2"/>
      <c r="JBH32" s="2"/>
      <c r="JBI32" s="2"/>
      <c r="JBJ32" s="2"/>
      <c r="JBK32" s="2"/>
      <c r="JBL32" s="2"/>
      <c r="JBM32" s="2"/>
      <c r="JBN32" s="2"/>
      <c r="JBO32" s="2"/>
      <c r="JBP32" s="2"/>
      <c r="JBQ32" s="2"/>
      <c r="JBR32" s="2"/>
      <c r="JBS32" s="2"/>
      <c r="JBT32" s="2"/>
      <c r="JBU32" s="2"/>
      <c r="JBV32" s="2"/>
      <c r="JBW32" s="2"/>
      <c r="JBX32" s="2"/>
      <c r="JBY32" s="2"/>
      <c r="JBZ32" s="2"/>
      <c r="JCA32" s="2"/>
      <c r="JCB32" s="2"/>
      <c r="JCC32" s="2"/>
      <c r="JCD32" s="2"/>
      <c r="JCE32" s="2"/>
      <c r="JCF32" s="2"/>
      <c r="JCG32" s="2"/>
      <c r="JCH32" s="2"/>
      <c r="JCI32" s="2"/>
      <c r="JCJ32" s="2"/>
      <c r="JCK32" s="2"/>
      <c r="JCL32" s="2"/>
      <c r="JCM32" s="2"/>
      <c r="JCN32" s="2"/>
      <c r="JCO32" s="2"/>
      <c r="JCP32" s="2"/>
      <c r="JCQ32" s="2"/>
      <c r="JCR32" s="2"/>
      <c r="JCS32" s="2"/>
      <c r="JCT32" s="2"/>
      <c r="JCU32" s="2"/>
      <c r="JCV32" s="2"/>
      <c r="JCW32" s="2"/>
      <c r="JCX32" s="2"/>
      <c r="JCY32" s="2"/>
      <c r="JCZ32" s="2"/>
      <c r="JDA32" s="2"/>
      <c r="JDB32" s="2"/>
      <c r="JDC32" s="2"/>
      <c r="JDD32" s="2"/>
      <c r="JDE32" s="2"/>
      <c r="JDF32" s="2"/>
      <c r="JDG32" s="2"/>
      <c r="JDH32" s="2"/>
      <c r="JDI32" s="2"/>
      <c r="JDJ32" s="2"/>
      <c r="JDK32" s="2"/>
      <c r="JDL32" s="2"/>
      <c r="JDM32" s="2"/>
      <c r="JDN32" s="2"/>
      <c r="JDO32" s="2"/>
      <c r="JDP32" s="2"/>
      <c r="JDQ32" s="2"/>
      <c r="JDR32" s="2"/>
      <c r="JDS32" s="2"/>
      <c r="JDT32" s="2"/>
      <c r="JDU32" s="2"/>
      <c r="JDV32" s="2"/>
      <c r="JDW32" s="2"/>
      <c r="JDX32" s="2"/>
      <c r="JDY32" s="2"/>
      <c r="JDZ32" s="2"/>
      <c r="JEA32" s="2"/>
      <c r="JEB32" s="2"/>
      <c r="JEC32" s="2"/>
      <c r="JED32" s="2"/>
      <c r="JEE32" s="2"/>
      <c r="JEF32" s="2"/>
      <c r="JEG32" s="2"/>
      <c r="JEH32" s="2"/>
      <c r="JEI32" s="2"/>
      <c r="JEJ32" s="2"/>
      <c r="JEK32" s="2"/>
      <c r="JEL32" s="2"/>
      <c r="JEM32" s="2"/>
      <c r="JEN32" s="2"/>
      <c r="JEO32" s="2"/>
      <c r="JEP32" s="2"/>
      <c r="JEQ32" s="2"/>
      <c r="JER32" s="2"/>
      <c r="JES32" s="2"/>
      <c r="JET32" s="2"/>
      <c r="JEU32" s="2"/>
      <c r="JEV32" s="2"/>
      <c r="JEW32" s="2"/>
      <c r="JEX32" s="2"/>
      <c r="JEY32" s="2"/>
      <c r="JEZ32" s="2"/>
      <c r="JFA32" s="2"/>
      <c r="JFB32" s="2"/>
      <c r="JFC32" s="2"/>
      <c r="JFD32" s="2"/>
      <c r="JFE32" s="2"/>
      <c r="JFF32" s="2"/>
      <c r="JFG32" s="2"/>
      <c r="JFH32" s="2"/>
      <c r="JFI32" s="2"/>
      <c r="JFJ32" s="2"/>
      <c r="JFK32" s="2"/>
      <c r="JFL32" s="2"/>
      <c r="JFM32" s="2"/>
      <c r="JFN32" s="2"/>
      <c r="JFO32" s="2"/>
      <c r="JFP32" s="2"/>
      <c r="JFQ32" s="2"/>
      <c r="JFR32" s="2"/>
      <c r="JFS32" s="2"/>
      <c r="JFT32" s="2"/>
      <c r="JFU32" s="2"/>
      <c r="JFV32" s="2"/>
      <c r="JFW32" s="2"/>
      <c r="JFX32" s="2"/>
      <c r="JFY32" s="2"/>
      <c r="JFZ32" s="2"/>
      <c r="JGA32" s="2"/>
      <c r="JGB32" s="2"/>
      <c r="JGC32" s="2"/>
      <c r="JGD32" s="2"/>
      <c r="JGE32" s="2"/>
      <c r="JGF32" s="2"/>
      <c r="JGG32" s="2"/>
      <c r="JGH32" s="2"/>
      <c r="JGI32" s="2"/>
      <c r="JGJ32" s="2"/>
      <c r="JGK32" s="2"/>
      <c r="JGL32" s="2"/>
      <c r="JGM32" s="2"/>
      <c r="JGN32" s="2"/>
      <c r="JGO32" s="2"/>
      <c r="JGP32" s="2"/>
      <c r="JGQ32" s="2"/>
      <c r="JGR32" s="2"/>
      <c r="JGS32" s="2"/>
      <c r="JGT32" s="2"/>
      <c r="JGU32" s="2"/>
      <c r="JGV32" s="2"/>
      <c r="JGW32" s="2"/>
      <c r="JGX32" s="2"/>
      <c r="JGY32" s="2"/>
      <c r="JGZ32" s="2"/>
      <c r="JHA32" s="2"/>
      <c r="JHB32" s="2"/>
      <c r="JHC32" s="2"/>
      <c r="JHD32" s="2"/>
      <c r="JHE32" s="2"/>
      <c r="JHF32" s="2"/>
      <c r="JHG32" s="2"/>
      <c r="JHH32" s="2"/>
      <c r="JHI32" s="2"/>
      <c r="JHJ32" s="2"/>
      <c r="JHK32" s="2"/>
      <c r="JHL32" s="2"/>
      <c r="JHM32" s="2"/>
      <c r="JHN32" s="2"/>
      <c r="JHO32" s="2"/>
      <c r="JHP32" s="2"/>
      <c r="JHQ32" s="2"/>
      <c r="JHR32" s="2"/>
      <c r="JHS32" s="2"/>
      <c r="JHT32" s="2"/>
      <c r="JHU32" s="2"/>
      <c r="JHV32" s="2"/>
      <c r="JHW32" s="2"/>
      <c r="JHX32" s="2"/>
      <c r="JHY32" s="2"/>
      <c r="JHZ32" s="2"/>
      <c r="JIA32" s="2"/>
      <c r="JIB32" s="2"/>
      <c r="JIC32" s="2"/>
      <c r="JID32" s="2"/>
      <c r="JIE32" s="2"/>
      <c r="JIF32" s="2"/>
      <c r="JIG32" s="2"/>
      <c r="JIH32" s="2"/>
      <c r="JII32" s="2"/>
      <c r="JIJ32" s="2"/>
      <c r="JIK32" s="2"/>
      <c r="JIL32" s="2"/>
      <c r="JIM32" s="2"/>
      <c r="JIN32" s="2"/>
      <c r="JIO32" s="2"/>
      <c r="JIP32" s="2"/>
      <c r="JIQ32" s="2"/>
      <c r="JIR32" s="2"/>
      <c r="JIS32" s="2"/>
      <c r="JIT32" s="2"/>
      <c r="JIU32" s="2"/>
      <c r="JIV32" s="2"/>
      <c r="JIW32" s="2"/>
      <c r="JIX32" s="2"/>
      <c r="JIY32" s="2"/>
      <c r="JIZ32" s="2"/>
      <c r="JJA32" s="2"/>
      <c r="JJB32" s="2"/>
      <c r="JJC32" s="2"/>
      <c r="JJD32" s="2"/>
      <c r="JJE32" s="2"/>
      <c r="JJF32" s="2"/>
      <c r="JJG32" s="2"/>
      <c r="JJH32" s="2"/>
      <c r="JJI32" s="2"/>
      <c r="JJJ32" s="2"/>
      <c r="JJK32" s="2"/>
      <c r="JJL32" s="2"/>
      <c r="JJM32" s="2"/>
      <c r="JJN32" s="2"/>
      <c r="JJO32" s="2"/>
      <c r="JJP32" s="2"/>
      <c r="JJQ32" s="2"/>
      <c r="JJR32" s="2"/>
      <c r="JJS32" s="2"/>
      <c r="JJT32" s="2"/>
      <c r="JJU32" s="2"/>
      <c r="JJV32" s="2"/>
      <c r="JJW32" s="2"/>
      <c r="JJX32" s="2"/>
      <c r="JJY32" s="2"/>
      <c r="JJZ32" s="2"/>
      <c r="JKA32" s="2"/>
      <c r="JKB32" s="2"/>
      <c r="JKC32" s="2"/>
      <c r="JKD32" s="2"/>
      <c r="JKE32" s="2"/>
      <c r="JKF32" s="2"/>
      <c r="JKG32" s="2"/>
      <c r="JKH32" s="2"/>
      <c r="JKI32" s="2"/>
      <c r="JKJ32" s="2"/>
      <c r="JKK32" s="2"/>
      <c r="JKL32" s="2"/>
      <c r="JKM32" s="2"/>
      <c r="JKN32" s="2"/>
      <c r="JKO32" s="2"/>
      <c r="JKP32" s="2"/>
      <c r="JKQ32" s="2"/>
      <c r="JKR32" s="2"/>
      <c r="JKS32" s="2"/>
      <c r="JKT32" s="2"/>
      <c r="JKU32" s="2"/>
      <c r="JKV32" s="2"/>
      <c r="JKW32" s="2"/>
      <c r="JKX32" s="2"/>
      <c r="JKY32" s="2"/>
      <c r="JKZ32" s="2"/>
      <c r="JLA32" s="2"/>
      <c r="JLB32" s="2"/>
      <c r="JLC32" s="2"/>
      <c r="JLD32" s="2"/>
      <c r="JLE32" s="2"/>
      <c r="JLF32" s="2"/>
      <c r="JLG32" s="2"/>
      <c r="JLH32" s="2"/>
      <c r="JLI32" s="2"/>
      <c r="JLJ32" s="2"/>
      <c r="JLK32" s="2"/>
      <c r="JLL32" s="2"/>
      <c r="JLM32" s="2"/>
      <c r="JLN32" s="2"/>
      <c r="JLO32" s="2"/>
      <c r="JLP32" s="2"/>
      <c r="JLQ32" s="2"/>
      <c r="JLR32" s="2"/>
      <c r="JLS32" s="2"/>
      <c r="JLT32" s="2"/>
      <c r="JLU32" s="2"/>
      <c r="JLV32" s="2"/>
      <c r="JLW32" s="2"/>
      <c r="JLX32" s="2"/>
      <c r="JLY32" s="2"/>
      <c r="JLZ32" s="2"/>
      <c r="JMA32" s="2"/>
      <c r="JMB32" s="2"/>
      <c r="JMC32" s="2"/>
      <c r="JMD32" s="2"/>
      <c r="JME32" s="2"/>
      <c r="JMF32" s="2"/>
      <c r="JMG32" s="2"/>
      <c r="JMH32" s="2"/>
      <c r="JMI32" s="2"/>
      <c r="JMJ32" s="2"/>
      <c r="JMK32" s="2"/>
      <c r="JML32" s="2"/>
      <c r="JMM32" s="2"/>
      <c r="JMN32" s="2"/>
      <c r="JMO32" s="2"/>
      <c r="JMP32" s="2"/>
      <c r="JMQ32" s="2"/>
      <c r="JMR32" s="2"/>
      <c r="JMS32" s="2"/>
      <c r="JMT32" s="2"/>
      <c r="JMU32" s="2"/>
      <c r="JMV32" s="2"/>
      <c r="JMW32" s="2"/>
      <c r="JMX32" s="2"/>
      <c r="JMY32" s="2"/>
      <c r="JMZ32" s="2"/>
      <c r="JNA32" s="2"/>
      <c r="JNB32" s="2"/>
      <c r="JNC32" s="2"/>
      <c r="JND32" s="2"/>
      <c r="JNE32" s="2"/>
      <c r="JNF32" s="2"/>
      <c r="JNG32" s="2"/>
      <c r="JNH32" s="2"/>
      <c r="JNI32" s="2"/>
      <c r="JNJ32" s="2"/>
      <c r="JNK32" s="2"/>
      <c r="JNL32" s="2"/>
      <c r="JNM32" s="2"/>
      <c r="JNN32" s="2"/>
      <c r="JNO32" s="2"/>
      <c r="JNP32" s="2"/>
      <c r="JNQ32" s="2"/>
      <c r="JNR32" s="2"/>
      <c r="JNS32" s="2"/>
      <c r="JNT32" s="2"/>
      <c r="JNU32" s="2"/>
      <c r="JNV32" s="2"/>
      <c r="JNW32" s="2"/>
      <c r="JNX32" s="2"/>
      <c r="JNY32" s="2"/>
      <c r="JNZ32" s="2"/>
      <c r="JOA32" s="2"/>
      <c r="JOB32" s="2"/>
      <c r="JOC32" s="2"/>
      <c r="JOD32" s="2"/>
      <c r="JOE32" s="2"/>
      <c r="JOF32" s="2"/>
      <c r="JOG32" s="2"/>
      <c r="JOH32" s="2"/>
      <c r="JOI32" s="2"/>
      <c r="JOJ32" s="2"/>
      <c r="JOK32" s="2"/>
      <c r="JOL32" s="2"/>
      <c r="JOM32" s="2"/>
      <c r="JON32" s="2"/>
      <c r="JOO32" s="2"/>
      <c r="JOP32" s="2"/>
      <c r="JOQ32" s="2"/>
      <c r="JOR32" s="2"/>
      <c r="JOS32" s="2"/>
      <c r="JOT32" s="2"/>
      <c r="JOU32" s="2"/>
      <c r="JOV32" s="2"/>
      <c r="JOW32" s="2"/>
      <c r="JOX32" s="2"/>
      <c r="JOY32" s="2"/>
      <c r="JOZ32" s="2"/>
      <c r="JPA32" s="2"/>
      <c r="JPB32" s="2"/>
      <c r="JPC32" s="2"/>
      <c r="JPD32" s="2"/>
      <c r="JPE32" s="2"/>
      <c r="JPF32" s="2"/>
      <c r="JPG32" s="2"/>
      <c r="JPH32" s="2"/>
      <c r="JPI32" s="2"/>
      <c r="JPJ32" s="2"/>
      <c r="JPK32" s="2"/>
      <c r="JPL32" s="2"/>
      <c r="JPM32" s="2"/>
      <c r="JPN32" s="2"/>
      <c r="JPO32" s="2"/>
      <c r="JPP32" s="2"/>
      <c r="JPQ32" s="2"/>
      <c r="JPR32" s="2"/>
      <c r="JPS32" s="2"/>
      <c r="JPT32" s="2"/>
      <c r="JPU32" s="2"/>
      <c r="JPV32" s="2"/>
      <c r="JPW32" s="2"/>
      <c r="JPX32" s="2"/>
      <c r="JPY32" s="2"/>
      <c r="JPZ32" s="2"/>
      <c r="JQA32" s="2"/>
      <c r="JQB32" s="2"/>
      <c r="JQC32" s="2"/>
      <c r="JQD32" s="2"/>
      <c r="JQE32" s="2"/>
      <c r="JQF32" s="2"/>
      <c r="JQG32" s="2"/>
      <c r="JQH32" s="2"/>
      <c r="JQI32" s="2"/>
      <c r="JQJ32" s="2"/>
      <c r="JQK32" s="2"/>
      <c r="JQL32" s="2"/>
      <c r="JQM32" s="2"/>
      <c r="JQN32" s="2"/>
      <c r="JQO32" s="2"/>
      <c r="JQP32" s="2"/>
      <c r="JQQ32" s="2"/>
      <c r="JQR32" s="2"/>
      <c r="JQS32" s="2"/>
      <c r="JQT32" s="2"/>
      <c r="JQU32" s="2"/>
      <c r="JQV32" s="2"/>
      <c r="JQW32" s="2"/>
      <c r="JQX32" s="2"/>
      <c r="JQY32" s="2"/>
      <c r="JQZ32" s="2"/>
      <c r="JRA32" s="2"/>
      <c r="JRB32" s="2"/>
      <c r="JRC32" s="2"/>
      <c r="JRD32" s="2"/>
      <c r="JRE32" s="2"/>
      <c r="JRF32" s="2"/>
      <c r="JRG32" s="2"/>
      <c r="JRH32" s="2"/>
      <c r="JRI32" s="2"/>
      <c r="JRJ32" s="2"/>
      <c r="JRK32" s="2"/>
      <c r="JRL32" s="2"/>
      <c r="JRM32" s="2"/>
      <c r="JRN32" s="2"/>
      <c r="JRO32" s="2"/>
      <c r="JRP32" s="2"/>
      <c r="JRQ32" s="2"/>
      <c r="JRR32" s="2"/>
      <c r="JRS32" s="2"/>
      <c r="JRT32" s="2"/>
      <c r="JRU32" s="2"/>
      <c r="JRV32" s="2"/>
      <c r="JRW32" s="2"/>
      <c r="JRX32" s="2"/>
      <c r="JRY32" s="2"/>
      <c r="JRZ32" s="2"/>
      <c r="JSA32" s="2"/>
      <c r="JSB32" s="2"/>
      <c r="JSC32" s="2"/>
      <c r="JSD32" s="2"/>
      <c r="JSE32" s="2"/>
      <c r="JSF32" s="2"/>
      <c r="JSG32" s="2"/>
      <c r="JSH32" s="2"/>
      <c r="JSI32" s="2"/>
      <c r="JSJ32" s="2"/>
      <c r="JSK32" s="2"/>
      <c r="JSL32" s="2"/>
      <c r="JSM32" s="2"/>
      <c r="JSN32" s="2"/>
      <c r="JSO32" s="2"/>
      <c r="JSP32" s="2"/>
      <c r="JSQ32" s="2"/>
      <c r="JSR32" s="2"/>
      <c r="JSS32" s="2"/>
      <c r="JST32" s="2"/>
      <c r="JSU32" s="2"/>
      <c r="JSV32" s="2"/>
      <c r="JSW32" s="2"/>
      <c r="JSX32" s="2"/>
      <c r="JSY32" s="2"/>
      <c r="JSZ32" s="2"/>
      <c r="JTA32" s="2"/>
      <c r="JTB32" s="2"/>
      <c r="JTC32" s="2"/>
      <c r="JTD32" s="2"/>
      <c r="JTE32" s="2"/>
      <c r="JTF32" s="2"/>
      <c r="JTG32" s="2"/>
      <c r="JTH32" s="2"/>
      <c r="JTI32" s="2"/>
      <c r="JTJ32" s="2"/>
      <c r="JTK32" s="2"/>
      <c r="JTL32" s="2"/>
      <c r="JTM32" s="2"/>
      <c r="JTN32" s="2"/>
      <c r="JTO32" s="2"/>
      <c r="JTP32" s="2"/>
      <c r="JTQ32" s="2"/>
      <c r="JTR32" s="2"/>
      <c r="JTS32" s="2"/>
      <c r="JTT32" s="2"/>
      <c r="JTU32" s="2"/>
      <c r="JTV32" s="2"/>
      <c r="JTW32" s="2"/>
      <c r="JTX32" s="2"/>
      <c r="JTY32" s="2"/>
      <c r="JTZ32" s="2"/>
      <c r="JUA32" s="2"/>
      <c r="JUB32" s="2"/>
      <c r="JUC32" s="2"/>
      <c r="JUD32" s="2"/>
      <c r="JUE32" s="2"/>
      <c r="JUF32" s="2"/>
      <c r="JUG32" s="2"/>
      <c r="JUH32" s="2"/>
      <c r="JUI32" s="2"/>
      <c r="JUJ32" s="2"/>
      <c r="JUK32" s="2"/>
      <c r="JUL32" s="2"/>
      <c r="JUM32" s="2"/>
      <c r="JUN32" s="2"/>
      <c r="JUO32" s="2"/>
      <c r="JUP32" s="2"/>
      <c r="JUQ32" s="2"/>
      <c r="JUR32" s="2"/>
      <c r="JUS32" s="2"/>
      <c r="JUT32" s="2"/>
      <c r="JUU32" s="2"/>
      <c r="JUV32" s="2"/>
      <c r="JUW32" s="2"/>
      <c r="JUX32" s="2"/>
      <c r="JUY32" s="2"/>
      <c r="JUZ32" s="2"/>
      <c r="JVA32" s="2"/>
      <c r="JVB32" s="2"/>
      <c r="JVC32" s="2"/>
      <c r="JVD32" s="2"/>
      <c r="JVE32" s="2"/>
      <c r="JVF32" s="2"/>
      <c r="JVG32" s="2"/>
      <c r="JVH32" s="2"/>
      <c r="JVI32" s="2"/>
      <c r="JVJ32" s="2"/>
      <c r="JVK32" s="2"/>
      <c r="JVL32" s="2"/>
      <c r="JVM32" s="2"/>
      <c r="JVN32" s="2"/>
      <c r="JVO32" s="2"/>
      <c r="JVP32" s="2"/>
      <c r="JVQ32" s="2"/>
      <c r="JVR32" s="2"/>
      <c r="JVS32" s="2"/>
      <c r="JVT32" s="2"/>
      <c r="JVU32" s="2"/>
      <c r="JVV32" s="2"/>
      <c r="JVW32" s="2"/>
      <c r="JVX32" s="2"/>
      <c r="JVY32" s="2"/>
      <c r="JVZ32" s="2"/>
      <c r="JWA32" s="2"/>
      <c r="JWB32" s="2"/>
      <c r="JWC32" s="2"/>
      <c r="JWD32" s="2"/>
      <c r="JWE32" s="2"/>
      <c r="JWF32" s="2"/>
      <c r="JWG32" s="2"/>
      <c r="JWH32" s="2"/>
      <c r="JWI32" s="2"/>
      <c r="JWJ32" s="2"/>
      <c r="JWK32" s="2"/>
      <c r="JWL32" s="2"/>
      <c r="JWM32" s="2"/>
      <c r="JWN32" s="2"/>
      <c r="JWO32" s="2"/>
      <c r="JWP32" s="2"/>
      <c r="JWQ32" s="2"/>
      <c r="JWR32" s="2"/>
      <c r="JWS32" s="2"/>
      <c r="JWT32" s="2"/>
      <c r="JWU32" s="2"/>
      <c r="JWV32" s="2"/>
      <c r="JWW32" s="2"/>
      <c r="JWX32" s="2"/>
      <c r="JWY32" s="2"/>
      <c r="JWZ32" s="2"/>
      <c r="JXA32" s="2"/>
      <c r="JXB32" s="2"/>
      <c r="JXC32" s="2"/>
      <c r="JXD32" s="2"/>
      <c r="JXE32" s="2"/>
      <c r="JXF32" s="2"/>
      <c r="JXG32" s="2"/>
      <c r="JXH32" s="2"/>
      <c r="JXI32" s="2"/>
      <c r="JXJ32" s="2"/>
      <c r="JXK32" s="2"/>
      <c r="JXL32" s="2"/>
      <c r="JXM32" s="2"/>
      <c r="JXN32" s="2"/>
      <c r="JXO32" s="2"/>
      <c r="JXP32" s="2"/>
      <c r="JXQ32" s="2"/>
      <c r="JXR32" s="2"/>
      <c r="JXS32" s="2"/>
      <c r="JXT32" s="2"/>
      <c r="JXU32" s="2"/>
      <c r="JXV32" s="2"/>
      <c r="JXW32" s="2"/>
      <c r="JXX32" s="2"/>
      <c r="JXY32" s="2"/>
      <c r="JXZ32" s="2"/>
      <c r="JYA32" s="2"/>
      <c r="JYB32" s="2"/>
      <c r="JYC32" s="2"/>
      <c r="JYD32" s="2"/>
      <c r="JYE32" s="2"/>
      <c r="JYF32" s="2"/>
      <c r="JYG32" s="2"/>
      <c r="JYH32" s="2"/>
      <c r="JYI32" s="2"/>
      <c r="JYJ32" s="2"/>
      <c r="JYK32" s="2"/>
      <c r="JYL32" s="2"/>
      <c r="JYM32" s="2"/>
      <c r="JYN32" s="2"/>
      <c r="JYO32" s="2"/>
      <c r="JYP32" s="2"/>
      <c r="JYQ32" s="2"/>
      <c r="JYR32" s="2"/>
      <c r="JYS32" s="2"/>
      <c r="JYT32" s="2"/>
      <c r="JYU32" s="2"/>
      <c r="JYV32" s="2"/>
      <c r="JYW32" s="2"/>
      <c r="JYX32" s="2"/>
      <c r="JYY32" s="2"/>
      <c r="JYZ32" s="2"/>
      <c r="JZA32" s="2"/>
      <c r="JZB32" s="2"/>
      <c r="JZC32" s="2"/>
      <c r="JZD32" s="2"/>
      <c r="JZE32" s="2"/>
      <c r="JZF32" s="2"/>
      <c r="JZG32" s="2"/>
      <c r="JZH32" s="2"/>
      <c r="JZI32" s="2"/>
      <c r="JZJ32" s="2"/>
      <c r="JZK32" s="2"/>
      <c r="JZL32" s="2"/>
      <c r="JZM32" s="2"/>
      <c r="JZN32" s="2"/>
      <c r="JZO32" s="2"/>
      <c r="JZP32" s="2"/>
      <c r="JZQ32" s="2"/>
      <c r="JZR32" s="2"/>
      <c r="JZS32" s="2"/>
      <c r="JZT32" s="2"/>
      <c r="JZU32" s="2"/>
      <c r="JZV32" s="2"/>
      <c r="JZW32" s="2"/>
      <c r="JZX32" s="2"/>
      <c r="JZY32" s="2"/>
      <c r="JZZ32" s="2"/>
      <c r="KAA32" s="2"/>
      <c r="KAB32" s="2"/>
      <c r="KAC32" s="2"/>
      <c r="KAD32" s="2"/>
      <c r="KAE32" s="2"/>
      <c r="KAF32" s="2"/>
      <c r="KAG32" s="2"/>
      <c r="KAH32" s="2"/>
      <c r="KAI32" s="2"/>
      <c r="KAJ32" s="2"/>
      <c r="KAK32" s="2"/>
      <c r="KAL32" s="2"/>
      <c r="KAM32" s="2"/>
      <c r="KAN32" s="2"/>
      <c r="KAO32" s="2"/>
      <c r="KAP32" s="2"/>
      <c r="KAQ32" s="2"/>
      <c r="KAR32" s="2"/>
      <c r="KAS32" s="2"/>
      <c r="KAT32" s="2"/>
      <c r="KAU32" s="2"/>
      <c r="KAV32" s="2"/>
      <c r="KAW32" s="2"/>
      <c r="KAX32" s="2"/>
      <c r="KAY32" s="2"/>
      <c r="KAZ32" s="2"/>
      <c r="KBA32" s="2"/>
      <c r="KBB32" s="2"/>
      <c r="KBC32" s="2"/>
      <c r="KBD32" s="2"/>
      <c r="KBE32" s="2"/>
      <c r="KBF32" s="2"/>
      <c r="KBG32" s="2"/>
      <c r="KBH32" s="2"/>
      <c r="KBI32" s="2"/>
      <c r="KBJ32" s="2"/>
      <c r="KBK32" s="2"/>
      <c r="KBL32" s="2"/>
      <c r="KBM32" s="2"/>
      <c r="KBN32" s="2"/>
      <c r="KBO32" s="2"/>
      <c r="KBP32" s="2"/>
      <c r="KBQ32" s="2"/>
      <c r="KBR32" s="2"/>
      <c r="KBS32" s="2"/>
      <c r="KBT32" s="2"/>
      <c r="KBU32" s="2"/>
      <c r="KBV32" s="2"/>
      <c r="KBW32" s="2"/>
      <c r="KBX32" s="2"/>
      <c r="KBY32" s="2"/>
      <c r="KBZ32" s="2"/>
      <c r="KCA32" s="2"/>
      <c r="KCB32" s="2"/>
      <c r="KCC32" s="2"/>
      <c r="KCD32" s="2"/>
      <c r="KCE32" s="2"/>
      <c r="KCF32" s="2"/>
      <c r="KCG32" s="2"/>
      <c r="KCH32" s="2"/>
      <c r="KCI32" s="2"/>
      <c r="KCJ32" s="2"/>
      <c r="KCK32" s="2"/>
      <c r="KCL32" s="2"/>
      <c r="KCM32" s="2"/>
      <c r="KCN32" s="2"/>
      <c r="KCO32" s="2"/>
      <c r="KCP32" s="2"/>
      <c r="KCQ32" s="2"/>
      <c r="KCR32" s="2"/>
      <c r="KCS32" s="2"/>
      <c r="KCT32" s="2"/>
      <c r="KCU32" s="2"/>
      <c r="KCV32" s="2"/>
      <c r="KCW32" s="2"/>
      <c r="KCX32" s="2"/>
      <c r="KCY32" s="2"/>
      <c r="KCZ32" s="2"/>
      <c r="KDA32" s="2"/>
      <c r="KDB32" s="2"/>
      <c r="KDC32" s="2"/>
      <c r="KDD32" s="2"/>
      <c r="KDE32" s="2"/>
      <c r="KDF32" s="2"/>
      <c r="KDG32" s="2"/>
      <c r="KDH32" s="2"/>
      <c r="KDI32" s="2"/>
      <c r="KDJ32" s="2"/>
      <c r="KDK32" s="2"/>
      <c r="KDL32" s="2"/>
      <c r="KDM32" s="2"/>
      <c r="KDN32" s="2"/>
      <c r="KDO32" s="2"/>
      <c r="KDP32" s="2"/>
      <c r="KDQ32" s="2"/>
      <c r="KDR32" s="2"/>
      <c r="KDS32" s="2"/>
      <c r="KDT32" s="2"/>
      <c r="KDU32" s="2"/>
      <c r="KDV32" s="2"/>
      <c r="KDW32" s="2"/>
      <c r="KDX32" s="2"/>
      <c r="KDY32" s="2"/>
      <c r="KDZ32" s="2"/>
      <c r="KEA32" s="2"/>
      <c r="KEB32" s="2"/>
      <c r="KEC32" s="2"/>
      <c r="KED32" s="2"/>
      <c r="KEE32" s="2"/>
      <c r="KEF32" s="2"/>
      <c r="KEG32" s="2"/>
      <c r="KEH32" s="2"/>
      <c r="KEI32" s="2"/>
      <c r="KEJ32" s="2"/>
      <c r="KEK32" s="2"/>
      <c r="KEL32" s="2"/>
      <c r="KEM32" s="2"/>
      <c r="KEN32" s="2"/>
      <c r="KEO32" s="2"/>
      <c r="KEP32" s="2"/>
      <c r="KEQ32" s="2"/>
      <c r="KER32" s="2"/>
      <c r="KES32" s="2"/>
      <c r="KET32" s="2"/>
      <c r="KEU32" s="2"/>
      <c r="KEV32" s="2"/>
      <c r="KEW32" s="2"/>
      <c r="KEX32" s="2"/>
      <c r="KEY32" s="2"/>
      <c r="KEZ32" s="2"/>
      <c r="KFA32" s="2"/>
      <c r="KFB32" s="2"/>
      <c r="KFC32" s="2"/>
      <c r="KFD32" s="2"/>
      <c r="KFE32" s="2"/>
      <c r="KFF32" s="2"/>
      <c r="KFG32" s="2"/>
      <c r="KFH32" s="2"/>
      <c r="KFI32" s="2"/>
      <c r="KFJ32" s="2"/>
      <c r="KFK32" s="2"/>
      <c r="KFL32" s="2"/>
      <c r="KFM32" s="2"/>
      <c r="KFN32" s="2"/>
      <c r="KFO32" s="2"/>
      <c r="KFP32" s="2"/>
      <c r="KFQ32" s="2"/>
      <c r="KFR32" s="2"/>
      <c r="KFS32" s="2"/>
      <c r="KFT32" s="2"/>
      <c r="KFU32" s="2"/>
      <c r="KFV32" s="2"/>
      <c r="KFW32" s="2"/>
      <c r="KFX32" s="2"/>
      <c r="KFY32" s="2"/>
      <c r="KFZ32" s="2"/>
      <c r="KGA32" s="2"/>
      <c r="KGB32" s="2"/>
      <c r="KGC32" s="2"/>
      <c r="KGD32" s="2"/>
      <c r="KGE32" s="2"/>
      <c r="KGF32" s="2"/>
      <c r="KGG32" s="2"/>
      <c r="KGH32" s="2"/>
      <c r="KGI32" s="2"/>
      <c r="KGJ32" s="2"/>
      <c r="KGK32" s="2"/>
      <c r="KGL32" s="2"/>
      <c r="KGM32" s="2"/>
      <c r="KGN32" s="2"/>
      <c r="KGO32" s="2"/>
      <c r="KGP32" s="2"/>
      <c r="KGQ32" s="2"/>
      <c r="KGR32" s="2"/>
      <c r="KGS32" s="2"/>
      <c r="KGT32" s="2"/>
      <c r="KGU32" s="2"/>
      <c r="KGV32" s="2"/>
      <c r="KGW32" s="2"/>
      <c r="KGX32" s="2"/>
      <c r="KGY32" s="2"/>
      <c r="KGZ32" s="2"/>
      <c r="KHA32" s="2"/>
      <c r="KHB32" s="2"/>
      <c r="KHC32" s="2"/>
      <c r="KHD32" s="2"/>
      <c r="KHE32" s="2"/>
      <c r="KHF32" s="2"/>
      <c r="KHG32" s="2"/>
      <c r="KHH32" s="2"/>
      <c r="KHI32" s="2"/>
      <c r="KHJ32" s="2"/>
      <c r="KHK32" s="2"/>
      <c r="KHL32" s="2"/>
      <c r="KHM32" s="2"/>
      <c r="KHN32" s="2"/>
      <c r="KHO32" s="2"/>
      <c r="KHP32" s="2"/>
      <c r="KHQ32" s="2"/>
      <c r="KHR32" s="2"/>
      <c r="KHS32" s="2"/>
      <c r="KHT32" s="2"/>
      <c r="KHU32" s="2"/>
      <c r="KHV32" s="2"/>
      <c r="KHW32" s="2"/>
      <c r="KHX32" s="2"/>
      <c r="KHY32" s="2"/>
      <c r="KHZ32" s="2"/>
      <c r="KIA32" s="2"/>
      <c r="KIB32" s="2"/>
      <c r="KIC32" s="2"/>
      <c r="KID32" s="2"/>
      <c r="KIE32" s="2"/>
      <c r="KIF32" s="2"/>
      <c r="KIG32" s="2"/>
      <c r="KIH32" s="2"/>
      <c r="KII32" s="2"/>
      <c r="KIJ32" s="2"/>
      <c r="KIK32" s="2"/>
      <c r="KIL32" s="2"/>
      <c r="KIM32" s="2"/>
      <c r="KIN32" s="2"/>
      <c r="KIO32" s="2"/>
      <c r="KIP32" s="2"/>
      <c r="KIQ32" s="2"/>
      <c r="KIR32" s="2"/>
      <c r="KIS32" s="2"/>
      <c r="KIT32" s="2"/>
      <c r="KIU32" s="2"/>
      <c r="KIV32" s="2"/>
      <c r="KIW32" s="2"/>
      <c r="KIX32" s="2"/>
      <c r="KIY32" s="2"/>
      <c r="KIZ32" s="2"/>
      <c r="KJA32" s="2"/>
      <c r="KJB32" s="2"/>
      <c r="KJC32" s="2"/>
      <c r="KJD32" s="2"/>
      <c r="KJE32" s="2"/>
      <c r="KJF32" s="2"/>
      <c r="KJG32" s="2"/>
      <c r="KJH32" s="2"/>
      <c r="KJI32" s="2"/>
      <c r="KJJ32" s="2"/>
      <c r="KJK32" s="2"/>
      <c r="KJL32" s="2"/>
      <c r="KJM32" s="2"/>
      <c r="KJN32" s="2"/>
      <c r="KJO32" s="2"/>
      <c r="KJP32" s="2"/>
      <c r="KJQ32" s="2"/>
      <c r="KJR32" s="2"/>
      <c r="KJS32" s="2"/>
      <c r="KJT32" s="2"/>
      <c r="KJU32" s="2"/>
      <c r="KJV32" s="2"/>
      <c r="KJW32" s="2"/>
      <c r="KJX32" s="2"/>
      <c r="KJY32" s="2"/>
      <c r="KJZ32" s="2"/>
      <c r="KKA32" s="2"/>
      <c r="KKB32" s="2"/>
      <c r="KKC32" s="2"/>
      <c r="KKD32" s="2"/>
      <c r="KKE32" s="2"/>
      <c r="KKF32" s="2"/>
      <c r="KKG32" s="2"/>
      <c r="KKH32" s="2"/>
      <c r="KKI32" s="2"/>
      <c r="KKJ32" s="2"/>
      <c r="KKK32" s="2"/>
      <c r="KKL32" s="2"/>
      <c r="KKM32" s="2"/>
      <c r="KKN32" s="2"/>
      <c r="KKO32" s="2"/>
      <c r="KKP32" s="2"/>
      <c r="KKQ32" s="2"/>
      <c r="KKR32" s="2"/>
      <c r="KKS32" s="2"/>
      <c r="KKT32" s="2"/>
      <c r="KKU32" s="2"/>
      <c r="KKV32" s="2"/>
      <c r="KKW32" s="2"/>
      <c r="KKX32" s="2"/>
      <c r="KKY32" s="2"/>
      <c r="KKZ32" s="2"/>
      <c r="KLA32" s="2"/>
      <c r="KLB32" s="2"/>
      <c r="KLC32" s="2"/>
      <c r="KLD32" s="2"/>
      <c r="KLE32" s="2"/>
      <c r="KLF32" s="2"/>
      <c r="KLG32" s="2"/>
      <c r="KLH32" s="2"/>
      <c r="KLI32" s="2"/>
      <c r="KLJ32" s="2"/>
      <c r="KLK32" s="2"/>
      <c r="KLL32" s="2"/>
      <c r="KLM32" s="2"/>
      <c r="KLN32" s="2"/>
      <c r="KLO32" s="2"/>
      <c r="KLP32" s="2"/>
      <c r="KLQ32" s="2"/>
      <c r="KLR32" s="2"/>
      <c r="KLS32" s="2"/>
      <c r="KLT32" s="2"/>
      <c r="KLU32" s="2"/>
      <c r="KLV32" s="2"/>
      <c r="KLW32" s="2"/>
      <c r="KLX32" s="2"/>
      <c r="KLY32" s="2"/>
      <c r="KLZ32" s="2"/>
      <c r="KMA32" s="2"/>
      <c r="KMB32" s="2"/>
      <c r="KMC32" s="2"/>
      <c r="KMD32" s="2"/>
      <c r="KME32" s="2"/>
      <c r="KMF32" s="2"/>
      <c r="KMG32" s="2"/>
      <c r="KMH32" s="2"/>
      <c r="KMI32" s="2"/>
      <c r="KMJ32" s="2"/>
      <c r="KMK32" s="2"/>
      <c r="KML32" s="2"/>
      <c r="KMM32" s="2"/>
      <c r="KMN32" s="2"/>
      <c r="KMO32" s="2"/>
      <c r="KMP32" s="2"/>
      <c r="KMQ32" s="2"/>
      <c r="KMR32" s="2"/>
      <c r="KMS32" s="2"/>
      <c r="KMT32" s="2"/>
      <c r="KMU32" s="2"/>
      <c r="KMV32" s="2"/>
      <c r="KMW32" s="2"/>
      <c r="KMX32" s="2"/>
      <c r="KMY32" s="2"/>
      <c r="KMZ32" s="2"/>
      <c r="KNA32" s="2"/>
      <c r="KNB32" s="2"/>
      <c r="KNC32" s="2"/>
      <c r="KND32" s="2"/>
      <c r="KNE32" s="2"/>
      <c r="KNF32" s="2"/>
      <c r="KNG32" s="2"/>
      <c r="KNH32" s="2"/>
      <c r="KNI32" s="2"/>
      <c r="KNJ32" s="2"/>
      <c r="KNK32" s="2"/>
      <c r="KNL32" s="2"/>
      <c r="KNM32" s="2"/>
      <c r="KNN32" s="2"/>
      <c r="KNO32" s="2"/>
      <c r="KNP32" s="2"/>
      <c r="KNQ32" s="2"/>
      <c r="KNR32" s="2"/>
      <c r="KNS32" s="2"/>
      <c r="KNT32" s="2"/>
      <c r="KNU32" s="2"/>
      <c r="KNV32" s="2"/>
      <c r="KNW32" s="2"/>
      <c r="KNX32" s="2"/>
      <c r="KNY32" s="2"/>
      <c r="KNZ32" s="2"/>
      <c r="KOA32" s="2"/>
      <c r="KOB32" s="2"/>
      <c r="KOC32" s="2"/>
      <c r="KOD32" s="2"/>
      <c r="KOE32" s="2"/>
      <c r="KOF32" s="2"/>
      <c r="KOG32" s="2"/>
      <c r="KOH32" s="2"/>
      <c r="KOI32" s="2"/>
      <c r="KOJ32" s="2"/>
      <c r="KOK32" s="2"/>
      <c r="KOL32" s="2"/>
      <c r="KOM32" s="2"/>
      <c r="KON32" s="2"/>
      <c r="KOO32" s="2"/>
      <c r="KOP32" s="2"/>
      <c r="KOQ32" s="2"/>
      <c r="KOR32" s="2"/>
      <c r="KOS32" s="2"/>
      <c r="KOT32" s="2"/>
      <c r="KOU32" s="2"/>
      <c r="KOV32" s="2"/>
      <c r="KOW32" s="2"/>
      <c r="KOX32" s="2"/>
      <c r="KOY32" s="2"/>
      <c r="KOZ32" s="2"/>
      <c r="KPA32" s="2"/>
      <c r="KPB32" s="2"/>
      <c r="KPC32" s="2"/>
      <c r="KPD32" s="2"/>
      <c r="KPE32" s="2"/>
      <c r="KPF32" s="2"/>
      <c r="KPG32" s="2"/>
      <c r="KPH32" s="2"/>
      <c r="KPI32" s="2"/>
      <c r="KPJ32" s="2"/>
      <c r="KPK32" s="2"/>
      <c r="KPL32" s="2"/>
      <c r="KPM32" s="2"/>
      <c r="KPN32" s="2"/>
      <c r="KPO32" s="2"/>
      <c r="KPP32" s="2"/>
      <c r="KPQ32" s="2"/>
      <c r="KPR32" s="2"/>
      <c r="KPS32" s="2"/>
      <c r="KPT32" s="2"/>
      <c r="KPU32" s="2"/>
      <c r="KPV32" s="2"/>
      <c r="KPW32" s="2"/>
      <c r="KPX32" s="2"/>
      <c r="KPY32" s="2"/>
      <c r="KPZ32" s="2"/>
      <c r="KQA32" s="2"/>
      <c r="KQB32" s="2"/>
      <c r="KQC32" s="2"/>
      <c r="KQD32" s="2"/>
      <c r="KQE32" s="2"/>
      <c r="KQF32" s="2"/>
      <c r="KQG32" s="2"/>
      <c r="KQH32" s="2"/>
      <c r="KQI32" s="2"/>
      <c r="KQJ32" s="2"/>
      <c r="KQK32" s="2"/>
      <c r="KQL32" s="2"/>
      <c r="KQM32" s="2"/>
      <c r="KQN32" s="2"/>
      <c r="KQO32" s="2"/>
      <c r="KQP32" s="2"/>
      <c r="KQQ32" s="2"/>
      <c r="KQR32" s="2"/>
      <c r="KQS32" s="2"/>
      <c r="KQT32" s="2"/>
      <c r="KQU32" s="2"/>
      <c r="KQV32" s="2"/>
      <c r="KQW32" s="2"/>
      <c r="KQX32" s="2"/>
      <c r="KQY32" s="2"/>
      <c r="KQZ32" s="2"/>
      <c r="KRA32" s="2"/>
      <c r="KRB32" s="2"/>
      <c r="KRC32" s="2"/>
      <c r="KRD32" s="2"/>
      <c r="KRE32" s="2"/>
      <c r="KRF32" s="2"/>
      <c r="KRG32" s="2"/>
      <c r="KRH32" s="2"/>
      <c r="KRI32" s="2"/>
      <c r="KRJ32" s="2"/>
      <c r="KRK32" s="2"/>
      <c r="KRL32" s="2"/>
      <c r="KRM32" s="2"/>
      <c r="KRN32" s="2"/>
      <c r="KRO32" s="2"/>
      <c r="KRP32" s="2"/>
      <c r="KRQ32" s="2"/>
      <c r="KRR32" s="2"/>
      <c r="KRS32" s="2"/>
      <c r="KRT32" s="2"/>
      <c r="KRU32" s="2"/>
      <c r="KRV32" s="2"/>
      <c r="KRW32" s="2"/>
      <c r="KRX32" s="2"/>
      <c r="KRY32" s="2"/>
      <c r="KRZ32" s="2"/>
      <c r="KSA32" s="2"/>
      <c r="KSB32" s="2"/>
      <c r="KSC32" s="2"/>
      <c r="KSD32" s="2"/>
      <c r="KSE32" s="2"/>
      <c r="KSF32" s="2"/>
      <c r="KSG32" s="2"/>
      <c r="KSH32" s="2"/>
      <c r="KSI32" s="2"/>
      <c r="KSJ32" s="2"/>
      <c r="KSK32" s="2"/>
      <c r="KSL32" s="2"/>
      <c r="KSM32" s="2"/>
      <c r="KSN32" s="2"/>
      <c r="KSO32" s="2"/>
      <c r="KSP32" s="2"/>
      <c r="KSQ32" s="2"/>
      <c r="KSR32" s="2"/>
      <c r="KSS32" s="2"/>
      <c r="KST32" s="2"/>
      <c r="KSU32" s="2"/>
      <c r="KSV32" s="2"/>
      <c r="KSW32" s="2"/>
      <c r="KSX32" s="2"/>
      <c r="KSY32" s="2"/>
      <c r="KSZ32" s="2"/>
      <c r="KTA32" s="2"/>
      <c r="KTB32" s="2"/>
      <c r="KTC32" s="2"/>
      <c r="KTD32" s="2"/>
      <c r="KTE32" s="2"/>
      <c r="KTF32" s="2"/>
      <c r="KTG32" s="2"/>
      <c r="KTH32" s="2"/>
      <c r="KTI32" s="2"/>
      <c r="KTJ32" s="2"/>
      <c r="KTK32" s="2"/>
      <c r="KTL32" s="2"/>
      <c r="KTM32" s="2"/>
      <c r="KTN32" s="2"/>
      <c r="KTO32" s="2"/>
      <c r="KTP32" s="2"/>
      <c r="KTQ32" s="2"/>
      <c r="KTR32" s="2"/>
      <c r="KTS32" s="2"/>
      <c r="KTT32" s="2"/>
      <c r="KTU32" s="2"/>
      <c r="KTV32" s="2"/>
      <c r="KTW32" s="2"/>
      <c r="KTX32" s="2"/>
      <c r="KTY32" s="2"/>
      <c r="KTZ32" s="2"/>
      <c r="KUA32" s="2"/>
      <c r="KUB32" s="2"/>
      <c r="KUC32" s="2"/>
      <c r="KUD32" s="2"/>
      <c r="KUE32" s="2"/>
      <c r="KUF32" s="2"/>
      <c r="KUG32" s="2"/>
      <c r="KUH32" s="2"/>
      <c r="KUI32" s="2"/>
      <c r="KUJ32" s="2"/>
      <c r="KUK32" s="2"/>
      <c r="KUL32" s="2"/>
      <c r="KUM32" s="2"/>
      <c r="KUN32" s="2"/>
      <c r="KUO32" s="2"/>
      <c r="KUP32" s="2"/>
      <c r="KUQ32" s="2"/>
      <c r="KUR32" s="2"/>
      <c r="KUS32" s="2"/>
      <c r="KUT32" s="2"/>
      <c r="KUU32" s="2"/>
      <c r="KUV32" s="2"/>
      <c r="KUW32" s="2"/>
      <c r="KUX32" s="2"/>
      <c r="KUY32" s="2"/>
      <c r="KUZ32" s="2"/>
      <c r="KVA32" s="2"/>
      <c r="KVB32" s="2"/>
      <c r="KVC32" s="2"/>
      <c r="KVD32" s="2"/>
      <c r="KVE32" s="2"/>
      <c r="KVF32" s="2"/>
      <c r="KVG32" s="2"/>
      <c r="KVH32" s="2"/>
      <c r="KVI32" s="2"/>
      <c r="KVJ32" s="2"/>
      <c r="KVK32" s="2"/>
      <c r="KVL32" s="2"/>
      <c r="KVM32" s="2"/>
      <c r="KVN32" s="2"/>
      <c r="KVO32" s="2"/>
      <c r="KVP32" s="2"/>
      <c r="KVQ32" s="2"/>
      <c r="KVR32" s="2"/>
      <c r="KVS32" s="2"/>
      <c r="KVT32" s="2"/>
      <c r="KVU32" s="2"/>
      <c r="KVV32" s="2"/>
      <c r="KVW32" s="2"/>
      <c r="KVX32" s="2"/>
      <c r="KVY32" s="2"/>
      <c r="KVZ32" s="2"/>
      <c r="KWA32" s="2"/>
      <c r="KWB32" s="2"/>
      <c r="KWC32" s="2"/>
      <c r="KWD32" s="2"/>
      <c r="KWE32" s="2"/>
      <c r="KWF32" s="2"/>
      <c r="KWG32" s="2"/>
      <c r="KWH32" s="2"/>
      <c r="KWI32" s="2"/>
      <c r="KWJ32" s="2"/>
      <c r="KWK32" s="2"/>
      <c r="KWL32" s="2"/>
      <c r="KWM32" s="2"/>
      <c r="KWN32" s="2"/>
      <c r="KWO32" s="2"/>
      <c r="KWP32" s="2"/>
      <c r="KWQ32" s="2"/>
      <c r="KWR32" s="2"/>
      <c r="KWS32" s="2"/>
      <c r="KWT32" s="2"/>
      <c r="KWU32" s="2"/>
      <c r="KWV32" s="2"/>
      <c r="KWW32" s="2"/>
      <c r="KWX32" s="2"/>
      <c r="KWY32" s="2"/>
      <c r="KWZ32" s="2"/>
      <c r="KXA32" s="2"/>
      <c r="KXB32" s="2"/>
      <c r="KXC32" s="2"/>
      <c r="KXD32" s="2"/>
      <c r="KXE32" s="2"/>
      <c r="KXF32" s="2"/>
      <c r="KXG32" s="2"/>
      <c r="KXH32" s="2"/>
      <c r="KXI32" s="2"/>
      <c r="KXJ32" s="2"/>
      <c r="KXK32" s="2"/>
      <c r="KXL32" s="2"/>
      <c r="KXM32" s="2"/>
      <c r="KXN32" s="2"/>
      <c r="KXO32" s="2"/>
      <c r="KXP32" s="2"/>
      <c r="KXQ32" s="2"/>
      <c r="KXR32" s="2"/>
      <c r="KXS32" s="2"/>
      <c r="KXT32" s="2"/>
      <c r="KXU32" s="2"/>
      <c r="KXV32" s="2"/>
      <c r="KXW32" s="2"/>
      <c r="KXX32" s="2"/>
      <c r="KXY32" s="2"/>
      <c r="KXZ32" s="2"/>
      <c r="KYA32" s="2"/>
      <c r="KYB32" s="2"/>
      <c r="KYC32" s="2"/>
      <c r="KYD32" s="2"/>
      <c r="KYE32" s="2"/>
      <c r="KYF32" s="2"/>
      <c r="KYG32" s="2"/>
      <c r="KYH32" s="2"/>
      <c r="KYI32" s="2"/>
      <c r="KYJ32" s="2"/>
      <c r="KYK32" s="2"/>
      <c r="KYL32" s="2"/>
      <c r="KYM32" s="2"/>
      <c r="KYN32" s="2"/>
      <c r="KYO32" s="2"/>
      <c r="KYP32" s="2"/>
      <c r="KYQ32" s="2"/>
      <c r="KYR32" s="2"/>
      <c r="KYS32" s="2"/>
      <c r="KYT32" s="2"/>
      <c r="KYU32" s="2"/>
      <c r="KYV32" s="2"/>
      <c r="KYW32" s="2"/>
      <c r="KYX32" s="2"/>
      <c r="KYY32" s="2"/>
      <c r="KYZ32" s="2"/>
      <c r="KZA32" s="2"/>
      <c r="KZB32" s="2"/>
      <c r="KZC32" s="2"/>
      <c r="KZD32" s="2"/>
      <c r="KZE32" s="2"/>
      <c r="KZF32" s="2"/>
      <c r="KZG32" s="2"/>
      <c r="KZH32" s="2"/>
      <c r="KZI32" s="2"/>
      <c r="KZJ32" s="2"/>
      <c r="KZK32" s="2"/>
      <c r="KZL32" s="2"/>
      <c r="KZM32" s="2"/>
      <c r="KZN32" s="2"/>
      <c r="KZO32" s="2"/>
      <c r="KZP32" s="2"/>
      <c r="KZQ32" s="2"/>
      <c r="KZR32" s="2"/>
      <c r="KZS32" s="2"/>
      <c r="KZT32" s="2"/>
      <c r="KZU32" s="2"/>
      <c r="KZV32" s="2"/>
      <c r="KZW32" s="2"/>
      <c r="KZX32" s="2"/>
      <c r="KZY32" s="2"/>
      <c r="KZZ32" s="2"/>
      <c r="LAA32" s="2"/>
      <c r="LAB32" s="2"/>
      <c r="LAC32" s="2"/>
      <c r="LAD32" s="2"/>
      <c r="LAE32" s="2"/>
      <c r="LAF32" s="2"/>
      <c r="LAG32" s="2"/>
      <c r="LAH32" s="2"/>
      <c r="LAI32" s="2"/>
      <c r="LAJ32" s="2"/>
      <c r="LAK32" s="2"/>
      <c r="LAL32" s="2"/>
      <c r="LAM32" s="2"/>
      <c r="LAN32" s="2"/>
      <c r="LAO32" s="2"/>
      <c r="LAP32" s="2"/>
      <c r="LAQ32" s="2"/>
      <c r="LAR32" s="2"/>
      <c r="LAS32" s="2"/>
      <c r="LAT32" s="2"/>
      <c r="LAU32" s="2"/>
      <c r="LAV32" s="2"/>
      <c r="LAW32" s="2"/>
      <c r="LAX32" s="2"/>
      <c r="LAY32" s="2"/>
      <c r="LAZ32" s="2"/>
      <c r="LBA32" s="2"/>
      <c r="LBB32" s="2"/>
      <c r="LBC32" s="2"/>
      <c r="LBD32" s="2"/>
      <c r="LBE32" s="2"/>
      <c r="LBF32" s="2"/>
      <c r="LBG32" s="2"/>
      <c r="LBH32" s="2"/>
      <c r="LBI32" s="2"/>
      <c r="LBJ32" s="2"/>
      <c r="LBK32" s="2"/>
      <c r="LBL32" s="2"/>
      <c r="LBM32" s="2"/>
      <c r="LBN32" s="2"/>
      <c r="LBO32" s="2"/>
      <c r="LBP32" s="2"/>
      <c r="LBQ32" s="2"/>
      <c r="LBR32" s="2"/>
      <c r="LBS32" s="2"/>
      <c r="LBT32" s="2"/>
      <c r="LBU32" s="2"/>
      <c r="LBV32" s="2"/>
      <c r="LBW32" s="2"/>
      <c r="LBX32" s="2"/>
      <c r="LBY32" s="2"/>
      <c r="LBZ32" s="2"/>
      <c r="LCA32" s="2"/>
      <c r="LCB32" s="2"/>
      <c r="LCC32" s="2"/>
      <c r="LCD32" s="2"/>
      <c r="LCE32" s="2"/>
      <c r="LCF32" s="2"/>
      <c r="LCG32" s="2"/>
      <c r="LCH32" s="2"/>
      <c r="LCI32" s="2"/>
      <c r="LCJ32" s="2"/>
      <c r="LCK32" s="2"/>
      <c r="LCL32" s="2"/>
      <c r="LCM32" s="2"/>
      <c r="LCN32" s="2"/>
      <c r="LCO32" s="2"/>
      <c r="LCP32" s="2"/>
      <c r="LCQ32" s="2"/>
      <c r="LCR32" s="2"/>
      <c r="LCS32" s="2"/>
      <c r="LCT32" s="2"/>
      <c r="LCU32" s="2"/>
      <c r="LCV32" s="2"/>
      <c r="LCW32" s="2"/>
      <c r="LCX32" s="2"/>
      <c r="LCY32" s="2"/>
      <c r="LCZ32" s="2"/>
      <c r="LDA32" s="2"/>
      <c r="LDB32" s="2"/>
      <c r="LDC32" s="2"/>
      <c r="LDD32" s="2"/>
      <c r="LDE32" s="2"/>
      <c r="LDF32" s="2"/>
      <c r="LDG32" s="2"/>
      <c r="LDH32" s="2"/>
      <c r="LDI32" s="2"/>
      <c r="LDJ32" s="2"/>
      <c r="LDK32" s="2"/>
      <c r="LDL32" s="2"/>
      <c r="LDM32" s="2"/>
      <c r="LDN32" s="2"/>
      <c r="LDO32" s="2"/>
      <c r="LDP32" s="2"/>
      <c r="LDQ32" s="2"/>
      <c r="LDR32" s="2"/>
      <c r="LDS32" s="2"/>
      <c r="LDT32" s="2"/>
      <c r="LDU32" s="2"/>
      <c r="LDV32" s="2"/>
      <c r="LDW32" s="2"/>
      <c r="LDX32" s="2"/>
      <c r="LDY32" s="2"/>
      <c r="LDZ32" s="2"/>
      <c r="LEA32" s="2"/>
      <c r="LEB32" s="2"/>
      <c r="LEC32" s="2"/>
      <c r="LED32" s="2"/>
      <c r="LEE32" s="2"/>
      <c r="LEF32" s="2"/>
      <c r="LEG32" s="2"/>
      <c r="LEH32" s="2"/>
      <c r="LEI32" s="2"/>
      <c r="LEJ32" s="2"/>
      <c r="LEK32" s="2"/>
      <c r="LEL32" s="2"/>
      <c r="LEM32" s="2"/>
      <c r="LEN32" s="2"/>
      <c r="LEO32" s="2"/>
      <c r="LEP32" s="2"/>
      <c r="LEQ32" s="2"/>
      <c r="LER32" s="2"/>
      <c r="LES32" s="2"/>
      <c r="LET32" s="2"/>
      <c r="LEU32" s="2"/>
      <c r="LEV32" s="2"/>
      <c r="LEW32" s="2"/>
      <c r="LEX32" s="2"/>
      <c r="LEY32" s="2"/>
      <c r="LEZ32" s="2"/>
      <c r="LFA32" s="2"/>
      <c r="LFB32" s="2"/>
      <c r="LFC32" s="2"/>
      <c r="LFD32" s="2"/>
      <c r="LFE32" s="2"/>
      <c r="LFF32" s="2"/>
      <c r="LFG32" s="2"/>
      <c r="LFH32" s="2"/>
      <c r="LFI32" s="2"/>
      <c r="LFJ32" s="2"/>
      <c r="LFK32" s="2"/>
      <c r="LFL32" s="2"/>
      <c r="LFM32" s="2"/>
      <c r="LFN32" s="2"/>
      <c r="LFO32" s="2"/>
      <c r="LFP32" s="2"/>
      <c r="LFQ32" s="2"/>
      <c r="LFR32" s="2"/>
      <c r="LFS32" s="2"/>
      <c r="LFT32" s="2"/>
      <c r="LFU32" s="2"/>
      <c r="LFV32" s="2"/>
      <c r="LFW32" s="2"/>
      <c r="LFX32" s="2"/>
      <c r="LFY32" s="2"/>
      <c r="LFZ32" s="2"/>
      <c r="LGA32" s="2"/>
      <c r="LGB32" s="2"/>
      <c r="LGC32" s="2"/>
      <c r="LGD32" s="2"/>
      <c r="LGE32" s="2"/>
      <c r="LGF32" s="2"/>
      <c r="LGG32" s="2"/>
      <c r="LGH32" s="2"/>
      <c r="LGI32" s="2"/>
      <c r="LGJ32" s="2"/>
      <c r="LGK32" s="2"/>
      <c r="LGL32" s="2"/>
      <c r="LGM32" s="2"/>
      <c r="LGN32" s="2"/>
      <c r="LGO32" s="2"/>
      <c r="LGP32" s="2"/>
      <c r="LGQ32" s="2"/>
      <c r="LGR32" s="2"/>
      <c r="LGS32" s="2"/>
      <c r="LGT32" s="2"/>
      <c r="LGU32" s="2"/>
      <c r="LGV32" s="2"/>
      <c r="LGW32" s="2"/>
      <c r="LGX32" s="2"/>
      <c r="LGY32" s="2"/>
      <c r="LGZ32" s="2"/>
      <c r="LHA32" s="2"/>
      <c r="LHB32" s="2"/>
      <c r="LHC32" s="2"/>
      <c r="LHD32" s="2"/>
      <c r="LHE32" s="2"/>
      <c r="LHF32" s="2"/>
      <c r="LHG32" s="2"/>
      <c r="LHH32" s="2"/>
      <c r="LHI32" s="2"/>
      <c r="LHJ32" s="2"/>
      <c r="LHK32" s="2"/>
      <c r="LHL32" s="2"/>
      <c r="LHM32" s="2"/>
      <c r="LHN32" s="2"/>
      <c r="LHO32" s="2"/>
      <c r="LHP32" s="2"/>
      <c r="LHQ32" s="2"/>
      <c r="LHR32" s="2"/>
      <c r="LHS32" s="2"/>
      <c r="LHT32" s="2"/>
      <c r="LHU32" s="2"/>
      <c r="LHV32" s="2"/>
      <c r="LHW32" s="2"/>
      <c r="LHX32" s="2"/>
      <c r="LHY32" s="2"/>
      <c r="LHZ32" s="2"/>
      <c r="LIA32" s="2"/>
      <c r="LIB32" s="2"/>
      <c r="LIC32" s="2"/>
      <c r="LID32" s="2"/>
      <c r="LIE32" s="2"/>
      <c r="LIF32" s="2"/>
      <c r="LIG32" s="2"/>
      <c r="LIH32" s="2"/>
      <c r="LII32" s="2"/>
      <c r="LIJ32" s="2"/>
      <c r="LIK32" s="2"/>
      <c r="LIL32" s="2"/>
      <c r="LIM32" s="2"/>
      <c r="LIN32" s="2"/>
      <c r="LIO32" s="2"/>
      <c r="LIP32" s="2"/>
      <c r="LIQ32" s="2"/>
      <c r="LIR32" s="2"/>
      <c r="LIS32" s="2"/>
      <c r="LIT32" s="2"/>
      <c r="LIU32" s="2"/>
      <c r="LIV32" s="2"/>
      <c r="LIW32" s="2"/>
      <c r="LIX32" s="2"/>
      <c r="LIY32" s="2"/>
      <c r="LIZ32" s="2"/>
      <c r="LJA32" s="2"/>
      <c r="LJB32" s="2"/>
      <c r="LJC32" s="2"/>
      <c r="LJD32" s="2"/>
      <c r="LJE32" s="2"/>
      <c r="LJF32" s="2"/>
      <c r="LJG32" s="2"/>
      <c r="LJH32" s="2"/>
      <c r="LJI32" s="2"/>
      <c r="LJJ32" s="2"/>
      <c r="LJK32" s="2"/>
      <c r="LJL32" s="2"/>
      <c r="LJM32" s="2"/>
      <c r="LJN32" s="2"/>
      <c r="LJO32" s="2"/>
      <c r="LJP32" s="2"/>
      <c r="LJQ32" s="2"/>
      <c r="LJR32" s="2"/>
      <c r="LJS32" s="2"/>
      <c r="LJT32" s="2"/>
      <c r="LJU32" s="2"/>
      <c r="LJV32" s="2"/>
      <c r="LJW32" s="2"/>
      <c r="LJX32" s="2"/>
      <c r="LJY32" s="2"/>
      <c r="LJZ32" s="2"/>
      <c r="LKA32" s="2"/>
      <c r="LKB32" s="2"/>
      <c r="LKC32" s="2"/>
      <c r="LKD32" s="2"/>
      <c r="LKE32" s="2"/>
      <c r="LKF32" s="2"/>
      <c r="LKG32" s="2"/>
      <c r="LKH32" s="2"/>
      <c r="LKI32" s="2"/>
      <c r="LKJ32" s="2"/>
      <c r="LKK32" s="2"/>
      <c r="LKL32" s="2"/>
      <c r="LKM32" s="2"/>
      <c r="LKN32" s="2"/>
      <c r="LKO32" s="2"/>
      <c r="LKP32" s="2"/>
      <c r="LKQ32" s="2"/>
      <c r="LKR32" s="2"/>
      <c r="LKS32" s="2"/>
      <c r="LKT32" s="2"/>
      <c r="LKU32" s="2"/>
      <c r="LKV32" s="2"/>
      <c r="LKW32" s="2"/>
      <c r="LKX32" s="2"/>
      <c r="LKY32" s="2"/>
      <c r="LKZ32" s="2"/>
      <c r="LLA32" s="2"/>
      <c r="LLB32" s="2"/>
      <c r="LLC32" s="2"/>
      <c r="LLD32" s="2"/>
      <c r="LLE32" s="2"/>
      <c r="LLF32" s="2"/>
      <c r="LLG32" s="2"/>
      <c r="LLH32" s="2"/>
      <c r="LLI32" s="2"/>
      <c r="LLJ32" s="2"/>
      <c r="LLK32" s="2"/>
      <c r="LLL32" s="2"/>
      <c r="LLM32" s="2"/>
      <c r="LLN32" s="2"/>
      <c r="LLO32" s="2"/>
      <c r="LLP32" s="2"/>
      <c r="LLQ32" s="2"/>
      <c r="LLR32" s="2"/>
      <c r="LLS32" s="2"/>
      <c r="LLT32" s="2"/>
      <c r="LLU32" s="2"/>
      <c r="LLV32" s="2"/>
      <c r="LLW32" s="2"/>
      <c r="LLX32" s="2"/>
      <c r="LLY32" s="2"/>
      <c r="LLZ32" s="2"/>
      <c r="LMA32" s="2"/>
      <c r="LMB32" s="2"/>
      <c r="LMC32" s="2"/>
      <c r="LMD32" s="2"/>
      <c r="LME32" s="2"/>
      <c r="LMF32" s="2"/>
      <c r="LMG32" s="2"/>
      <c r="LMH32" s="2"/>
      <c r="LMI32" s="2"/>
      <c r="LMJ32" s="2"/>
      <c r="LMK32" s="2"/>
      <c r="LML32" s="2"/>
      <c r="LMM32" s="2"/>
      <c r="LMN32" s="2"/>
      <c r="LMO32" s="2"/>
      <c r="LMP32" s="2"/>
      <c r="LMQ32" s="2"/>
      <c r="LMR32" s="2"/>
      <c r="LMS32" s="2"/>
      <c r="LMT32" s="2"/>
      <c r="LMU32" s="2"/>
      <c r="LMV32" s="2"/>
      <c r="LMW32" s="2"/>
      <c r="LMX32" s="2"/>
      <c r="LMY32" s="2"/>
      <c r="LMZ32" s="2"/>
      <c r="LNA32" s="2"/>
      <c r="LNB32" s="2"/>
      <c r="LNC32" s="2"/>
      <c r="LND32" s="2"/>
      <c r="LNE32" s="2"/>
      <c r="LNF32" s="2"/>
      <c r="LNG32" s="2"/>
      <c r="LNH32" s="2"/>
      <c r="LNI32" s="2"/>
      <c r="LNJ32" s="2"/>
      <c r="LNK32" s="2"/>
      <c r="LNL32" s="2"/>
      <c r="LNM32" s="2"/>
      <c r="LNN32" s="2"/>
      <c r="LNO32" s="2"/>
      <c r="LNP32" s="2"/>
      <c r="LNQ32" s="2"/>
      <c r="LNR32" s="2"/>
      <c r="LNS32" s="2"/>
      <c r="LNT32" s="2"/>
      <c r="LNU32" s="2"/>
      <c r="LNV32" s="2"/>
      <c r="LNW32" s="2"/>
      <c r="LNX32" s="2"/>
      <c r="LNY32" s="2"/>
      <c r="LNZ32" s="2"/>
      <c r="LOA32" s="2"/>
      <c r="LOB32" s="2"/>
      <c r="LOC32" s="2"/>
      <c r="LOD32" s="2"/>
      <c r="LOE32" s="2"/>
      <c r="LOF32" s="2"/>
      <c r="LOG32" s="2"/>
      <c r="LOH32" s="2"/>
      <c r="LOI32" s="2"/>
      <c r="LOJ32" s="2"/>
      <c r="LOK32" s="2"/>
      <c r="LOL32" s="2"/>
      <c r="LOM32" s="2"/>
      <c r="LON32" s="2"/>
      <c r="LOO32" s="2"/>
      <c r="LOP32" s="2"/>
      <c r="LOQ32" s="2"/>
      <c r="LOR32" s="2"/>
      <c r="LOS32" s="2"/>
      <c r="LOT32" s="2"/>
      <c r="LOU32" s="2"/>
      <c r="LOV32" s="2"/>
      <c r="LOW32" s="2"/>
      <c r="LOX32" s="2"/>
      <c r="LOY32" s="2"/>
      <c r="LOZ32" s="2"/>
      <c r="LPA32" s="2"/>
      <c r="LPB32" s="2"/>
      <c r="LPC32" s="2"/>
      <c r="LPD32" s="2"/>
      <c r="LPE32" s="2"/>
      <c r="LPF32" s="2"/>
      <c r="LPG32" s="2"/>
      <c r="LPH32" s="2"/>
      <c r="LPI32" s="2"/>
      <c r="LPJ32" s="2"/>
      <c r="LPK32" s="2"/>
      <c r="LPL32" s="2"/>
      <c r="LPM32" s="2"/>
      <c r="LPN32" s="2"/>
      <c r="LPO32" s="2"/>
      <c r="LPP32" s="2"/>
      <c r="LPQ32" s="2"/>
      <c r="LPR32" s="2"/>
      <c r="LPS32" s="2"/>
      <c r="LPT32" s="2"/>
      <c r="LPU32" s="2"/>
      <c r="LPV32" s="2"/>
      <c r="LPW32" s="2"/>
      <c r="LPX32" s="2"/>
      <c r="LPY32" s="2"/>
      <c r="LPZ32" s="2"/>
      <c r="LQA32" s="2"/>
      <c r="LQB32" s="2"/>
      <c r="LQC32" s="2"/>
      <c r="LQD32" s="2"/>
      <c r="LQE32" s="2"/>
      <c r="LQF32" s="2"/>
      <c r="LQG32" s="2"/>
      <c r="LQH32" s="2"/>
      <c r="LQI32" s="2"/>
      <c r="LQJ32" s="2"/>
      <c r="LQK32" s="2"/>
      <c r="LQL32" s="2"/>
      <c r="LQM32" s="2"/>
      <c r="LQN32" s="2"/>
      <c r="LQO32" s="2"/>
      <c r="LQP32" s="2"/>
      <c r="LQQ32" s="2"/>
      <c r="LQR32" s="2"/>
      <c r="LQS32" s="2"/>
      <c r="LQT32" s="2"/>
      <c r="LQU32" s="2"/>
      <c r="LQV32" s="2"/>
      <c r="LQW32" s="2"/>
      <c r="LQX32" s="2"/>
      <c r="LQY32" s="2"/>
      <c r="LQZ32" s="2"/>
      <c r="LRA32" s="2"/>
      <c r="LRB32" s="2"/>
      <c r="LRC32" s="2"/>
      <c r="LRD32" s="2"/>
      <c r="LRE32" s="2"/>
      <c r="LRF32" s="2"/>
      <c r="LRG32" s="2"/>
      <c r="LRH32" s="2"/>
      <c r="LRI32" s="2"/>
      <c r="LRJ32" s="2"/>
      <c r="LRK32" s="2"/>
      <c r="LRL32" s="2"/>
      <c r="LRM32" s="2"/>
      <c r="LRN32" s="2"/>
      <c r="LRO32" s="2"/>
      <c r="LRP32" s="2"/>
      <c r="LRQ32" s="2"/>
      <c r="LRR32" s="2"/>
      <c r="LRS32" s="2"/>
      <c r="LRT32" s="2"/>
      <c r="LRU32" s="2"/>
      <c r="LRV32" s="2"/>
      <c r="LRW32" s="2"/>
      <c r="LRX32" s="2"/>
      <c r="LRY32" s="2"/>
      <c r="LRZ32" s="2"/>
      <c r="LSA32" s="2"/>
      <c r="LSB32" s="2"/>
      <c r="LSC32" s="2"/>
      <c r="LSD32" s="2"/>
      <c r="LSE32" s="2"/>
      <c r="LSF32" s="2"/>
      <c r="LSG32" s="2"/>
      <c r="LSH32" s="2"/>
      <c r="LSI32" s="2"/>
      <c r="LSJ32" s="2"/>
      <c r="LSK32" s="2"/>
      <c r="LSL32" s="2"/>
      <c r="LSM32" s="2"/>
      <c r="LSN32" s="2"/>
      <c r="LSO32" s="2"/>
      <c r="LSP32" s="2"/>
      <c r="LSQ32" s="2"/>
      <c r="LSR32" s="2"/>
      <c r="LSS32" s="2"/>
      <c r="LST32" s="2"/>
      <c r="LSU32" s="2"/>
      <c r="LSV32" s="2"/>
      <c r="LSW32" s="2"/>
      <c r="LSX32" s="2"/>
      <c r="LSY32" s="2"/>
      <c r="LSZ32" s="2"/>
      <c r="LTA32" s="2"/>
      <c r="LTB32" s="2"/>
      <c r="LTC32" s="2"/>
      <c r="LTD32" s="2"/>
      <c r="LTE32" s="2"/>
      <c r="LTF32" s="2"/>
      <c r="LTG32" s="2"/>
      <c r="LTH32" s="2"/>
      <c r="LTI32" s="2"/>
      <c r="LTJ32" s="2"/>
      <c r="LTK32" s="2"/>
      <c r="LTL32" s="2"/>
      <c r="LTM32" s="2"/>
      <c r="LTN32" s="2"/>
      <c r="LTO32" s="2"/>
      <c r="LTP32" s="2"/>
      <c r="LTQ32" s="2"/>
      <c r="LTR32" s="2"/>
      <c r="LTS32" s="2"/>
      <c r="LTT32" s="2"/>
      <c r="LTU32" s="2"/>
      <c r="LTV32" s="2"/>
      <c r="LTW32" s="2"/>
      <c r="LTX32" s="2"/>
      <c r="LTY32" s="2"/>
      <c r="LTZ32" s="2"/>
      <c r="LUA32" s="2"/>
      <c r="LUB32" s="2"/>
      <c r="LUC32" s="2"/>
      <c r="LUD32" s="2"/>
      <c r="LUE32" s="2"/>
      <c r="LUF32" s="2"/>
      <c r="LUG32" s="2"/>
      <c r="LUH32" s="2"/>
      <c r="LUI32" s="2"/>
      <c r="LUJ32" s="2"/>
      <c r="LUK32" s="2"/>
      <c r="LUL32" s="2"/>
      <c r="LUM32" s="2"/>
      <c r="LUN32" s="2"/>
      <c r="LUO32" s="2"/>
      <c r="LUP32" s="2"/>
      <c r="LUQ32" s="2"/>
      <c r="LUR32" s="2"/>
      <c r="LUS32" s="2"/>
      <c r="LUT32" s="2"/>
      <c r="LUU32" s="2"/>
      <c r="LUV32" s="2"/>
      <c r="LUW32" s="2"/>
      <c r="LUX32" s="2"/>
      <c r="LUY32" s="2"/>
      <c r="LUZ32" s="2"/>
      <c r="LVA32" s="2"/>
      <c r="LVB32" s="2"/>
      <c r="LVC32" s="2"/>
      <c r="LVD32" s="2"/>
      <c r="LVE32" s="2"/>
      <c r="LVF32" s="2"/>
      <c r="LVG32" s="2"/>
      <c r="LVH32" s="2"/>
      <c r="LVI32" s="2"/>
      <c r="LVJ32" s="2"/>
      <c r="LVK32" s="2"/>
      <c r="LVL32" s="2"/>
      <c r="LVM32" s="2"/>
      <c r="LVN32" s="2"/>
      <c r="LVO32" s="2"/>
      <c r="LVP32" s="2"/>
      <c r="LVQ32" s="2"/>
      <c r="LVR32" s="2"/>
      <c r="LVS32" s="2"/>
      <c r="LVT32" s="2"/>
      <c r="LVU32" s="2"/>
      <c r="LVV32" s="2"/>
      <c r="LVW32" s="2"/>
      <c r="LVX32" s="2"/>
      <c r="LVY32" s="2"/>
      <c r="LVZ32" s="2"/>
      <c r="LWA32" s="2"/>
      <c r="LWB32" s="2"/>
      <c r="LWC32" s="2"/>
      <c r="LWD32" s="2"/>
      <c r="LWE32" s="2"/>
      <c r="LWF32" s="2"/>
      <c r="LWG32" s="2"/>
      <c r="LWH32" s="2"/>
      <c r="LWI32" s="2"/>
      <c r="LWJ32" s="2"/>
      <c r="LWK32" s="2"/>
      <c r="LWL32" s="2"/>
      <c r="LWM32" s="2"/>
      <c r="LWN32" s="2"/>
      <c r="LWO32" s="2"/>
      <c r="LWP32" s="2"/>
      <c r="LWQ32" s="2"/>
      <c r="LWR32" s="2"/>
      <c r="LWS32" s="2"/>
      <c r="LWT32" s="2"/>
      <c r="LWU32" s="2"/>
      <c r="LWV32" s="2"/>
      <c r="LWW32" s="2"/>
      <c r="LWX32" s="2"/>
      <c r="LWY32" s="2"/>
      <c r="LWZ32" s="2"/>
      <c r="LXA32" s="2"/>
      <c r="LXB32" s="2"/>
      <c r="LXC32" s="2"/>
      <c r="LXD32" s="2"/>
      <c r="LXE32" s="2"/>
      <c r="LXF32" s="2"/>
      <c r="LXG32" s="2"/>
      <c r="LXH32" s="2"/>
      <c r="LXI32" s="2"/>
      <c r="LXJ32" s="2"/>
      <c r="LXK32" s="2"/>
      <c r="LXL32" s="2"/>
      <c r="LXM32" s="2"/>
      <c r="LXN32" s="2"/>
      <c r="LXO32" s="2"/>
      <c r="LXP32" s="2"/>
      <c r="LXQ32" s="2"/>
      <c r="LXR32" s="2"/>
      <c r="LXS32" s="2"/>
      <c r="LXT32" s="2"/>
      <c r="LXU32" s="2"/>
      <c r="LXV32" s="2"/>
      <c r="LXW32" s="2"/>
      <c r="LXX32" s="2"/>
      <c r="LXY32" s="2"/>
      <c r="LXZ32" s="2"/>
      <c r="LYA32" s="2"/>
      <c r="LYB32" s="2"/>
      <c r="LYC32" s="2"/>
      <c r="LYD32" s="2"/>
      <c r="LYE32" s="2"/>
      <c r="LYF32" s="2"/>
      <c r="LYG32" s="2"/>
      <c r="LYH32" s="2"/>
      <c r="LYI32" s="2"/>
      <c r="LYJ32" s="2"/>
      <c r="LYK32" s="2"/>
      <c r="LYL32" s="2"/>
      <c r="LYM32" s="2"/>
      <c r="LYN32" s="2"/>
      <c r="LYO32" s="2"/>
      <c r="LYP32" s="2"/>
      <c r="LYQ32" s="2"/>
      <c r="LYR32" s="2"/>
      <c r="LYS32" s="2"/>
      <c r="LYT32" s="2"/>
      <c r="LYU32" s="2"/>
      <c r="LYV32" s="2"/>
      <c r="LYW32" s="2"/>
      <c r="LYX32" s="2"/>
      <c r="LYY32" s="2"/>
      <c r="LYZ32" s="2"/>
      <c r="LZA32" s="2"/>
      <c r="LZB32" s="2"/>
      <c r="LZC32" s="2"/>
      <c r="LZD32" s="2"/>
      <c r="LZE32" s="2"/>
      <c r="LZF32" s="2"/>
      <c r="LZG32" s="2"/>
      <c r="LZH32" s="2"/>
      <c r="LZI32" s="2"/>
      <c r="LZJ32" s="2"/>
      <c r="LZK32" s="2"/>
      <c r="LZL32" s="2"/>
      <c r="LZM32" s="2"/>
      <c r="LZN32" s="2"/>
      <c r="LZO32" s="2"/>
      <c r="LZP32" s="2"/>
      <c r="LZQ32" s="2"/>
      <c r="LZR32" s="2"/>
      <c r="LZS32" s="2"/>
      <c r="LZT32" s="2"/>
      <c r="LZU32" s="2"/>
      <c r="LZV32" s="2"/>
      <c r="LZW32" s="2"/>
      <c r="LZX32" s="2"/>
      <c r="LZY32" s="2"/>
      <c r="LZZ32" s="2"/>
      <c r="MAA32" s="2"/>
      <c r="MAB32" s="2"/>
      <c r="MAC32" s="2"/>
      <c r="MAD32" s="2"/>
      <c r="MAE32" s="2"/>
      <c r="MAF32" s="2"/>
      <c r="MAG32" s="2"/>
      <c r="MAH32" s="2"/>
      <c r="MAI32" s="2"/>
      <c r="MAJ32" s="2"/>
      <c r="MAK32" s="2"/>
      <c r="MAL32" s="2"/>
      <c r="MAM32" s="2"/>
      <c r="MAN32" s="2"/>
      <c r="MAO32" s="2"/>
      <c r="MAP32" s="2"/>
      <c r="MAQ32" s="2"/>
      <c r="MAR32" s="2"/>
      <c r="MAS32" s="2"/>
      <c r="MAT32" s="2"/>
      <c r="MAU32" s="2"/>
      <c r="MAV32" s="2"/>
      <c r="MAW32" s="2"/>
      <c r="MAX32" s="2"/>
      <c r="MAY32" s="2"/>
      <c r="MAZ32" s="2"/>
      <c r="MBA32" s="2"/>
      <c r="MBB32" s="2"/>
      <c r="MBC32" s="2"/>
      <c r="MBD32" s="2"/>
      <c r="MBE32" s="2"/>
      <c r="MBF32" s="2"/>
      <c r="MBG32" s="2"/>
      <c r="MBH32" s="2"/>
      <c r="MBI32" s="2"/>
      <c r="MBJ32" s="2"/>
      <c r="MBK32" s="2"/>
      <c r="MBL32" s="2"/>
      <c r="MBM32" s="2"/>
      <c r="MBN32" s="2"/>
      <c r="MBO32" s="2"/>
      <c r="MBP32" s="2"/>
      <c r="MBQ32" s="2"/>
      <c r="MBR32" s="2"/>
      <c r="MBS32" s="2"/>
      <c r="MBT32" s="2"/>
      <c r="MBU32" s="2"/>
      <c r="MBV32" s="2"/>
      <c r="MBW32" s="2"/>
      <c r="MBX32" s="2"/>
      <c r="MBY32" s="2"/>
      <c r="MBZ32" s="2"/>
      <c r="MCA32" s="2"/>
      <c r="MCB32" s="2"/>
      <c r="MCC32" s="2"/>
      <c r="MCD32" s="2"/>
      <c r="MCE32" s="2"/>
      <c r="MCF32" s="2"/>
      <c r="MCG32" s="2"/>
      <c r="MCH32" s="2"/>
      <c r="MCI32" s="2"/>
      <c r="MCJ32" s="2"/>
      <c r="MCK32" s="2"/>
      <c r="MCL32" s="2"/>
      <c r="MCM32" s="2"/>
      <c r="MCN32" s="2"/>
      <c r="MCO32" s="2"/>
      <c r="MCP32" s="2"/>
      <c r="MCQ32" s="2"/>
      <c r="MCR32" s="2"/>
      <c r="MCS32" s="2"/>
      <c r="MCT32" s="2"/>
      <c r="MCU32" s="2"/>
      <c r="MCV32" s="2"/>
      <c r="MCW32" s="2"/>
      <c r="MCX32" s="2"/>
      <c r="MCY32" s="2"/>
      <c r="MCZ32" s="2"/>
      <c r="MDA32" s="2"/>
      <c r="MDB32" s="2"/>
      <c r="MDC32" s="2"/>
      <c r="MDD32" s="2"/>
      <c r="MDE32" s="2"/>
      <c r="MDF32" s="2"/>
      <c r="MDG32" s="2"/>
      <c r="MDH32" s="2"/>
      <c r="MDI32" s="2"/>
      <c r="MDJ32" s="2"/>
      <c r="MDK32" s="2"/>
      <c r="MDL32" s="2"/>
      <c r="MDM32" s="2"/>
      <c r="MDN32" s="2"/>
      <c r="MDO32" s="2"/>
      <c r="MDP32" s="2"/>
      <c r="MDQ32" s="2"/>
      <c r="MDR32" s="2"/>
      <c r="MDS32" s="2"/>
      <c r="MDT32" s="2"/>
      <c r="MDU32" s="2"/>
      <c r="MDV32" s="2"/>
      <c r="MDW32" s="2"/>
      <c r="MDX32" s="2"/>
      <c r="MDY32" s="2"/>
      <c r="MDZ32" s="2"/>
      <c r="MEA32" s="2"/>
      <c r="MEB32" s="2"/>
      <c r="MEC32" s="2"/>
      <c r="MED32" s="2"/>
      <c r="MEE32" s="2"/>
      <c r="MEF32" s="2"/>
      <c r="MEG32" s="2"/>
      <c r="MEH32" s="2"/>
      <c r="MEI32" s="2"/>
      <c r="MEJ32" s="2"/>
      <c r="MEK32" s="2"/>
      <c r="MEL32" s="2"/>
      <c r="MEM32" s="2"/>
      <c r="MEN32" s="2"/>
      <c r="MEO32" s="2"/>
      <c r="MEP32" s="2"/>
      <c r="MEQ32" s="2"/>
      <c r="MER32" s="2"/>
      <c r="MES32" s="2"/>
      <c r="MET32" s="2"/>
      <c r="MEU32" s="2"/>
      <c r="MEV32" s="2"/>
      <c r="MEW32" s="2"/>
      <c r="MEX32" s="2"/>
      <c r="MEY32" s="2"/>
      <c r="MEZ32" s="2"/>
      <c r="MFA32" s="2"/>
      <c r="MFB32" s="2"/>
      <c r="MFC32" s="2"/>
      <c r="MFD32" s="2"/>
      <c r="MFE32" s="2"/>
      <c r="MFF32" s="2"/>
      <c r="MFG32" s="2"/>
      <c r="MFH32" s="2"/>
      <c r="MFI32" s="2"/>
      <c r="MFJ32" s="2"/>
      <c r="MFK32" s="2"/>
      <c r="MFL32" s="2"/>
      <c r="MFM32" s="2"/>
      <c r="MFN32" s="2"/>
      <c r="MFO32" s="2"/>
      <c r="MFP32" s="2"/>
      <c r="MFQ32" s="2"/>
      <c r="MFR32" s="2"/>
      <c r="MFS32" s="2"/>
      <c r="MFT32" s="2"/>
      <c r="MFU32" s="2"/>
      <c r="MFV32" s="2"/>
      <c r="MFW32" s="2"/>
      <c r="MFX32" s="2"/>
      <c r="MFY32" s="2"/>
      <c r="MFZ32" s="2"/>
      <c r="MGA32" s="2"/>
      <c r="MGB32" s="2"/>
      <c r="MGC32" s="2"/>
      <c r="MGD32" s="2"/>
      <c r="MGE32" s="2"/>
      <c r="MGF32" s="2"/>
      <c r="MGG32" s="2"/>
      <c r="MGH32" s="2"/>
      <c r="MGI32" s="2"/>
      <c r="MGJ32" s="2"/>
      <c r="MGK32" s="2"/>
      <c r="MGL32" s="2"/>
      <c r="MGM32" s="2"/>
      <c r="MGN32" s="2"/>
      <c r="MGO32" s="2"/>
      <c r="MGP32" s="2"/>
      <c r="MGQ32" s="2"/>
      <c r="MGR32" s="2"/>
      <c r="MGS32" s="2"/>
      <c r="MGT32" s="2"/>
      <c r="MGU32" s="2"/>
      <c r="MGV32" s="2"/>
      <c r="MGW32" s="2"/>
      <c r="MGX32" s="2"/>
      <c r="MGY32" s="2"/>
      <c r="MGZ32" s="2"/>
      <c r="MHA32" s="2"/>
      <c r="MHB32" s="2"/>
      <c r="MHC32" s="2"/>
      <c r="MHD32" s="2"/>
      <c r="MHE32" s="2"/>
      <c r="MHF32" s="2"/>
      <c r="MHG32" s="2"/>
      <c r="MHH32" s="2"/>
      <c r="MHI32" s="2"/>
      <c r="MHJ32" s="2"/>
      <c r="MHK32" s="2"/>
      <c r="MHL32" s="2"/>
      <c r="MHM32" s="2"/>
      <c r="MHN32" s="2"/>
      <c r="MHO32" s="2"/>
      <c r="MHP32" s="2"/>
      <c r="MHQ32" s="2"/>
      <c r="MHR32" s="2"/>
      <c r="MHS32" s="2"/>
      <c r="MHT32" s="2"/>
      <c r="MHU32" s="2"/>
      <c r="MHV32" s="2"/>
      <c r="MHW32" s="2"/>
      <c r="MHX32" s="2"/>
      <c r="MHY32" s="2"/>
      <c r="MHZ32" s="2"/>
      <c r="MIA32" s="2"/>
      <c r="MIB32" s="2"/>
      <c r="MIC32" s="2"/>
      <c r="MID32" s="2"/>
      <c r="MIE32" s="2"/>
      <c r="MIF32" s="2"/>
      <c r="MIG32" s="2"/>
      <c r="MIH32" s="2"/>
      <c r="MII32" s="2"/>
      <c r="MIJ32" s="2"/>
      <c r="MIK32" s="2"/>
      <c r="MIL32" s="2"/>
      <c r="MIM32" s="2"/>
      <c r="MIN32" s="2"/>
      <c r="MIO32" s="2"/>
      <c r="MIP32" s="2"/>
      <c r="MIQ32" s="2"/>
      <c r="MIR32" s="2"/>
      <c r="MIS32" s="2"/>
      <c r="MIT32" s="2"/>
      <c r="MIU32" s="2"/>
      <c r="MIV32" s="2"/>
      <c r="MIW32" s="2"/>
      <c r="MIX32" s="2"/>
      <c r="MIY32" s="2"/>
      <c r="MIZ32" s="2"/>
      <c r="MJA32" s="2"/>
      <c r="MJB32" s="2"/>
      <c r="MJC32" s="2"/>
      <c r="MJD32" s="2"/>
      <c r="MJE32" s="2"/>
      <c r="MJF32" s="2"/>
      <c r="MJG32" s="2"/>
      <c r="MJH32" s="2"/>
      <c r="MJI32" s="2"/>
      <c r="MJJ32" s="2"/>
      <c r="MJK32" s="2"/>
      <c r="MJL32" s="2"/>
      <c r="MJM32" s="2"/>
      <c r="MJN32" s="2"/>
      <c r="MJO32" s="2"/>
      <c r="MJP32" s="2"/>
      <c r="MJQ32" s="2"/>
      <c r="MJR32" s="2"/>
      <c r="MJS32" s="2"/>
      <c r="MJT32" s="2"/>
      <c r="MJU32" s="2"/>
      <c r="MJV32" s="2"/>
      <c r="MJW32" s="2"/>
      <c r="MJX32" s="2"/>
      <c r="MJY32" s="2"/>
      <c r="MJZ32" s="2"/>
      <c r="MKA32" s="2"/>
      <c r="MKB32" s="2"/>
      <c r="MKC32" s="2"/>
      <c r="MKD32" s="2"/>
      <c r="MKE32" s="2"/>
      <c r="MKF32" s="2"/>
      <c r="MKG32" s="2"/>
      <c r="MKH32" s="2"/>
      <c r="MKI32" s="2"/>
      <c r="MKJ32" s="2"/>
      <c r="MKK32" s="2"/>
      <c r="MKL32" s="2"/>
      <c r="MKM32" s="2"/>
      <c r="MKN32" s="2"/>
      <c r="MKO32" s="2"/>
      <c r="MKP32" s="2"/>
      <c r="MKQ32" s="2"/>
      <c r="MKR32" s="2"/>
      <c r="MKS32" s="2"/>
      <c r="MKT32" s="2"/>
      <c r="MKU32" s="2"/>
      <c r="MKV32" s="2"/>
      <c r="MKW32" s="2"/>
      <c r="MKX32" s="2"/>
      <c r="MKY32" s="2"/>
      <c r="MKZ32" s="2"/>
      <c r="MLA32" s="2"/>
      <c r="MLB32" s="2"/>
      <c r="MLC32" s="2"/>
      <c r="MLD32" s="2"/>
      <c r="MLE32" s="2"/>
      <c r="MLF32" s="2"/>
      <c r="MLG32" s="2"/>
      <c r="MLH32" s="2"/>
      <c r="MLI32" s="2"/>
      <c r="MLJ32" s="2"/>
      <c r="MLK32" s="2"/>
      <c r="MLL32" s="2"/>
      <c r="MLM32" s="2"/>
      <c r="MLN32" s="2"/>
      <c r="MLO32" s="2"/>
      <c r="MLP32" s="2"/>
      <c r="MLQ32" s="2"/>
      <c r="MLR32" s="2"/>
      <c r="MLS32" s="2"/>
      <c r="MLT32" s="2"/>
      <c r="MLU32" s="2"/>
      <c r="MLV32" s="2"/>
      <c r="MLW32" s="2"/>
      <c r="MLX32" s="2"/>
      <c r="MLY32" s="2"/>
      <c r="MLZ32" s="2"/>
      <c r="MMA32" s="2"/>
      <c r="MMB32" s="2"/>
      <c r="MMC32" s="2"/>
      <c r="MMD32" s="2"/>
      <c r="MME32" s="2"/>
      <c r="MMF32" s="2"/>
      <c r="MMG32" s="2"/>
      <c r="MMH32" s="2"/>
      <c r="MMI32" s="2"/>
      <c r="MMJ32" s="2"/>
      <c r="MMK32" s="2"/>
      <c r="MML32" s="2"/>
      <c r="MMM32" s="2"/>
      <c r="MMN32" s="2"/>
      <c r="MMO32" s="2"/>
      <c r="MMP32" s="2"/>
      <c r="MMQ32" s="2"/>
      <c r="MMR32" s="2"/>
      <c r="MMS32" s="2"/>
      <c r="MMT32" s="2"/>
      <c r="MMU32" s="2"/>
      <c r="MMV32" s="2"/>
      <c r="MMW32" s="2"/>
      <c r="MMX32" s="2"/>
      <c r="MMY32" s="2"/>
      <c r="MMZ32" s="2"/>
      <c r="MNA32" s="2"/>
      <c r="MNB32" s="2"/>
      <c r="MNC32" s="2"/>
      <c r="MND32" s="2"/>
      <c r="MNE32" s="2"/>
      <c r="MNF32" s="2"/>
      <c r="MNG32" s="2"/>
      <c r="MNH32" s="2"/>
      <c r="MNI32" s="2"/>
      <c r="MNJ32" s="2"/>
      <c r="MNK32" s="2"/>
      <c r="MNL32" s="2"/>
      <c r="MNM32" s="2"/>
      <c r="MNN32" s="2"/>
      <c r="MNO32" s="2"/>
      <c r="MNP32" s="2"/>
      <c r="MNQ32" s="2"/>
      <c r="MNR32" s="2"/>
      <c r="MNS32" s="2"/>
      <c r="MNT32" s="2"/>
      <c r="MNU32" s="2"/>
      <c r="MNV32" s="2"/>
      <c r="MNW32" s="2"/>
      <c r="MNX32" s="2"/>
      <c r="MNY32" s="2"/>
      <c r="MNZ32" s="2"/>
      <c r="MOA32" s="2"/>
      <c r="MOB32" s="2"/>
      <c r="MOC32" s="2"/>
      <c r="MOD32" s="2"/>
      <c r="MOE32" s="2"/>
      <c r="MOF32" s="2"/>
      <c r="MOG32" s="2"/>
      <c r="MOH32" s="2"/>
      <c r="MOI32" s="2"/>
      <c r="MOJ32" s="2"/>
      <c r="MOK32" s="2"/>
      <c r="MOL32" s="2"/>
      <c r="MOM32" s="2"/>
      <c r="MON32" s="2"/>
      <c r="MOO32" s="2"/>
      <c r="MOP32" s="2"/>
      <c r="MOQ32" s="2"/>
      <c r="MOR32" s="2"/>
      <c r="MOS32" s="2"/>
      <c r="MOT32" s="2"/>
      <c r="MOU32" s="2"/>
      <c r="MOV32" s="2"/>
      <c r="MOW32" s="2"/>
      <c r="MOX32" s="2"/>
      <c r="MOY32" s="2"/>
      <c r="MOZ32" s="2"/>
      <c r="MPA32" s="2"/>
      <c r="MPB32" s="2"/>
      <c r="MPC32" s="2"/>
      <c r="MPD32" s="2"/>
      <c r="MPE32" s="2"/>
      <c r="MPF32" s="2"/>
      <c r="MPG32" s="2"/>
      <c r="MPH32" s="2"/>
      <c r="MPI32" s="2"/>
      <c r="MPJ32" s="2"/>
      <c r="MPK32" s="2"/>
      <c r="MPL32" s="2"/>
      <c r="MPM32" s="2"/>
      <c r="MPN32" s="2"/>
      <c r="MPO32" s="2"/>
      <c r="MPP32" s="2"/>
      <c r="MPQ32" s="2"/>
      <c r="MPR32" s="2"/>
      <c r="MPS32" s="2"/>
      <c r="MPT32" s="2"/>
      <c r="MPU32" s="2"/>
      <c r="MPV32" s="2"/>
      <c r="MPW32" s="2"/>
      <c r="MPX32" s="2"/>
      <c r="MPY32" s="2"/>
      <c r="MPZ32" s="2"/>
      <c r="MQA32" s="2"/>
      <c r="MQB32" s="2"/>
      <c r="MQC32" s="2"/>
      <c r="MQD32" s="2"/>
      <c r="MQE32" s="2"/>
      <c r="MQF32" s="2"/>
      <c r="MQG32" s="2"/>
      <c r="MQH32" s="2"/>
      <c r="MQI32" s="2"/>
      <c r="MQJ32" s="2"/>
      <c r="MQK32" s="2"/>
      <c r="MQL32" s="2"/>
      <c r="MQM32" s="2"/>
      <c r="MQN32" s="2"/>
      <c r="MQO32" s="2"/>
      <c r="MQP32" s="2"/>
      <c r="MQQ32" s="2"/>
      <c r="MQR32" s="2"/>
      <c r="MQS32" s="2"/>
      <c r="MQT32" s="2"/>
      <c r="MQU32" s="2"/>
      <c r="MQV32" s="2"/>
      <c r="MQW32" s="2"/>
      <c r="MQX32" s="2"/>
      <c r="MQY32" s="2"/>
      <c r="MQZ32" s="2"/>
      <c r="MRA32" s="2"/>
      <c r="MRB32" s="2"/>
      <c r="MRC32" s="2"/>
      <c r="MRD32" s="2"/>
      <c r="MRE32" s="2"/>
      <c r="MRF32" s="2"/>
      <c r="MRG32" s="2"/>
      <c r="MRH32" s="2"/>
      <c r="MRI32" s="2"/>
      <c r="MRJ32" s="2"/>
      <c r="MRK32" s="2"/>
      <c r="MRL32" s="2"/>
      <c r="MRM32" s="2"/>
      <c r="MRN32" s="2"/>
      <c r="MRO32" s="2"/>
      <c r="MRP32" s="2"/>
      <c r="MRQ32" s="2"/>
      <c r="MRR32" s="2"/>
      <c r="MRS32" s="2"/>
      <c r="MRT32" s="2"/>
      <c r="MRU32" s="2"/>
      <c r="MRV32" s="2"/>
      <c r="MRW32" s="2"/>
      <c r="MRX32" s="2"/>
      <c r="MRY32" s="2"/>
      <c r="MRZ32" s="2"/>
      <c r="MSA32" s="2"/>
      <c r="MSB32" s="2"/>
      <c r="MSC32" s="2"/>
      <c r="MSD32" s="2"/>
      <c r="MSE32" s="2"/>
      <c r="MSF32" s="2"/>
      <c r="MSG32" s="2"/>
      <c r="MSH32" s="2"/>
      <c r="MSI32" s="2"/>
      <c r="MSJ32" s="2"/>
      <c r="MSK32" s="2"/>
      <c r="MSL32" s="2"/>
      <c r="MSM32" s="2"/>
      <c r="MSN32" s="2"/>
      <c r="MSO32" s="2"/>
      <c r="MSP32" s="2"/>
      <c r="MSQ32" s="2"/>
      <c r="MSR32" s="2"/>
      <c r="MSS32" s="2"/>
      <c r="MST32" s="2"/>
      <c r="MSU32" s="2"/>
      <c r="MSV32" s="2"/>
      <c r="MSW32" s="2"/>
      <c r="MSX32" s="2"/>
      <c r="MSY32" s="2"/>
      <c r="MSZ32" s="2"/>
      <c r="MTA32" s="2"/>
      <c r="MTB32" s="2"/>
      <c r="MTC32" s="2"/>
      <c r="MTD32" s="2"/>
      <c r="MTE32" s="2"/>
      <c r="MTF32" s="2"/>
      <c r="MTG32" s="2"/>
      <c r="MTH32" s="2"/>
      <c r="MTI32" s="2"/>
      <c r="MTJ32" s="2"/>
      <c r="MTK32" s="2"/>
      <c r="MTL32" s="2"/>
      <c r="MTM32" s="2"/>
      <c r="MTN32" s="2"/>
      <c r="MTO32" s="2"/>
      <c r="MTP32" s="2"/>
      <c r="MTQ32" s="2"/>
      <c r="MTR32" s="2"/>
      <c r="MTS32" s="2"/>
      <c r="MTT32" s="2"/>
      <c r="MTU32" s="2"/>
      <c r="MTV32" s="2"/>
      <c r="MTW32" s="2"/>
      <c r="MTX32" s="2"/>
      <c r="MTY32" s="2"/>
      <c r="MTZ32" s="2"/>
      <c r="MUA32" s="2"/>
      <c r="MUB32" s="2"/>
      <c r="MUC32" s="2"/>
      <c r="MUD32" s="2"/>
      <c r="MUE32" s="2"/>
      <c r="MUF32" s="2"/>
      <c r="MUG32" s="2"/>
      <c r="MUH32" s="2"/>
      <c r="MUI32" s="2"/>
      <c r="MUJ32" s="2"/>
      <c r="MUK32" s="2"/>
      <c r="MUL32" s="2"/>
      <c r="MUM32" s="2"/>
      <c r="MUN32" s="2"/>
      <c r="MUO32" s="2"/>
      <c r="MUP32" s="2"/>
      <c r="MUQ32" s="2"/>
      <c r="MUR32" s="2"/>
      <c r="MUS32" s="2"/>
      <c r="MUT32" s="2"/>
      <c r="MUU32" s="2"/>
      <c r="MUV32" s="2"/>
      <c r="MUW32" s="2"/>
      <c r="MUX32" s="2"/>
      <c r="MUY32" s="2"/>
      <c r="MUZ32" s="2"/>
      <c r="MVA32" s="2"/>
      <c r="MVB32" s="2"/>
      <c r="MVC32" s="2"/>
      <c r="MVD32" s="2"/>
      <c r="MVE32" s="2"/>
      <c r="MVF32" s="2"/>
      <c r="MVG32" s="2"/>
      <c r="MVH32" s="2"/>
      <c r="MVI32" s="2"/>
      <c r="MVJ32" s="2"/>
      <c r="MVK32" s="2"/>
      <c r="MVL32" s="2"/>
      <c r="MVM32" s="2"/>
      <c r="MVN32" s="2"/>
      <c r="MVO32" s="2"/>
      <c r="MVP32" s="2"/>
      <c r="MVQ32" s="2"/>
      <c r="MVR32" s="2"/>
      <c r="MVS32" s="2"/>
      <c r="MVT32" s="2"/>
      <c r="MVU32" s="2"/>
      <c r="MVV32" s="2"/>
      <c r="MVW32" s="2"/>
      <c r="MVX32" s="2"/>
      <c r="MVY32" s="2"/>
      <c r="MVZ32" s="2"/>
      <c r="MWA32" s="2"/>
      <c r="MWB32" s="2"/>
      <c r="MWC32" s="2"/>
      <c r="MWD32" s="2"/>
      <c r="MWE32" s="2"/>
      <c r="MWF32" s="2"/>
      <c r="MWG32" s="2"/>
      <c r="MWH32" s="2"/>
      <c r="MWI32" s="2"/>
      <c r="MWJ32" s="2"/>
      <c r="MWK32" s="2"/>
      <c r="MWL32" s="2"/>
      <c r="MWM32" s="2"/>
      <c r="MWN32" s="2"/>
      <c r="MWO32" s="2"/>
      <c r="MWP32" s="2"/>
      <c r="MWQ32" s="2"/>
      <c r="MWR32" s="2"/>
      <c r="MWS32" s="2"/>
      <c r="MWT32" s="2"/>
      <c r="MWU32" s="2"/>
      <c r="MWV32" s="2"/>
      <c r="MWW32" s="2"/>
      <c r="MWX32" s="2"/>
      <c r="MWY32" s="2"/>
      <c r="MWZ32" s="2"/>
      <c r="MXA32" s="2"/>
      <c r="MXB32" s="2"/>
      <c r="MXC32" s="2"/>
      <c r="MXD32" s="2"/>
      <c r="MXE32" s="2"/>
      <c r="MXF32" s="2"/>
      <c r="MXG32" s="2"/>
      <c r="MXH32" s="2"/>
      <c r="MXI32" s="2"/>
      <c r="MXJ32" s="2"/>
      <c r="MXK32" s="2"/>
      <c r="MXL32" s="2"/>
      <c r="MXM32" s="2"/>
      <c r="MXN32" s="2"/>
      <c r="MXO32" s="2"/>
      <c r="MXP32" s="2"/>
      <c r="MXQ32" s="2"/>
      <c r="MXR32" s="2"/>
      <c r="MXS32" s="2"/>
      <c r="MXT32" s="2"/>
      <c r="MXU32" s="2"/>
      <c r="MXV32" s="2"/>
      <c r="MXW32" s="2"/>
      <c r="MXX32" s="2"/>
      <c r="MXY32" s="2"/>
      <c r="MXZ32" s="2"/>
      <c r="MYA32" s="2"/>
      <c r="MYB32" s="2"/>
      <c r="MYC32" s="2"/>
      <c r="MYD32" s="2"/>
      <c r="MYE32" s="2"/>
      <c r="MYF32" s="2"/>
      <c r="MYG32" s="2"/>
      <c r="MYH32" s="2"/>
      <c r="MYI32" s="2"/>
      <c r="MYJ32" s="2"/>
      <c r="MYK32" s="2"/>
      <c r="MYL32" s="2"/>
      <c r="MYM32" s="2"/>
      <c r="MYN32" s="2"/>
      <c r="MYO32" s="2"/>
      <c r="MYP32" s="2"/>
      <c r="MYQ32" s="2"/>
      <c r="MYR32" s="2"/>
      <c r="MYS32" s="2"/>
      <c r="MYT32" s="2"/>
      <c r="MYU32" s="2"/>
      <c r="MYV32" s="2"/>
      <c r="MYW32" s="2"/>
      <c r="MYX32" s="2"/>
      <c r="MYY32" s="2"/>
      <c r="MYZ32" s="2"/>
      <c r="MZA32" s="2"/>
      <c r="MZB32" s="2"/>
      <c r="MZC32" s="2"/>
      <c r="MZD32" s="2"/>
      <c r="MZE32" s="2"/>
      <c r="MZF32" s="2"/>
      <c r="MZG32" s="2"/>
      <c r="MZH32" s="2"/>
      <c r="MZI32" s="2"/>
      <c r="MZJ32" s="2"/>
      <c r="MZK32" s="2"/>
      <c r="MZL32" s="2"/>
      <c r="MZM32" s="2"/>
      <c r="MZN32" s="2"/>
      <c r="MZO32" s="2"/>
      <c r="MZP32" s="2"/>
      <c r="MZQ32" s="2"/>
      <c r="MZR32" s="2"/>
      <c r="MZS32" s="2"/>
      <c r="MZT32" s="2"/>
      <c r="MZU32" s="2"/>
      <c r="MZV32" s="2"/>
      <c r="MZW32" s="2"/>
      <c r="MZX32" s="2"/>
      <c r="MZY32" s="2"/>
      <c r="MZZ32" s="2"/>
      <c r="NAA32" s="2"/>
      <c r="NAB32" s="2"/>
      <c r="NAC32" s="2"/>
      <c r="NAD32" s="2"/>
      <c r="NAE32" s="2"/>
      <c r="NAF32" s="2"/>
      <c r="NAG32" s="2"/>
      <c r="NAH32" s="2"/>
      <c r="NAI32" s="2"/>
      <c r="NAJ32" s="2"/>
      <c r="NAK32" s="2"/>
      <c r="NAL32" s="2"/>
      <c r="NAM32" s="2"/>
      <c r="NAN32" s="2"/>
      <c r="NAO32" s="2"/>
      <c r="NAP32" s="2"/>
      <c r="NAQ32" s="2"/>
      <c r="NAR32" s="2"/>
      <c r="NAS32" s="2"/>
      <c r="NAT32" s="2"/>
      <c r="NAU32" s="2"/>
      <c r="NAV32" s="2"/>
      <c r="NAW32" s="2"/>
      <c r="NAX32" s="2"/>
      <c r="NAY32" s="2"/>
      <c r="NAZ32" s="2"/>
      <c r="NBA32" s="2"/>
      <c r="NBB32" s="2"/>
      <c r="NBC32" s="2"/>
      <c r="NBD32" s="2"/>
      <c r="NBE32" s="2"/>
      <c r="NBF32" s="2"/>
      <c r="NBG32" s="2"/>
      <c r="NBH32" s="2"/>
      <c r="NBI32" s="2"/>
      <c r="NBJ32" s="2"/>
      <c r="NBK32" s="2"/>
      <c r="NBL32" s="2"/>
      <c r="NBM32" s="2"/>
      <c r="NBN32" s="2"/>
      <c r="NBO32" s="2"/>
      <c r="NBP32" s="2"/>
      <c r="NBQ32" s="2"/>
      <c r="NBR32" s="2"/>
      <c r="NBS32" s="2"/>
      <c r="NBT32" s="2"/>
      <c r="NBU32" s="2"/>
      <c r="NBV32" s="2"/>
      <c r="NBW32" s="2"/>
      <c r="NBX32" s="2"/>
      <c r="NBY32" s="2"/>
      <c r="NBZ32" s="2"/>
      <c r="NCA32" s="2"/>
      <c r="NCB32" s="2"/>
      <c r="NCC32" s="2"/>
      <c r="NCD32" s="2"/>
      <c r="NCE32" s="2"/>
      <c r="NCF32" s="2"/>
      <c r="NCG32" s="2"/>
      <c r="NCH32" s="2"/>
      <c r="NCI32" s="2"/>
      <c r="NCJ32" s="2"/>
      <c r="NCK32" s="2"/>
      <c r="NCL32" s="2"/>
      <c r="NCM32" s="2"/>
      <c r="NCN32" s="2"/>
      <c r="NCO32" s="2"/>
      <c r="NCP32" s="2"/>
      <c r="NCQ32" s="2"/>
      <c r="NCR32" s="2"/>
      <c r="NCS32" s="2"/>
      <c r="NCT32" s="2"/>
      <c r="NCU32" s="2"/>
      <c r="NCV32" s="2"/>
      <c r="NCW32" s="2"/>
      <c r="NCX32" s="2"/>
      <c r="NCY32" s="2"/>
      <c r="NCZ32" s="2"/>
      <c r="NDA32" s="2"/>
      <c r="NDB32" s="2"/>
      <c r="NDC32" s="2"/>
      <c r="NDD32" s="2"/>
      <c r="NDE32" s="2"/>
      <c r="NDF32" s="2"/>
      <c r="NDG32" s="2"/>
      <c r="NDH32" s="2"/>
      <c r="NDI32" s="2"/>
      <c r="NDJ32" s="2"/>
      <c r="NDK32" s="2"/>
      <c r="NDL32" s="2"/>
      <c r="NDM32" s="2"/>
      <c r="NDN32" s="2"/>
      <c r="NDO32" s="2"/>
      <c r="NDP32" s="2"/>
      <c r="NDQ32" s="2"/>
      <c r="NDR32" s="2"/>
      <c r="NDS32" s="2"/>
      <c r="NDT32" s="2"/>
      <c r="NDU32" s="2"/>
      <c r="NDV32" s="2"/>
      <c r="NDW32" s="2"/>
      <c r="NDX32" s="2"/>
      <c r="NDY32" s="2"/>
      <c r="NDZ32" s="2"/>
      <c r="NEA32" s="2"/>
      <c r="NEB32" s="2"/>
      <c r="NEC32" s="2"/>
      <c r="NED32" s="2"/>
      <c r="NEE32" s="2"/>
      <c r="NEF32" s="2"/>
      <c r="NEG32" s="2"/>
      <c r="NEH32" s="2"/>
      <c r="NEI32" s="2"/>
      <c r="NEJ32" s="2"/>
      <c r="NEK32" s="2"/>
      <c r="NEL32" s="2"/>
      <c r="NEM32" s="2"/>
      <c r="NEN32" s="2"/>
      <c r="NEO32" s="2"/>
      <c r="NEP32" s="2"/>
      <c r="NEQ32" s="2"/>
      <c r="NER32" s="2"/>
      <c r="NES32" s="2"/>
      <c r="NET32" s="2"/>
      <c r="NEU32" s="2"/>
      <c r="NEV32" s="2"/>
      <c r="NEW32" s="2"/>
      <c r="NEX32" s="2"/>
      <c r="NEY32" s="2"/>
      <c r="NEZ32" s="2"/>
      <c r="NFA32" s="2"/>
      <c r="NFB32" s="2"/>
      <c r="NFC32" s="2"/>
      <c r="NFD32" s="2"/>
      <c r="NFE32" s="2"/>
      <c r="NFF32" s="2"/>
      <c r="NFG32" s="2"/>
      <c r="NFH32" s="2"/>
      <c r="NFI32" s="2"/>
      <c r="NFJ32" s="2"/>
      <c r="NFK32" s="2"/>
      <c r="NFL32" s="2"/>
      <c r="NFM32" s="2"/>
      <c r="NFN32" s="2"/>
      <c r="NFO32" s="2"/>
      <c r="NFP32" s="2"/>
      <c r="NFQ32" s="2"/>
      <c r="NFR32" s="2"/>
      <c r="NFS32" s="2"/>
      <c r="NFT32" s="2"/>
      <c r="NFU32" s="2"/>
      <c r="NFV32" s="2"/>
      <c r="NFW32" s="2"/>
      <c r="NFX32" s="2"/>
      <c r="NFY32" s="2"/>
      <c r="NFZ32" s="2"/>
      <c r="NGA32" s="2"/>
      <c r="NGB32" s="2"/>
      <c r="NGC32" s="2"/>
      <c r="NGD32" s="2"/>
      <c r="NGE32" s="2"/>
      <c r="NGF32" s="2"/>
      <c r="NGG32" s="2"/>
      <c r="NGH32" s="2"/>
      <c r="NGI32" s="2"/>
      <c r="NGJ32" s="2"/>
      <c r="NGK32" s="2"/>
      <c r="NGL32" s="2"/>
      <c r="NGM32" s="2"/>
      <c r="NGN32" s="2"/>
      <c r="NGO32" s="2"/>
      <c r="NGP32" s="2"/>
      <c r="NGQ32" s="2"/>
      <c r="NGR32" s="2"/>
      <c r="NGS32" s="2"/>
      <c r="NGT32" s="2"/>
      <c r="NGU32" s="2"/>
      <c r="NGV32" s="2"/>
      <c r="NGW32" s="2"/>
      <c r="NGX32" s="2"/>
      <c r="NGY32" s="2"/>
      <c r="NGZ32" s="2"/>
      <c r="NHA32" s="2"/>
      <c r="NHB32" s="2"/>
      <c r="NHC32" s="2"/>
      <c r="NHD32" s="2"/>
      <c r="NHE32" s="2"/>
      <c r="NHF32" s="2"/>
      <c r="NHG32" s="2"/>
      <c r="NHH32" s="2"/>
      <c r="NHI32" s="2"/>
      <c r="NHJ32" s="2"/>
      <c r="NHK32" s="2"/>
      <c r="NHL32" s="2"/>
      <c r="NHM32" s="2"/>
      <c r="NHN32" s="2"/>
      <c r="NHO32" s="2"/>
      <c r="NHP32" s="2"/>
      <c r="NHQ32" s="2"/>
      <c r="NHR32" s="2"/>
      <c r="NHS32" s="2"/>
      <c r="NHT32" s="2"/>
      <c r="NHU32" s="2"/>
      <c r="NHV32" s="2"/>
      <c r="NHW32" s="2"/>
      <c r="NHX32" s="2"/>
      <c r="NHY32" s="2"/>
      <c r="NHZ32" s="2"/>
      <c r="NIA32" s="2"/>
      <c r="NIB32" s="2"/>
      <c r="NIC32" s="2"/>
      <c r="NID32" s="2"/>
      <c r="NIE32" s="2"/>
      <c r="NIF32" s="2"/>
      <c r="NIG32" s="2"/>
      <c r="NIH32" s="2"/>
      <c r="NII32" s="2"/>
      <c r="NIJ32" s="2"/>
      <c r="NIK32" s="2"/>
      <c r="NIL32" s="2"/>
      <c r="NIM32" s="2"/>
      <c r="NIN32" s="2"/>
      <c r="NIO32" s="2"/>
      <c r="NIP32" s="2"/>
      <c r="NIQ32" s="2"/>
      <c r="NIR32" s="2"/>
      <c r="NIS32" s="2"/>
      <c r="NIT32" s="2"/>
      <c r="NIU32" s="2"/>
      <c r="NIV32" s="2"/>
      <c r="NIW32" s="2"/>
      <c r="NIX32" s="2"/>
      <c r="NIY32" s="2"/>
      <c r="NIZ32" s="2"/>
      <c r="NJA32" s="2"/>
      <c r="NJB32" s="2"/>
      <c r="NJC32" s="2"/>
      <c r="NJD32" s="2"/>
      <c r="NJE32" s="2"/>
      <c r="NJF32" s="2"/>
      <c r="NJG32" s="2"/>
      <c r="NJH32" s="2"/>
      <c r="NJI32" s="2"/>
      <c r="NJJ32" s="2"/>
      <c r="NJK32" s="2"/>
      <c r="NJL32" s="2"/>
      <c r="NJM32" s="2"/>
      <c r="NJN32" s="2"/>
      <c r="NJO32" s="2"/>
      <c r="NJP32" s="2"/>
      <c r="NJQ32" s="2"/>
      <c r="NJR32" s="2"/>
      <c r="NJS32" s="2"/>
      <c r="NJT32" s="2"/>
      <c r="NJU32" s="2"/>
      <c r="NJV32" s="2"/>
      <c r="NJW32" s="2"/>
      <c r="NJX32" s="2"/>
      <c r="NJY32" s="2"/>
      <c r="NJZ32" s="2"/>
      <c r="NKA32" s="2"/>
      <c r="NKB32" s="2"/>
      <c r="NKC32" s="2"/>
      <c r="NKD32" s="2"/>
      <c r="NKE32" s="2"/>
      <c r="NKF32" s="2"/>
      <c r="NKG32" s="2"/>
      <c r="NKH32" s="2"/>
      <c r="NKI32" s="2"/>
      <c r="NKJ32" s="2"/>
      <c r="NKK32" s="2"/>
      <c r="NKL32" s="2"/>
      <c r="NKM32" s="2"/>
      <c r="NKN32" s="2"/>
      <c r="NKO32" s="2"/>
      <c r="NKP32" s="2"/>
      <c r="NKQ32" s="2"/>
      <c r="NKR32" s="2"/>
      <c r="NKS32" s="2"/>
      <c r="NKT32" s="2"/>
      <c r="NKU32" s="2"/>
      <c r="NKV32" s="2"/>
      <c r="NKW32" s="2"/>
      <c r="NKX32" s="2"/>
      <c r="NKY32" s="2"/>
      <c r="NKZ32" s="2"/>
      <c r="NLA32" s="2"/>
      <c r="NLB32" s="2"/>
      <c r="NLC32" s="2"/>
      <c r="NLD32" s="2"/>
      <c r="NLE32" s="2"/>
      <c r="NLF32" s="2"/>
      <c r="NLG32" s="2"/>
      <c r="NLH32" s="2"/>
      <c r="NLI32" s="2"/>
      <c r="NLJ32" s="2"/>
      <c r="NLK32" s="2"/>
      <c r="NLL32" s="2"/>
      <c r="NLM32" s="2"/>
      <c r="NLN32" s="2"/>
      <c r="NLO32" s="2"/>
      <c r="NLP32" s="2"/>
      <c r="NLQ32" s="2"/>
      <c r="NLR32" s="2"/>
      <c r="NLS32" s="2"/>
      <c r="NLT32" s="2"/>
      <c r="NLU32" s="2"/>
      <c r="NLV32" s="2"/>
      <c r="NLW32" s="2"/>
      <c r="NLX32" s="2"/>
      <c r="NLY32" s="2"/>
      <c r="NLZ32" s="2"/>
      <c r="NMA32" s="2"/>
      <c r="NMB32" s="2"/>
      <c r="NMC32" s="2"/>
      <c r="NMD32" s="2"/>
      <c r="NME32" s="2"/>
      <c r="NMF32" s="2"/>
      <c r="NMG32" s="2"/>
      <c r="NMH32" s="2"/>
      <c r="NMI32" s="2"/>
      <c r="NMJ32" s="2"/>
      <c r="NMK32" s="2"/>
      <c r="NML32" s="2"/>
      <c r="NMM32" s="2"/>
      <c r="NMN32" s="2"/>
      <c r="NMO32" s="2"/>
      <c r="NMP32" s="2"/>
      <c r="NMQ32" s="2"/>
      <c r="NMR32" s="2"/>
      <c r="NMS32" s="2"/>
      <c r="NMT32" s="2"/>
      <c r="NMU32" s="2"/>
      <c r="NMV32" s="2"/>
      <c r="NMW32" s="2"/>
      <c r="NMX32" s="2"/>
      <c r="NMY32" s="2"/>
      <c r="NMZ32" s="2"/>
      <c r="NNA32" s="2"/>
      <c r="NNB32" s="2"/>
      <c r="NNC32" s="2"/>
      <c r="NND32" s="2"/>
      <c r="NNE32" s="2"/>
      <c r="NNF32" s="2"/>
      <c r="NNG32" s="2"/>
      <c r="NNH32" s="2"/>
      <c r="NNI32" s="2"/>
      <c r="NNJ32" s="2"/>
      <c r="NNK32" s="2"/>
      <c r="NNL32" s="2"/>
      <c r="NNM32" s="2"/>
      <c r="NNN32" s="2"/>
      <c r="NNO32" s="2"/>
      <c r="NNP32" s="2"/>
      <c r="NNQ32" s="2"/>
      <c r="NNR32" s="2"/>
      <c r="NNS32" s="2"/>
      <c r="NNT32" s="2"/>
      <c r="NNU32" s="2"/>
      <c r="NNV32" s="2"/>
      <c r="NNW32" s="2"/>
      <c r="NNX32" s="2"/>
      <c r="NNY32" s="2"/>
      <c r="NNZ32" s="2"/>
      <c r="NOA32" s="2"/>
      <c r="NOB32" s="2"/>
      <c r="NOC32" s="2"/>
      <c r="NOD32" s="2"/>
      <c r="NOE32" s="2"/>
      <c r="NOF32" s="2"/>
      <c r="NOG32" s="2"/>
      <c r="NOH32" s="2"/>
      <c r="NOI32" s="2"/>
      <c r="NOJ32" s="2"/>
      <c r="NOK32" s="2"/>
      <c r="NOL32" s="2"/>
      <c r="NOM32" s="2"/>
      <c r="NON32" s="2"/>
      <c r="NOO32" s="2"/>
      <c r="NOP32" s="2"/>
      <c r="NOQ32" s="2"/>
      <c r="NOR32" s="2"/>
      <c r="NOS32" s="2"/>
      <c r="NOT32" s="2"/>
      <c r="NOU32" s="2"/>
      <c r="NOV32" s="2"/>
      <c r="NOW32" s="2"/>
      <c r="NOX32" s="2"/>
      <c r="NOY32" s="2"/>
      <c r="NOZ32" s="2"/>
      <c r="NPA32" s="2"/>
      <c r="NPB32" s="2"/>
      <c r="NPC32" s="2"/>
      <c r="NPD32" s="2"/>
      <c r="NPE32" s="2"/>
      <c r="NPF32" s="2"/>
      <c r="NPG32" s="2"/>
      <c r="NPH32" s="2"/>
      <c r="NPI32" s="2"/>
      <c r="NPJ32" s="2"/>
      <c r="NPK32" s="2"/>
      <c r="NPL32" s="2"/>
      <c r="NPM32" s="2"/>
      <c r="NPN32" s="2"/>
      <c r="NPO32" s="2"/>
      <c r="NPP32" s="2"/>
      <c r="NPQ32" s="2"/>
      <c r="NPR32" s="2"/>
      <c r="NPS32" s="2"/>
      <c r="NPT32" s="2"/>
      <c r="NPU32" s="2"/>
      <c r="NPV32" s="2"/>
      <c r="NPW32" s="2"/>
      <c r="NPX32" s="2"/>
      <c r="NPY32" s="2"/>
      <c r="NPZ32" s="2"/>
      <c r="NQA32" s="2"/>
      <c r="NQB32" s="2"/>
      <c r="NQC32" s="2"/>
      <c r="NQD32" s="2"/>
      <c r="NQE32" s="2"/>
      <c r="NQF32" s="2"/>
      <c r="NQG32" s="2"/>
      <c r="NQH32" s="2"/>
      <c r="NQI32" s="2"/>
      <c r="NQJ32" s="2"/>
      <c r="NQK32" s="2"/>
      <c r="NQL32" s="2"/>
      <c r="NQM32" s="2"/>
      <c r="NQN32" s="2"/>
      <c r="NQO32" s="2"/>
      <c r="NQP32" s="2"/>
      <c r="NQQ32" s="2"/>
      <c r="NQR32" s="2"/>
      <c r="NQS32" s="2"/>
      <c r="NQT32" s="2"/>
      <c r="NQU32" s="2"/>
      <c r="NQV32" s="2"/>
      <c r="NQW32" s="2"/>
      <c r="NQX32" s="2"/>
      <c r="NQY32" s="2"/>
      <c r="NQZ32" s="2"/>
      <c r="NRA32" s="2"/>
      <c r="NRB32" s="2"/>
      <c r="NRC32" s="2"/>
      <c r="NRD32" s="2"/>
      <c r="NRE32" s="2"/>
      <c r="NRF32" s="2"/>
      <c r="NRG32" s="2"/>
      <c r="NRH32" s="2"/>
      <c r="NRI32" s="2"/>
      <c r="NRJ32" s="2"/>
      <c r="NRK32" s="2"/>
      <c r="NRL32" s="2"/>
      <c r="NRM32" s="2"/>
      <c r="NRN32" s="2"/>
      <c r="NRO32" s="2"/>
      <c r="NRP32" s="2"/>
      <c r="NRQ32" s="2"/>
      <c r="NRR32" s="2"/>
      <c r="NRS32" s="2"/>
      <c r="NRT32" s="2"/>
      <c r="NRU32" s="2"/>
      <c r="NRV32" s="2"/>
      <c r="NRW32" s="2"/>
      <c r="NRX32" s="2"/>
      <c r="NRY32" s="2"/>
      <c r="NRZ32" s="2"/>
      <c r="NSA32" s="2"/>
      <c r="NSB32" s="2"/>
      <c r="NSC32" s="2"/>
      <c r="NSD32" s="2"/>
      <c r="NSE32" s="2"/>
      <c r="NSF32" s="2"/>
      <c r="NSG32" s="2"/>
      <c r="NSH32" s="2"/>
      <c r="NSI32" s="2"/>
      <c r="NSJ32" s="2"/>
      <c r="NSK32" s="2"/>
      <c r="NSL32" s="2"/>
      <c r="NSM32" s="2"/>
      <c r="NSN32" s="2"/>
      <c r="NSO32" s="2"/>
      <c r="NSP32" s="2"/>
      <c r="NSQ32" s="2"/>
      <c r="NSR32" s="2"/>
      <c r="NSS32" s="2"/>
      <c r="NST32" s="2"/>
      <c r="NSU32" s="2"/>
      <c r="NSV32" s="2"/>
      <c r="NSW32" s="2"/>
      <c r="NSX32" s="2"/>
      <c r="NSY32" s="2"/>
      <c r="NSZ32" s="2"/>
      <c r="NTA32" s="2"/>
      <c r="NTB32" s="2"/>
      <c r="NTC32" s="2"/>
      <c r="NTD32" s="2"/>
      <c r="NTE32" s="2"/>
      <c r="NTF32" s="2"/>
      <c r="NTG32" s="2"/>
      <c r="NTH32" s="2"/>
      <c r="NTI32" s="2"/>
      <c r="NTJ32" s="2"/>
      <c r="NTK32" s="2"/>
      <c r="NTL32" s="2"/>
      <c r="NTM32" s="2"/>
      <c r="NTN32" s="2"/>
      <c r="NTO32" s="2"/>
      <c r="NTP32" s="2"/>
      <c r="NTQ32" s="2"/>
      <c r="NTR32" s="2"/>
      <c r="NTS32" s="2"/>
      <c r="NTT32" s="2"/>
      <c r="NTU32" s="2"/>
      <c r="NTV32" s="2"/>
      <c r="NTW32" s="2"/>
      <c r="NTX32" s="2"/>
      <c r="NTY32" s="2"/>
      <c r="NTZ32" s="2"/>
      <c r="NUA32" s="2"/>
      <c r="NUB32" s="2"/>
      <c r="NUC32" s="2"/>
      <c r="NUD32" s="2"/>
      <c r="NUE32" s="2"/>
      <c r="NUF32" s="2"/>
      <c r="NUG32" s="2"/>
      <c r="NUH32" s="2"/>
      <c r="NUI32" s="2"/>
      <c r="NUJ32" s="2"/>
      <c r="NUK32" s="2"/>
      <c r="NUL32" s="2"/>
      <c r="NUM32" s="2"/>
      <c r="NUN32" s="2"/>
      <c r="NUO32" s="2"/>
      <c r="NUP32" s="2"/>
      <c r="NUQ32" s="2"/>
      <c r="NUR32" s="2"/>
      <c r="NUS32" s="2"/>
      <c r="NUT32" s="2"/>
      <c r="NUU32" s="2"/>
      <c r="NUV32" s="2"/>
      <c r="NUW32" s="2"/>
      <c r="NUX32" s="2"/>
      <c r="NUY32" s="2"/>
      <c r="NUZ32" s="2"/>
      <c r="NVA32" s="2"/>
      <c r="NVB32" s="2"/>
      <c r="NVC32" s="2"/>
      <c r="NVD32" s="2"/>
      <c r="NVE32" s="2"/>
      <c r="NVF32" s="2"/>
      <c r="NVG32" s="2"/>
      <c r="NVH32" s="2"/>
      <c r="NVI32" s="2"/>
      <c r="NVJ32" s="2"/>
      <c r="NVK32" s="2"/>
      <c r="NVL32" s="2"/>
      <c r="NVM32" s="2"/>
      <c r="NVN32" s="2"/>
      <c r="NVO32" s="2"/>
      <c r="NVP32" s="2"/>
      <c r="NVQ32" s="2"/>
      <c r="NVR32" s="2"/>
      <c r="NVS32" s="2"/>
      <c r="NVT32" s="2"/>
      <c r="NVU32" s="2"/>
      <c r="NVV32" s="2"/>
      <c r="NVW32" s="2"/>
      <c r="NVX32" s="2"/>
      <c r="NVY32" s="2"/>
      <c r="NVZ32" s="2"/>
      <c r="NWA32" s="2"/>
      <c r="NWB32" s="2"/>
      <c r="NWC32" s="2"/>
      <c r="NWD32" s="2"/>
      <c r="NWE32" s="2"/>
      <c r="NWF32" s="2"/>
      <c r="NWG32" s="2"/>
      <c r="NWH32" s="2"/>
      <c r="NWI32" s="2"/>
      <c r="NWJ32" s="2"/>
      <c r="NWK32" s="2"/>
      <c r="NWL32" s="2"/>
      <c r="NWM32" s="2"/>
      <c r="NWN32" s="2"/>
      <c r="NWO32" s="2"/>
      <c r="NWP32" s="2"/>
      <c r="NWQ32" s="2"/>
      <c r="NWR32" s="2"/>
      <c r="NWS32" s="2"/>
      <c r="NWT32" s="2"/>
      <c r="NWU32" s="2"/>
      <c r="NWV32" s="2"/>
      <c r="NWW32" s="2"/>
      <c r="NWX32" s="2"/>
      <c r="NWY32" s="2"/>
      <c r="NWZ32" s="2"/>
      <c r="NXA32" s="2"/>
      <c r="NXB32" s="2"/>
      <c r="NXC32" s="2"/>
      <c r="NXD32" s="2"/>
      <c r="NXE32" s="2"/>
      <c r="NXF32" s="2"/>
      <c r="NXG32" s="2"/>
      <c r="NXH32" s="2"/>
      <c r="NXI32" s="2"/>
      <c r="NXJ32" s="2"/>
      <c r="NXK32" s="2"/>
      <c r="NXL32" s="2"/>
      <c r="NXM32" s="2"/>
      <c r="NXN32" s="2"/>
      <c r="NXO32" s="2"/>
      <c r="NXP32" s="2"/>
      <c r="NXQ32" s="2"/>
      <c r="NXR32" s="2"/>
      <c r="NXS32" s="2"/>
      <c r="NXT32" s="2"/>
      <c r="NXU32" s="2"/>
      <c r="NXV32" s="2"/>
      <c r="NXW32" s="2"/>
      <c r="NXX32" s="2"/>
      <c r="NXY32" s="2"/>
      <c r="NXZ32" s="2"/>
      <c r="NYA32" s="2"/>
      <c r="NYB32" s="2"/>
      <c r="NYC32" s="2"/>
      <c r="NYD32" s="2"/>
      <c r="NYE32" s="2"/>
      <c r="NYF32" s="2"/>
      <c r="NYG32" s="2"/>
      <c r="NYH32" s="2"/>
      <c r="NYI32" s="2"/>
      <c r="NYJ32" s="2"/>
      <c r="NYK32" s="2"/>
      <c r="NYL32" s="2"/>
      <c r="NYM32" s="2"/>
      <c r="NYN32" s="2"/>
      <c r="NYO32" s="2"/>
      <c r="NYP32" s="2"/>
      <c r="NYQ32" s="2"/>
      <c r="NYR32" s="2"/>
      <c r="NYS32" s="2"/>
      <c r="NYT32" s="2"/>
      <c r="NYU32" s="2"/>
      <c r="NYV32" s="2"/>
      <c r="NYW32" s="2"/>
      <c r="NYX32" s="2"/>
      <c r="NYY32" s="2"/>
      <c r="NYZ32" s="2"/>
      <c r="NZA32" s="2"/>
      <c r="NZB32" s="2"/>
      <c r="NZC32" s="2"/>
      <c r="NZD32" s="2"/>
      <c r="NZE32" s="2"/>
      <c r="NZF32" s="2"/>
      <c r="NZG32" s="2"/>
      <c r="NZH32" s="2"/>
      <c r="NZI32" s="2"/>
      <c r="NZJ32" s="2"/>
      <c r="NZK32" s="2"/>
      <c r="NZL32" s="2"/>
      <c r="NZM32" s="2"/>
      <c r="NZN32" s="2"/>
      <c r="NZO32" s="2"/>
      <c r="NZP32" s="2"/>
      <c r="NZQ32" s="2"/>
      <c r="NZR32" s="2"/>
      <c r="NZS32" s="2"/>
      <c r="NZT32" s="2"/>
      <c r="NZU32" s="2"/>
      <c r="NZV32" s="2"/>
      <c r="NZW32" s="2"/>
      <c r="NZX32" s="2"/>
      <c r="NZY32" s="2"/>
      <c r="NZZ32" s="2"/>
      <c r="OAA32" s="2"/>
      <c r="OAB32" s="2"/>
      <c r="OAC32" s="2"/>
      <c r="OAD32" s="2"/>
      <c r="OAE32" s="2"/>
      <c r="OAF32" s="2"/>
      <c r="OAG32" s="2"/>
      <c r="OAH32" s="2"/>
      <c r="OAI32" s="2"/>
      <c r="OAJ32" s="2"/>
      <c r="OAK32" s="2"/>
      <c r="OAL32" s="2"/>
      <c r="OAM32" s="2"/>
      <c r="OAN32" s="2"/>
      <c r="OAO32" s="2"/>
      <c r="OAP32" s="2"/>
      <c r="OAQ32" s="2"/>
      <c r="OAR32" s="2"/>
      <c r="OAS32" s="2"/>
      <c r="OAT32" s="2"/>
      <c r="OAU32" s="2"/>
      <c r="OAV32" s="2"/>
      <c r="OAW32" s="2"/>
      <c r="OAX32" s="2"/>
      <c r="OAY32" s="2"/>
      <c r="OAZ32" s="2"/>
      <c r="OBA32" s="2"/>
      <c r="OBB32" s="2"/>
      <c r="OBC32" s="2"/>
      <c r="OBD32" s="2"/>
      <c r="OBE32" s="2"/>
      <c r="OBF32" s="2"/>
      <c r="OBG32" s="2"/>
      <c r="OBH32" s="2"/>
      <c r="OBI32" s="2"/>
      <c r="OBJ32" s="2"/>
      <c r="OBK32" s="2"/>
      <c r="OBL32" s="2"/>
      <c r="OBM32" s="2"/>
      <c r="OBN32" s="2"/>
      <c r="OBO32" s="2"/>
      <c r="OBP32" s="2"/>
      <c r="OBQ32" s="2"/>
      <c r="OBR32" s="2"/>
      <c r="OBS32" s="2"/>
      <c r="OBT32" s="2"/>
      <c r="OBU32" s="2"/>
      <c r="OBV32" s="2"/>
      <c r="OBW32" s="2"/>
      <c r="OBX32" s="2"/>
      <c r="OBY32" s="2"/>
      <c r="OBZ32" s="2"/>
      <c r="OCA32" s="2"/>
      <c r="OCB32" s="2"/>
      <c r="OCC32" s="2"/>
      <c r="OCD32" s="2"/>
      <c r="OCE32" s="2"/>
      <c r="OCF32" s="2"/>
      <c r="OCG32" s="2"/>
      <c r="OCH32" s="2"/>
      <c r="OCI32" s="2"/>
      <c r="OCJ32" s="2"/>
      <c r="OCK32" s="2"/>
      <c r="OCL32" s="2"/>
      <c r="OCM32" s="2"/>
      <c r="OCN32" s="2"/>
      <c r="OCO32" s="2"/>
      <c r="OCP32" s="2"/>
      <c r="OCQ32" s="2"/>
      <c r="OCR32" s="2"/>
      <c r="OCS32" s="2"/>
      <c r="OCT32" s="2"/>
      <c r="OCU32" s="2"/>
      <c r="OCV32" s="2"/>
      <c r="OCW32" s="2"/>
      <c r="OCX32" s="2"/>
      <c r="OCY32" s="2"/>
      <c r="OCZ32" s="2"/>
      <c r="ODA32" s="2"/>
      <c r="ODB32" s="2"/>
      <c r="ODC32" s="2"/>
      <c r="ODD32" s="2"/>
      <c r="ODE32" s="2"/>
      <c r="ODF32" s="2"/>
      <c r="ODG32" s="2"/>
      <c r="ODH32" s="2"/>
      <c r="ODI32" s="2"/>
      <c r="ODJ32" s="2"/>
      <c r="ODK32" s="2"/>
      <c r="ODL32" s="2"/>
      <c r="ODM32" s="2"/>
      <c r="ODN32" s="2"/>
      <c r="ODO32" s="2"/>
      <c r="ODP32" s="2"/>
      <c r="ODQ32" s="2"/>
      <c r="ODR32" s="2"/>
      <c r="ODS32" s="2"/>
      <c r="ODT32" s="2"/>
      <c r="ODU32" s="2"/>
      <c r="ODV32" s="2"/>
      <c r="ODW32" s="2"/>
      <c r="ODX32" s="2"/>
      <c r="ODY32" s="2"/>
      <c r="ODZ32" s="2"/>
      <c r="OEA32" s="2"/>
      <c r="OEB32" s="2"/>
      <c r="OEC32" s="2"/>
      <c r="OED32" s="2"/>
      <c r="OEE32" s="2"/>
      <c r="OEF32" s="2"/>
      <c r="OEG32" s="2"/>
      <c r="OEH32" s="2"/>
      <c r="OEI32" s="2"/>
      <c r="OEJ32" s="2"/>
      <c r="OEK32" s="2"/>
      <c r="OEL32" s="2"/>
      <c r="OEM32" s="2"/>
      <c r="OEN32" s="2"/>
      <c r="OEO32" s="2"/>
      <c r="OEP32" s="2"/>
      <c r="OEQ32" s="2"/>
      <c r="OER32" s="2"/>
      <c r="OES32" s="2"/>
      <c r="OET32" s="2"/>
      <c r="OEU32" s="2"/>
      <c r="OEV32" s="2"/>
      <c r="OEW32" s="2"/>
      <c r="OEX32" s="2"/>
      <c r="OEY32" s="2"/>
      <c r="OEZ32" s="2"/>
      <c r="OFA32" s="2"/>
      <c r="OFB32" s="2"/>
      <c r="OFC32" s="2"/>
      <c r="OFD32" s="2"/>
      <c r="OFE32" s="2"/>
      <c r="OFF32" s="2"/>
      <c r="OFG32" s="2"/>
      <c r="OFH32" s="2"/>
      <c r="OFI32" s="2"/>
      <c r="OFJ32" s="2"/>
      <c r="OFK32" s="2"/>
      <c r="OFL32" s="2"/>
      <c r="OFM32" s="2"/>
      <c r="OFN32" s="2"/>
      <c r="OFO32" s="2"/>
      <c r="OFP32" s="2"/>
      <c r="OFQ32" s="2"/>
      <c r="OFR32" s="2"/>
      <c r="OFS32" s="2"/>
      <c r="OFT32" s="2"/>
      <c r="OFU32" s="2"/>
      <c r="OFV32" s="2"/>
      <c r="OFW32" s="2"/>
      <c r="OFX32" s="2"/>
      <c r="OFY32" s="2"/>
      <c r="OFZ32" s="2"/>
      <c r="OGA32" s="2"/>
      <c r="OGB32" s="2"/>
      <c r="OGC32" s="2"/>
      <c r="OGD32" s="2"/>
      <c r="OGE32" s="2"/>
      <c r="OGF32" s="2"/>
      <c r="OGG32" s="2"/>
      <c r="OGH32" s="2"/>
      <c r="OGI32" s="2"/>
      <c r="OGJ32" s="2"/>
      <c r="OGK32" s="2"/>
      <c r="OGL32" s="2"/>
      <c r="OGM32" s="2"/>
      <c r="OGN32" s="2"/>
      <c r="OGO32" s="2"/>
      <c r="OGP32" s="2"/>
      <c r="OGQ32" s="2"/>
      <c r="OGR32" s="2"/>
      <c r="OGS32" s="2"/>
      <c r="OGT32" s="2"/>
      <c r="OGU32" s="2"/>
      <c r="OGV32" s="2"/>
      <c r="OGW32" s="2"/>
      <c r="OGX32" s="2"/>
      <c r="OGY32" s="2"/>
      <c r="OGZ32" s="2"/>
      <c r="OHA32" s="2"/>
      <c r="OHB32" s="2"/>
      <c r="OHC32" s="2"/>
      <c r="OHD32" s="2"/>
      <c r="OHE32" s="2"/>
      <c r="OHF32" s="2"/>
      <c r="OHG32" s="2"/>
      <c r="OHH32" s="2"/>
      <c r="OHI32" s="2"/>
      <c r="OHJ32" s="2"/>
      <c r="OHK32" s="2"/>
      <c r="OHL32" s="2"/>
      <c r="OHM32" s="2"/>
      <c r="OHN32" s="2"/>
      <c r="OHO32" s="2"/>
      <c r="OHP32" s="2"/>
      <c r="OHQ32" s="2"/>
      <c r="OHR32" s="2"/>
      <c r="OHS32" s="2"/>
      <c r="OHT32" s="2"/>
      <c r="OHU32" s="2"/>
      <c r="OHV32" s="2"/>
      <c r="OHW32" s="2"/>
      <c r="OHX32" s="2"/>
      <c r="OHY32" s="2"/>
      <c r="OHZ32" s="2"/>
      <c r="OIA32" s="2"/>
      <c r="OIB32" s="2"/>
      <c r="OIC32" s="2"/>
      <c r="OID32" s="2"/>
      <c r="OIE32" s="2"/>
      <c r="OIF32" s="2"/>
      <c r="OIG32" s="2"/>
      <c r="OIH32" s="2"/>
      <c r="OII32" s="2"/>
      <c r="OIJ32" s="2"/>
      <c r="OIK32" s="2"/>
      <c r="OIL32" s="2"/>
      <c r="OIM32" s="2"/>
      <c r="OIN32" s="2"/>
      <c r="OIO32" s="2"/>
      <c r="OIP32" s="2"/>
      <c r="OIQ32" s="2"/>
      <c r="OIR32" s="2"/>
      <c r="OIS32" s="2"/>
      <c r="OIT32" s="2"/>
      <c r="OIU32" s="2"/>
      <c r="OIV32" s="2"/>
      <c r="OIW32" s="2"/>
      <c r="OIX32" s="2"/>
      <c r="OIY32" s="2"/>
      <c r="OIZ32" s="2"/>
      <c r="OJA32" s="2"/>
      <c r="OJB32" s="2"/>
      <c r="OJC32" s="2"/>
      <c r="OJD32" s="2"/>
      <c r="OJE32" s="2"/>
      <c r="OJF32" s="2"/>
      <c r="OJG32" s="2"/>
      <c r="OJH32" s="2"/>
      <c r="OJI32" s="2"/>
      <c r="OJJ32" s="2"/>
      <c r="OJK32" s="2"/>
      <c r="OJL32" s="2"/>
      <c r="OJM32" s="2"/>
      <c r="OJN32" s="2"/>
      <c r="OJO32" s="2"/>
      <c r="OJP32" s="2"/>
      <c r="OJQ32" s="2"/>
      <c r="OJR32" s="2"/>
      <c r="OJS32" s="2"/>
      <c r="OJT32" s="2"/>
      <c r="OJU32" s="2"/>
      <c r="OJV32" s="2"/>
      <c r="OJW32" s="2"/>
      <c r="OJX32" s="2"/>
      <c r="OJY32" s="2"/>
      <c r="OJZ32" s="2"/>
      <c r="OKA32" s="2"/>
      <c r="OKB32" s="2"/>
      <c r="OKC32" s="2"/>
      <c r="OKD32" s="2"/>
      <c r="OKE32" s="2"/>
      <c r="OKF32" s="2"/>
      <c r="OKG32" s="2"/>
      <c r="OKH32" s="2"/>
      <c r="OKI32" s="2"/>
      <c r="OKJ32" s="2"/>
      <c r="OKK32" s="2"/>
      <c r="OKL32" s="2"/>
      <c r="OKM32" s="2"/>
      <c r="OKN32" s="2"/>
      <c r="OKO32" s="2"/>
      <c r="OKP32" s="2"/>
      <c r="OKQ32" s="2"/>
      <c r="OKR32" s="2"/>
      <c r="OKS32" s="2"/>
      <c r="OKT32" s="2"/>
      <c r="OKU32" s="2"/>
      <c r="OKV32" s="2"/>
      <c r="OKW32" s="2"/>
      <c r="OKX32" s="2"/>
      <c r="OKY32" s="2"/>
      <c r="OKZ32" s="2"/>
      <c r="OLA32" s="2"/>
      <c r="OLB32" s="2"/>
      <c r="OLC32" s="2"/>
      <c r="OLD32" s="2"/>
      <c r="OLE32" s="2"/>
      <c r="OLF32" s="2"/>
      <c r="OLG32" s="2"/>
      <c r="OLH32" s="2"/>
      <c r="OLI32" s="2"/>
      <c r="OLJ32" s="2"/>
      <c r="OLK32" s="2"/>
      <c r="OLL32" s="2"/>
      <c r="OLM32" s="2"/>
      <c r="OLN32" s="2"/>
      <c r="OLO32" s="2"/>
      <c r="OLP32" s="2"/>
      <c r="OLQ32" s="2"/>
      <c r="OLR32" s="2"/>
      <c r="OLS32" s="2"/>
      <c r="OLT32" s="2"/>
      <c r="OLU32" s="2"/>
      <c r="OLV32" s="2"/>
      <c r="OLW32" s="2"/>
      <c r="OLX32" s="2"/>
      <c r="OLY32" s="2"/>
      <c r="OLZ32" s="2"/>
      <c r="OMA32" s="2"/>
      <c r="OMB32" s="2"/>
      <c r="OMC32" s="2"/>
      <c r="OMD32" s="2"/>
      <c r="OME32" s="2"/>
      <c r="OMF32" s="2"/>
      <c r="OMG32" s="2"/>
      <c r="OMH32" s="2"/>
      <c r="OMI32" s="2"/>
      <c r="OMJ32" s="2"/>
      <c r="OMK32" s="2"/>
      <c r="OML32" s="2"/>
      <c r="OMM32" s="2"/>
      <c r="OMN32" s="2"/>
      <c r="OMO32" s="2"/>
      <c r="OMP32" s="2"/>
      <c r="OMQ32" s="2"/>
      <c r="OMR32" s="2"/>
      <c r="OMS32" s="2"/>
      <c r="OMT32" s="2"/>
      <c r="OMU32" s="2"/>
      <c r="OMV32" s="2"/>
      <c r="OMW32" s="2"/>
      <c r="OMX32" s="2"/>
      <c r="OMY32" s="2"/>
      <c r="OMZ32" s="2"/>
      <c r="ONA32" s="2"/>
      <c r="ONB32" s="2"/>
      <c r="ONC32" s="2"/>
      <c r="OND32" s="2"/>
      <c r="ONE32" s="2"/>
      <c r="ONF32" s="2"/>
      <c r="ONG32" s="2"/>
      <c r="ONH32" s="2"/>
      <c r="ONI32" s="2"/>
      <c r="ONJ32" s="2"/>
      <c r="ONK32" s="2"/>
      <c r="ONL32" s="2"/>
      <c r="ONM32" s="2"/>
      <c r="ONN32" s="2"/>
      <c r="ONO32" s="2"/>
      <c r="ONP32" s="2"/>
      <c r="ONQ32" s="2"/>
      <c r="ONR32" s="2"/>
      <c r="ONS32" s="2"/>
      <c r="ONT32" s="2"/>
      <c r="ONU32" s="2"/>
      <c r="ONV32" s="2"/>
      <c r="ONW32" s="2"/>
      <c r="ONX32" s="2"/>
      <c r="ONY32" s="2"/>
      <c r="ONZ32" s="2"/>
      <c r="OOA32" s="2"/>
      <c r="OOB32" s="2"/>
      <c r="OOC32" s="2"/>
      <c r="OOD32" s="2"/>
      <c r="OOE32" s="2"/>
      <c r="OOF32" s="2"/>
      <c r="OOG32" s="2"/>
      <c r="OOH32" s="2"/>
      <c r="OOI32" s="2"/>
      <c r="OOJ32" s="2"/>
      <c r="OOK32" s="2"/>
      <c r="OOL32" s="2"/>
      <c r="OOM32" s="2"/>
      <c r="OON32" s="2"/>
      <c r="OOO32" s="2"/>
      <c r="OOP32" s="2"/>
      <c r="OOQ32" s="2"/>
      <c r="OOR32" s="2"/>
      <c r="OOS32" s="2"/>
      <c r="OOT32" s="2"/>
      <c r="OOU32" s="2"/>
      <c r="OOV32" s="2"/>
      <c r="OOW32" s="2"/>
      <c r="OOX32" s="2"/>
      <c r="OOY32" s="2"/>
      <c r="OOZ32" s="2"/>
      <c r="OPA32" s="2"/>
      <c r="OPB32" s="2"/>
      <c r="OPC32" s="2"/>
      <c r="OPD32" s="2"/>
      <c r="OPE32" s="2"/>
      <c r="OPF32" s="2"/>
      <c r="OPG32" s="2"/>
      <c r="OPH32" s="2"/>
      <c r="OPI32" s="2"/>
      <c r="OPJ32" s="2"/>
      <c r="OPK32" s="2"/>
      <c r="OPL32" s="2"/>
      <c r="OPM32" s="2"/>
      <c r="OPN32" s="2"/>
      <c r="OPO32" s="2"/>
      <c r="OPP32" s="2"/>
      <c r="OPQ32" s="2"/>
      <c r="OPR32" s="2"/>
      <c r="OPS32" s="2"/>
      <c r="OPT32" s="2"/>
      <c r="OPU32" s="2"/>
      <c r="OPV32" s="2"/>
      <c r="OPW32" s="2"/>
      <c r="OPX32" s="2"/>
      <c r="OPY32" s="2"/>
      <c r="OPZ32" s="2"/>
      <c r="OQA32" s="2"/>
      <c r="OQB32" s="2"/>
      <c r="OQC32" s="2"/>
      <c r="OQD32" s="2"/>
      <c r="OQE32" s="2"/>
      <c r="OQF32" s="2"/>
      <c r="OQG32" s="2"/>
      <c r="OQH32" s="2"/>
      <c r="OQI32" s="2"/>
      <c r="OQJ32" s="2"/>
      <c r="OQK32" s="2"/>
      <c r="OQL32" s="2"/>
      <c r="OQM32" s="2"/>
      <c r="OQN32" s="2"/>
      <c r="OQO32" s="2"/>
      <c r="OQP32" s="2"/>
      <c r="OQQ32" s="2"/>
      <c r="OQR32" s="2"/>
      <c r="OQS32" s="2"/>
      <c r="OQT32" s="2"/>
      <c r="OQU32" s="2"/>
      <c r="OQV32" s="2"/>
      <c r="OQW32" s="2"/>
      <c r="OQX32" s="2"/>
      <c r="OQY32" s="2"/>
      <c r="OQZ32" s="2"/>
      <c r="ORA32" s="2"/>
      <c r="ORB32" s="2"/>
      <c r="ORC32" s="2"/>
      <c r="ORD32" s="2"/>
      <c r="ORE32" s="2"/>
      <c r="ORF32" s="2"/>
      <c r="ORG32" s="2"/>
      <c r="ORH32" s="2"/>
      <c r="ORI32" s="2"/>
      <c r="ORJ32" s="2"/>
      <c r="ORK32" s="2"/>
      <c r="ORL32" s="2"/>
      <c r="ORM32" s="2"/>
      <c r="ORN32" s="2"/>
      <c r="ORO32" s="2"/>
      <c r="ORP32" s="2"/>
      <c r="ORQ32" s="2"/>
      <c r="ORR32" s="2"/>
      <c r="ORS32" s="2"/>
      <c r="ORT32" s="2"/>
      <c r="ORU32" s="2"/>
      <c r="ORV32" s="2"/>
      <c r="ORW32" s="2"/>
      <c r="ORX32" s="2"/>
      <c r="ORY32" s="2"/>
      <c r="ORZ32" s="2"/>
      <c r="OSA32" s="2"/>
      <c r="OSB32" s="2"/>
      <c r="OSC32" s="2"/>
      <c r="OSD32" s="2"/>
      <c r="OSE32" s="2"/>
      <c r="OSF32" s="2"/>
      <c r="OSG32" s="2"/>
      <c r="OSH32" s="2"/>
      <c r="OSI32" s="2"/>
      <c r="OSJ32" s="2"/>
      <c r="OSK32" s="2"/>
      <c r="OSL32" s="2"/>
      <c r="OSM32" s="2"/>
      <c r="OSN32" s="2"/>
      <c r="OSO32" s="2"/>
      <c r="OSP32" s="2"/>
      <c r="OSQ32" s="2"/>
      <c r="OSR32" s="2"/>
      <c r="OSS32" s="2"/>
      <c r="OST32" s="2"/>
      <c r="OSU32" s="2"/>
      <c r="OSV32" s="2"/>
      <c r="OSW32" s="2"/>
      <c r="OSX32" s="2"/>
      <c r="OSY32" s="2"/>
      <c r="OSZ32" s="2"/>
      <c r="OTA32" s="2"/>
      <c r="OTB32" s="2"/>
      <c r="OTC32" s="2"/>
      <c r="OTD32" s="2"/>
      <c r="OTE32" s="2"/>
      <c r="OTF32" s="2"/>
      <c r="OTG32" s="2"/>
      <c r="OTH32" s="2"/>
      <c r="OTI32" s="2"/>
      <c r="OTJ32" s="2"/>
      <c r="OTK32" s="2"/>
      <c r="OTL32" s="2"/>
      <c r="OTM32" s="2"/>
      <c r="OTN32" s="2"/>
      <c r="OTO32" s="2"/>
      <c r="OTP32" s="2"/>
      <c r="OTQ32" s="2"/>
      <c r="OTR32" s="2"/>
      <c r="OTS32" s="2"/>
      <c r="OTT32" s="2"/>
      <c r="OTU32" s="2"/>
      <c r="OTV32" s="2"/>
      <c r="OTW32" s="2"/>
      <c r="OTX32" s="2"/>
      <c r="OTY32" s="2"/>
      <c r="OTZ32" s="2"/>
      <c r="OUA32" s="2"/>
      <c r="OUB32" s="2"/>
      <c r="OUC32" s="2"/>
      <c r="OUD32" s="2"/>
      <c r="OUE32" s="2"/>
      <c r="OUF32" s="2"/>
      <c r="OUG32" s="2"/>
      <c r="OUH32" s="2"/>
      <c r="OUI32" s="2"/>
      <c r="OUJ32" s="2"/>
      <c r="OUK32" s="2"/>
      <c r="OUL32" s="2"/>
      <c r="OUM32" s="2"/>
      <c r="OUN32" s="2"/>
      <c r="OUO32" s="2"/>
      <c r="OUP32" s="2"/>
      <c r="OUQ32" s="2"/>
      <c r="OUR32" s="2"/>
      <c r="OUS32" s="2"/>
      <c r="OUT32" s="2"/>
      <c r="OUU32" s="2"/>
      <c r="OUV32" s="2"/>
      <c r="OUW32" s="2"/>
      <c r="OUX32" s="2"/>
      <c r="OUY32" s="2"/>
      <c r="OUZ32" s="2"/>
      <c r="OVA32" s="2"/>
      <c r="OVB32" s="2"/>
      <c r="OVC32" s="2"/>
      <c r="OVD32" s="2"/>
      <c r="OVE32" s="2"/>
      <c r="OVF32" s="2"/>
      <c r="OVG32" s="2"/>
      <c r="OVH32" s="2"/>
      <c r="OVI32" s="2"/>
      <c r="OVJ32" s="2"/>
      <c r="OVK32" s="2"/>
      <c r="OVL32" s="2"/>
      <c r="OVM32" s="2"/>
      <c r="OVN32" s="2"/>
      <c r="OVO32" s="2"/>
      <c r="OVP32" s="2"/>
      <c r="OVQ32" s="2"/>
      <c r="OVR32" s="2"/>
      <c r="OVS32" s="2"/>
      <c r="OVT32" s="2"/>
      <c r="OVU32" s="2"/>
      <c r="OVV32" s="2"/>
      <c r="OVW32" s="2"/>
      <c r="OVX32" s="2"/>
      <c r="OVY32" s="2"/>
      <c r="OVZ32" s="2"/>
      <c r="OWA32" s="2"/>
      <c r="OWB32" s="2"/>
      <c r="OWC32" s="2"/>
      <c r="OWD32" s="2"/>
      <c r="OWE32" s="2"/>
      <c r="OWF32" s="2"/>
      <c r="OWG32" s="2"/>
      <c r="OWH32" s="2"/>
      <c r="OWI32" s="2"/>
      <c r="OWJ32" s="2"/>
      <c r="OWK32" s="2"/>
      <c r="OWL32" s="2"/>
      <c r="OWM32" s="2"/>
      <c r="OWN32" s="2"/>
      <c r="OWO32" s="2"/>
      <c r="OWP32" s="2"/>
      <c r="OWQ32" s="2"/>
      <c r="OWR32" s="2"/>
      <c r="OWS32" s="2"/>
      <c r="OWT32" s="2"/>
      <c r="OWU32" s="2"/>
      <c r="OWV32" s="2"/>
      <c r="OWW32" s="2"/>
      <c r="OWX32" s="2"/>
      <c r="OWY32" s="2"/>
      <c r="OWZ32" s="2"/>
      <c r="OXA32" s="2"/>
      <c r="OXB32" s="2"/>
      <c r="OXC32" s="2"/>
      <c r="OXD32" s="2"/>
      <c r="OXE32" s="2"/>
      <c r="OXF32" s="2"/>
      <c r="OXG32" s="2"/>
      <c r="OXH32" s="2"/>
      <c r="OXI32" s="2"/>
      <c r="OXJ32" s="2"/>
      <c r="OXK32" s="2"/>
      <c r="OXL32" s="2"/>
      <c r="OXM32" s="2"/>
      <c r="OXN32" s="2"/>
      <c r="OXO32" s="2"/>
      <c r="OXP32" s="2"/>
      <c r="OXQ32" s="2"/>
      <c r="OXR32" s="2"/>
      <c r="OXS32" s="2"/>
      <c r="OXT32" s="2"/>
      <c r="OXU32" s="2"/>
      <c r="OXV32" s="2"/>
      <c r="OXW32" s="2"/>
      <c r="OXX32" s="2"/>
      <c r="OXY32" s="2"/>
      <c r="OXZ32" s="2"/>
      <c r="OYA32" s="2"/>
      <c r="OYB32" s="2"/>
      <c r="OYC32" s="2"/>
      <c r="OYD32" s="2"/>
      <c r="OYE32" s="2"/>
      <c r="OYF32" s="2"/>
      <c r="OYG32" s="2"/>
      <c r="OYH32" s="2"/>
      <c r="OYI32" s="2"/>
      <c r="OYJ32" s="2"/>
      <c r="OYK32" s="2"/>
      <c r="OYL32" s="2"/>
      <c r="OYM32" s="2"/>
      <c r="OYN32" s="2"/>
      <c r="OYO32" s="2"/>
      <c r="OYP32" s="2"/>
      <c r="OYQ32" s="2"/>
      <c r="OYR32" s="2"/>
      <c r="OYS32" s="2"/>
      <c r="OYT32" s="2"/>
      <c r="OYU32" s="2"/>
      <c r="OYV32" s="2"/>
      <c r="OYW32" s="2"/>
      <c r="OYX32" s="2"/>
      <c r="OYY32" s="2"/>
      <c r="OYZ32" s="2"/>
      <c r="OZA32" s="2"/>
      <c r="OZB32" s="2"/>
      <c r="OZC32" s="2"/>
      <c r="OZD32" s="2"/>
      <c r="OZE32" s="2"/>
      <c r="OZF32" s="2"/>
      <c r="OZG32" s="2"/>
      <c r="OZH32" s="2"/>
      <c r="OZI32" s="2"/>
      <c r="OZJ32" s="2"/>
      <c r="OZK32" s="2"/>
      <c r="OZL32" s="2"/>
      <c r="OZM32" s="2"/>
      <c r="OZN32" s="2"/>
      <c r="OZO32" s="2"/>
      <c r="OZP32" s="2"/>
      <c r="OZQ32" s="2"/>
      <c r="OZR32" s="2"/>
      <c r="OZS32" s="2"/>
      <c r="OZT32" s="2"/>
      <c r="OZU32" s="2"/>
      <c r="OZV32" s="2"/>
      <c r="OZW32" s="2"/>
      <c r="OZX32" s="2"/>
      <c r="OZY32" s="2"/>
      <c r="OZZ32" s="2"/>
      <c r="PAA32" s="2"/>
      <c r="PAB32" s="2"/>
      <c r="PAC32" s="2"/>
      <c r="PAD32" s="2"/>
      <c r="PAE32" s="2"/>
      <c r="PAF32" s="2"/>
      <c r="PAG32" s="2"/>
      <c r="PAH32" s="2"/>
      <c r="PAI32" s="2"/>
      <c r="PAJ32" s="2"/>
      <c r="PAK32" s="2"/>
      <c r="PAL32" s="2"/>
      <c r="PAM32" s="2"/>
      <c r="PAN32" s="2"/>
      <c r="PAO32" s="2"/>
      <c r="PAP32" s="2"/>
      <c r="PAQ32" s="2"/>
      <c r="PAR32" s="2"/>
      <c r="PAS32" s="2"/>
      <c r="PAT32" s="2"/>
      <c r="PAU32" s="2"/>
      <c r="PAV32" s="2"/>
      <c r="PAW32" s="2"/>
      <c r="PAX32" s="2"/>
      <c r="PAY32" s="2"/>
      <c r="PAZ32" s="2"/>
      <c r="PBA32" s="2"/>
      <c r="PBB32" s="2"/>
      <c r="PBC32" s="2"/>
      <c r="PBD32" s="2"/>
      <c r="PBE32" s="2"/>
      <c r="PBF32" s="2"/>
      <c r="PBG32" s="2"/>
      <c r="PBH32" s="2"/>
      <c r="PBI32" s="2"/>
      <c r="PBJ32" s="2"/>
      <c r="PBK32" s="2"/>
      <c r="PBL32" s="2"/>
      <c r="PBM32" s="2"/>
      <c r="PBN32" s="2"/>
      <c r="PBO32" s="2"/>
      <c r="PBP32" s="2"/>
      <c r="PBQ32" s="2"/>
      <c r="PBR32" s="2"/>
      <c r="PBS32" s="2"/>
      <c r="PBT32" s="2"/>
      <c r="PBU32" s="2"/>
      <c r="PBV32" s="2"/>
      <c r="PBW32" s="2"/>
      <c r="PBX32" s="2"/>
      <c r="PBY32" s="2"/>
      <c r="PBZ32" s="2"/>
      <c r="PCA32" s="2"/>
      <c r="PCB32" s="2"/>
      <c r="PCC32" s="2"/>
      <c r="PCD32" s="2"/>
      <c r="PCE32" s="2"/>
      <c r="PCF32" s="2"/>
      <c r="PCG32" s="2"/>
      <c r="PCH32" s="2"/>
      <c r="PCI32" s="2"/>
      <c r="PCJ32" s="2"/>
      <c r="PCK32" s="2"/>
      <c r="PCL32" s="2"/>
      <c r="PCM32" s="2"/>
      <c r="PCN32" s="2"/>
      <c r="PCO32" s="2"/>
      <c r="PCP32" s="2"/>
      <c r="PCQ32" s="2"/>
      <c r="PCR32" s="2"/>
      <c r="PCS32" s="2"/>
      <c r="PCT32" s="2"/>
      <c r="PCU32" s="2"/>
      <c r="PCV32" s="2"/>
      <c r="PCW32" s="2"/>
      <c r="PCX32" s="2"/>
      <c r="PCY32" s="2"/>
      <c r="PCZ32" s="2"/>
      <c r="PDA32" s="2"/>
      <c r="PDB32" s="2"/>
      <c r="PDC32" s="2"/>
      <c r="PDD32" s="2"/>
      <c r="PDE32" s="2"/>
      <c r="PDF32" s="2"/>
      <c r="PDG32" s="2"/>
      <c r="PDH32" s="2"/>
      <c r="PDI32" s="2"/>
      <c r="PDJ32" s="2"/>
      <c r="PDK32" s="2"/>
      <c r="PDL32" s="2"/>
      <c r="PDM32" s="2"/>
      <c r="PDN32" s="2"/>
      <c r="PDO32" s="2"/>
      <c r="PDP32" s="2"/>
      <c r="PDQ32" s="2"/>
      <c r="PDR32" s="2"/>
      <c r="PDS32" s="2"/>
      <c r="PDT32" s="2"/>
      <c r="PDU32" s="2"/>
      <c r="PDV32" s="2"/>
      <c r="PDW32" s="2"/>
      <c r="PDX32" s="2"/>
      <c r="PDY32" s="2"/>
      <c r="PDZ32" s="2"/>
      <c r="PEA32" s="2"/>
      <c r="PEB32" s="2"/>
      <c r="PEC32" s="2"/>
      <c r="PED32" s="2"/>
      <c r="PEE32" s="2"/>
      <c r="PEF32" s="2"/>
      <c r="PEG32" s="2"/>
      <c r="PEH32" s="2"/>
      <c r="PEI32" s="2"/>
      <c r="PEJ32" s="2"/>
      <c r="PEK32" s="2"/>
      <c r="PEL32" s="2"/>
      <c r="PEM32" s="2"/>
      <c r="PEN32" s="2"/>
      <c r="PEO32" s="2"/>
      <c r="PEP32" s="2"/>
      <c r="PEQ32" s="2"/>
      <c r="PER32" s="2"/>
      <c r="PES32" s="2"/>
      <c r="PET32" s="2"/>
      <c r="PEU32" s="2"/>
      <c r="PEV32" s="2"/>
      <c r="PEW32" s="2"/>
      <c r="PEX32" s="2"/>
      <c r="PEY32" s="2"/>
      <c r="PEZ32" s="2"/>
      <c r="PFA32" s="2"/>
      <c r="PFB32" s="2"/>
      <c r="PFC32" s="2"/>
      <c r="PFD32" s="2"/>
      <c r="PFE32" s="2"/>
      <c r="PFF32" s="2"/>
      <c r="PFG32" s="2"/>
      <c r="PFH32" s="2"/>
      <c r="PFI32" s="2"/>
      <c r="PFJ32" s="2"/>
      <c r="PFK32" s="2"/>
      <c r="PFL32" s="2"/>
      <c r="PFM32" s="2"/>
      <c r="PFN32" s="2"/>
      <c r="PFO32" s="2"/>
      <c r="PFP32" s="2"/>
      <c r="PFQ32" s="2"/>
      <c r="PFR32" s="2"/>
      <c r="PFS32" s="2"/>
      <c r="PFT32" s="2"/>
      <c r="PFU32" s="2"/>
      <c r="PFV32" s="2"/>
      <c r="PFW32" s="2"/>
      <c r="PFX32" s="2"/>
      <c r="PFY32" s="2"/>
      <c r="PFZ32" s="2"/>
      <c r="PGA32" s="2"/>
      <c r="PGB32" s="2"/>
      <c r="PGC32" s="2"/>
      <c r="PGD32" s="2"/>
      <c r="PGE32" s="2"/>
      <c r="PGF32" s="2"/>
      <c r="PGG32" s="2"/>
      <c r="PGH32" s="2"/>
      <c r="PGI32" s="2"/>
      <c r="PGJ32" s="2"/>
      <c r="PGK32" s="2"/>
      <c r="PGL32" s="2"/>
      <c r="PGM32" s="2"/>
      <c r="PGN32" s="2"/>
      <c r="PGO32" s="2"/>
      <c r="PGP32" s="2"/>
      <c r="PGQ32" s="2"/>
      <c r="PGR32" s="2"/>
      <c r="PGS32" s="2"/>
      <c r="PGT32" s="2"/>
      <c r="PGU32" s="2"/>
      <c r="PGV32" s="2"/>
      <c r="PGW32" s="2"/>
      <c r="PGX32" s="2"/>
      <c r="PGY32" s="2"/>
      <c r="PGZ32" s="2"/>
      <c r="PHA32" s="2"/>
      <c r="PHB32" s="2"/>
      <c r="PHC32" s="2"/>
      <c r="PHD32" s="2"/>
      <c r="PHE32" s="2"/>
      <c r="PHF32" s="2"/>
      <c r="PHG32" s="2"/>
      <c r="PHH32" s="2"/>
      <c r="PHI32" s="2"/>
      <c r="PHJ32" s="2"/>
      <c r="PHK32" s="2"/>
      <c r="PHL32" s="2"/>
      <c r="PHM32" s="2"/>
      <c r="PHN32" s="2"/>
      <c r="PHO32" s="2"/>
      <c r="PHP32" s="2"/>
      <c r="PHQ32" s="2"/>
      <c r="PHR32" s="2"/>
      <c r="PHS32" s="2"/>
      <c r="PHT32" s="2"/>
      <c r="PHU32" s="2"/>
      <c r="PHV32" s="2"/>
      <c r="PHW32" s="2"/>
      <c r="PHX32" s="2"/>
      <c r="PHY32" s="2"/>
      <c r="PHZ32" s="2"/>
      <c r="PIA32" s="2"/>
      <c r="PIB32" s="2"/>
      <c r="PIC32" s="2"/>
      <c r="PID32" s="2"/>
      <c r="PIE32" s="2"/>
      <c r="PIF32" s="2"/>
      <c r="PIG32" s="2"/>
      <c r="PIH32" s="2"/>
      <c r="PII32" s="2"/>
      <c r="PIJ32" s="2"/>
      <c r="PIK32" s="2"/>
      <c r="PIL32" s="2"/>
      <c r="PIM32" s="2"/>
      <c r="PIN32" s="2"/>
      <c r="PIO32" s="2"/>
      <c r="PIP32" s="2"/>
      <c r="PIQ32" s="2"/>
      <c r="PIR32" s="2"/>
      <c r="PIS32" s="2"/>
      <c r="PIT32" s="2"/>
      <c r="PIU32" s="2"/>
      <c r="PIV32" s="2"/>
      <c r="PIW32" s="2"/>
      <c r="PIX32" s="2"/>
      <c r="PIY32" s="2"/>
      <c r="PIZ32" s="2"/>
      <c r="PJA32" s="2"/>
      <c r="PJB32" s="2"/>
      <c r="PJC32" s="2"/>
      <c r="PJD32" s="2"/>
      <c r="PJE32" s="2"/>
      <c r="PJF32" s="2"/>
      <c r="PJG32" s="2"/>
      <c r="PJH32" s="2"/>
      <c r="PJI32" s="2"/>
      <c r="PJJ32" s="2"/>
      <c r="PJK32" s="2"/>
      <c r="PJL32" s="2"/>
      <c r="PJM32" s="2"/>
      <c r="PJN32" s="2"/>
      <c r="PJO32" s="2"/>
      <c r="PJP32" s="2"/>
      <c r="PJQ32" s="2"/>
      <c r="PJR32" s="2"/>
      <c r="PJS32" s="2"/>
      <c r="PJT32" s="2"/>
      <c r="PJU32" s="2"/>
      <c r="PJV32" s="2"/>
      <c r="PJW32" s="2"/>
      <c r="PJX32" s="2"/>
      <c r="PJY32" s="2"/>
      <c r="PJZ32" s="2"/>
      <c r="PKA32" s="2"/>
      <c r="PKB32" s="2"/>
      <c r="PKC32" s="2"/>
      <c r="PKD32" s="2"/>
      <c r="PKE32" s="2"/>
      <c r="PKF32" s="2"/>
      <c r="PKG32" s="2"/>
      <c r="PKH32" s="2"/>
      <c r="PKI32" s="2"/>
      <c r="PKJ32" s="2"/>
      <c r="PKK32" s="2"/>
      <c r="PKL32" s="2"/>
      <c r="PKM32" s="2"/>
      <c r="PKN32" s="2"/>
      <c r="PKO32" s="2"/>
      <c r="PKP32" s="2"/>
      <c r="PKQ32" s="2"/>
      <c r="PKR32" s="2"/>
      <c r="PKS32" s="2"/>
      <c r="PKT32" s="2"/>
      <c r="PKU32" s="2"/>
      <c r="PKV32" s="2"/>
      <c r="PKW32" s="2"/>
      <c r="PKX32" s="2"/>
      <c r="PKY32" s="2"/>
      <c r="PKZ32" s="2"/>
      <c r="PLA32" s="2"/>
      <c r="PLB32" s="2"/>
      <c r="PLC32" s="2"/>
      <c r="PLD32" s="2"/>
      <c r="PLE32" s="2"/>
      <c r="PLF32" s="2"/>
      <c r="PLG32" s="2"/>
      <c r="PLH32" s="2"/>
      <c r="PLI32" s="2"/>
      <c r="PLJ32" s="2"/>
      <c r="PLK32" s="2"/>
      <c r="PLL32" s="2"/>
      <c r="PLM32" s="2"/>
      <c r="PLN32" s="2"/>
      <c r="PLO32" s="2"/>
      <c r="PLP32" s="2"/>
      <c r="PLQ32" s="2"/>
      <c r="PLR32" s="2"/>
      <c r="PLS32" s="2"/>
      <c r="PLT32" s="2"/>
      <c r="PLU32" s="2"/>
      <c r="PLV32" s="2"/>
      <c r="PLW32" s="2"/>
      <c r="PLX32" s="2"/>
      <c r="PLY32" s="2"/>
      <c r="PLZ32" s="2"/>
      <c r="PMA32" s="2"/>
      <c r="PMB32" s="2"/>
      <c r="PMC32" s="2"/>
      <c r="PMD32" s="2"/>
      <c r="PME32" s="2"/>
      <c r="PMF32" s="2"/>
      <c r="PMG32" s="2"/>
      <c r="PMH32" s="2"/>
      <c r="PMI32" s="2"/>
      <c r="PMJ32" s="2"/>
      <c r="PMK32" s="2"/>
      <c r="PML32" s="2"/>
      <c r="PMM32" s="2"/>
      <c r="PMN32" s="2"/>
      <c r="PMO32" s="2"/>
      <c r="PMP32" s="2"/>
      <c r="PMQ32" s="2"/>
      <c r="PMR32" s="2"/>
      <c r="PMS32" s="2"/>
      <c r="PMT32" s="2"/>
      <c r="PMU32" s="2"/>
      <c r="PMV32" s="2"/>
      <c r="PMW32" s="2"/>
      <c r="PMX32" s="2"/>
      <c r="PMY32" s="2"/>
      <c r="PMZ32" s="2"/>
      <c r="PNA32" s="2"/>
      <c r="PNB32" s="2"/>
      <c r="PNC32" s="2"/>
      <c r="PND32" s="2"/>
      <c r="PNE32" s="2"/>
      <c r="PNF32" s="2"/>
      <c r="PNG32" s="2"/>
      <c r="PNH32" s="2"/>
      <c r="PNI32" s="2"/>
      <c r="PNJ32" s="2"/>
      <c r="PNK32" s="2"/>
      <c r="PNL32" s="2"/>
      <c r="PNM32" s="2"/>
      <c r="PNN32" s="2"/>
      <c r="PNO32" s="2"/>
      <c r="PNP32" s="2"/>
      <c r="PNQ32" s="2"/>
      <c r="PNR32" s="2"/>
      <c r="PNS32" s="2"/>
      <c r="PNT32" s="2"/>
      <c r="PNU32" s="2"/>
      <c r="PNV32" s="2"/>
      <c r="PNW32" s="2"/>
      <c r="PNX32" s="2"/>
      <c r="PNY32" s="2"/>
      <c r="PNZ32" s="2"/>
      <c r="POA32" s="2"/>
      <c r="POB32" s="2"/>
      <c r="POC32" s="2"/>
      <c r="POD32" s="2"/>
      <c r="POE32" s="2"/>
      <c r="POF32" s="2"/>
      <c r="POG32" s="2"/>
      <c r="POH32" s="2"/>
      <c r="POI32" s="2"/>
      <c r="POJ32" s="2"/>
      <c r="POK32" s="2"/>
      <c r="POL32" s="2"/>
      <c r="POM32" s="2"/>
      <c r="PON32" s="2"/>
      <c r="POO32" s="2"/>
      <c r="POP32" s="2"/>
      <c r="POQ32" s="2"/>
      <c r="POR32" s="2"/>
      <c r="POS32" s="2"/>
      <c r="POT32" s="2"/>
      <c r="POU32" s="2"/>
      <c r="POV32" s="2"/>
      <c r="POW32" s="2"/>
      <c r="POX32" s="2"/>
      <c r="POY32" s="2"/>
      <c r="POZ32" s="2"/>
      <c r="PPA32" s="2"/>
      <c r="PPB32" s="2"/>
      <c r="PPC32" s="2"/>
      <c r="PPD32" s="2"/>
      <c r="PPE32" s="2"/>
      <c r="PPF32" s="2"/>
      <c r="PPG32" s="2"/>
      <c r="PPH32" s="2"/>
      <c r="PPI32" s="2"/>
      <c r="PPJ32" s="2"/>
      <c r="PPK32" s="2"/>
      <c r="PPL32" s="2"/>
      <c r="PPM32" s="2"/>
      <c r="PPN32" s="2"/>
      <c r="PPO32" s="2"/>
      <c r="PPP32" s="2"/>
      <c r="PPQ32" s="2"/>
      <c r="PPR32" s="2"/>
      <c r="PPS32" s="2"/>
      <c r="PPT32" s="2"/>
      <c r="PPU32" s="2"/>
      <c r="PPV32" s="2"/>
      <c r="PPW32" s="2"/>
      <c r="PPX32" s="2"/>
      <c r="PPY32" s="2"/>
      <c r="PPZ32" s="2"/>
      <c r="PQA32" s="2"/>
      <c r="PQB32" s="2"/>
      <c r="PQC32" s="2"/>
      <c r="PQD32" s="2"/>
      <c r="PQE32" s="2"/>
      <c r="PQF32" s="2"/>
      <c r="PQG32" s="2"/>
      <c r="PQH32" s="2"/>
      <c r="PQI32" s="2"/>
      <c r="PQJ32" s="2"/>
      <c r="PQK32" s="2"/>
      <c r="PQL32" s="2"/>
      <c r="PQM32" s="2"/>
      <c r="PQN32" s="2"/>
      <c r="PQO32" s="2"/>
      <c r="PQP32" s="2"/>
      <c r="PQQ32" s="2"/>
      <c r="PQR32" s="2"/>
      <c r="PQS32" s="2"/>
      <c r="PQT32" s="2"/>
      <c r="PQU32" s="2"/>
      <c r="PQV32" s="2"/>
      <c r="PQW32" s="2"/>
      <c r="PQX32" s="2"/>
      <c r="PQY32" s="2"/>
      <c r="PQZ32" s="2"/>
      <c r="PRA32" s="2"/>
      <c r="PRB32" s="2"/>
      <c r="PRC32" s="2"/>
      <c r="PRD32" s="2"/>
      <c r="PRE32" s="2"/>
      <c r="PRF32" s="2"/>
      <c r="PRG32" s="2"/>
      <c r="PRH32" s="2"/>
      <c r="PRI32" s="2"/>
      <c r="PRJ32" s="2"/>
      <c r="PRK32" s="2"/>
      <c r="PRL32" s="2"/>
      <c r="PRM32" s="2"/>
      <c r="PRN32" s="2"/>
      <c r="PRO32" s="2"/>
      <c r="PRP32" s="2"/>
      <c r="PRQ32" s="2"/>
      <c r="PRR32" s="2"/>
      <c r="PRS32" s="2"/>
      <c r="PRT32" s="2"/>
      <c r="PRU32" s="2"/>
      <c r="PRV32" s="2"/>
      <c r="PRW32" s="2"/>
      <c r="PRX32" s="2"/>
      <c r="PRY32" s="2"/>
      <c r="PRZ32" s="2"/>
      <c r="PSA32" s="2"/>
      <c r="PSB32" s="2"/>
      <c r="PSC32" s="2"/>
      <c r="PSD32" s="2"/>
      <c r="PSE32" s="2"/>
      <c r="PSF32" s="2"/>
      <c r="PSG32" s="2"/>
      <c r="PSH32" s="2"/>
      <c r="PSI32" s="2"/>
      <c r="PSJ32" s="2"/>
      <c r="PSK32" s="2"/>
      <c r="PSL32" s="2"/>
      <c r="PSM32" s="2"/>
      <c r="PSN32" s="2"/>
      <c r="PSO32" s="2"/>
      <c r="PSP32" s="2"/>
      <c r="PSQ32" s="2"/>
      <c r="PSR32" s="2"/>
      <c r="PSS32" s="2"/>
      <c r="PST32" s="2"/>
      <c r="PSU32" s="2"/>
      <c r="PSV32" s="2"/>
      <c r="PSW32" s="2"/>
      <c r="PSX32" s="2"/>
      <c r="PSY32" s="2"/>
      <c r="PSZ32" s="2"/>
      <c r="PTA32" s="2"/>
      <c r="PTB32" s="2"/>
      <c r="PTC32" s="2"/>
      <c r="PTD32" s="2"/>
      <c r="PTE32" s="2"/>
      <c r="PTF32" s="2"/>
      <c r="PTG32" s="2"/>
      <c r="PTH32" s="2"/>
      <c r="PTI32" s="2"/>
      <c r="PTJ32" s="2"/>
      <c r="PTK32" s="2"/>
      <c r="PTL32" s="2"/>
      <c r="PTM32" s="2"/>
      <c r="PTN32" s="2"/>
      <c r="PTO32" s="2"/>
      <c r="PTP32" s="2"/>
      <c r="PTQ32" s="2"/>
      <c r="PTR32" s="2"/>
      <c r="PTS32" s="2"/>
      <c r="PTT32" s="2"/>
      <c r="PTU32" s="2"/>
      <c r="PTV32" s="2"/>
      <c r="PTW32" s="2"/>
      <c r="PTX32" s="2"/>
      <c r="PTY32" s="2"/>
      <c r="PTZ32" s="2"/>
      <c r="PUA32" s="2"/>
      <c r="PUB32" s="2"/>
      <c r="PUC32" s="2"/>
      <c r="PUD32" s="2"/>
      <c r="PUE32" s="2"/>
      <c r="PUF32" s="2"/>
      <c r="PUG32" s="2"/>
      <c r="PUH32" s="2"/>
      <c r="PUI32" s="2"/>
      <c r="PUJ32" s="2"/>
      <c r="PUK32" s="2"/>
      <c r="PUL32" s="2"/>
      <c r="PUM32" s="2"/>
      <c r="PUN32" s="2"/>
      <c r="PUO32" s="2"/>
      <c r="PUP32" s="2"/>
      <c r="PUQ32" s="2"/>
      <c r="PUR32" s="2"/>
      <c r="PUS32" s="2"/>
      <c r="PUT32" s="2"/>
      <c r="PUU32" s="2"/>
      <c r="PUV32" s="2"/>
      <c r="PUW32" s="2"/>
      <c r="PUX32" s="2"/>
      <c r="PUY32" s="2"/>
      <c r="PUZ32" s="2"/>
      <c r="PVA32" s="2"/>
      <c r="PVB32" s="2"/>
      <c r="PVC32" s="2"/>
      <c r="PVD32" s="2"/>
      <c r="PVE32" s="2"/>
      <c r="PVF32" s="2"/>
      <c r="PVG32" s="2"/>
      <c r="PVH32" s="2"/>
      <c r="PVI32" s="2"/>
      <c r="PVJ32" s="2"/>
      <c r="PVK32" s="2"/>
      <c r="PVL32" s="2"/>
      <c r="PVM32" s="2"/>
      <c r="PVN32" s="2"/>
      <c r="PVO32" s="2"/>
      <c r="PVP32" s="2"/>
      <c r="PVQ32" s="2"/>
      <c r="PVR32" s="2"/>
      <c r="PVS32" s="2"/>
      <c r="PVT32" s="2"/>
      <c r="PVU32" s="2"/>
      <c r="PVV32" s="2"/>
      <c r="PVW32" s="2"/>
      <c r="PVX32" s="2"/>
      <c r="PVY32" s="2"/>
      <c r="PVZ32" s="2"/>
      <c r="PWA32" s="2"/>
      <c r="PWB32" s="2"/>
      <c r="PWC32" s="2"/>
      <c r="PWD32" s="2"/>
      <c r="PWE32" s="2"/>
      <c r="PWF32" s="2"/>
      <c r="PWG32" s="2"/>
      <c r="PWH32" s="2"/>
      <c r="PWI32" s="2"/>
      <c r="PWJ32" s="2"/>
      <c r="PWK32" s="2"/>
      <c r="PWL32" s="2"/>
      <c r="PWM32" s="2"/>
      <c r="PWN32" s="2"/>
      <c r="PWO32" s="2"/>
      <c r="PWP32" s="2"/>
      <c r="PWQ32" s="2"/>
      <c r="PWR32" s="2"/>
      <c r="PWS32" s="2"/>
      <c r="PWT32" s="2"/>
      <c r="PWU32" s="2"/>
      <c r="PWV32" s="2"/>
      <c r="PWW32" s="2"/>
      <c r="PWX32" s="2"/>
      <c r="PWY32" s="2"/>
      <c r="PWZ32" s="2"/>
      <c r="PXA32" s="2"/>
      <c r="PXB32" s="2"/>
      <c r="PXC32" s="2"/>
      <c r="PXD32" s="2"/>
      <c r="PXE32" s="2"/>
      <c r="PXF32" s="2"/>
      <c r="PXG32" s="2"/>
      <c r="PXH32" s="2"/>
      <c r="PXI32" s="2"/>
      <c r="PXJ32" s="2"/>
      <c r="PXK32" s="2"/>
      <c r="PXL32" s="2"/>
      <c r="PXM32" s="2"/>
      <c r="PXN32" s="2"/>
      <c r="PXO32" s="2"/>
      <c r="PXP32" s="2"/>
      <c r="PXQ32" s="2"/>
      <c r="PXR32" s="2"/>
      <c r="PXS32" s="2"/>
      <c r="PXT32" s="2"/>
      <c r="PXU32" s="2"/>
      <c r="PXV32" s="2"/>
      <c r="PXW32" s="2"/>
      <c r="PXX32" s="2"/>
      <c r="PXY32" s="2"/>
      <c r="PXZ32" s="2"/>
      <c r="PYA32" s="2"/>
      <c r="PYB32" s="2"/>
      <c r="PYC32" s="2"/>
      <c r="PYD32" s="2"/>
      <c r="PYE32" s="2"/>
      <c r="PYF32" s="2"/>
      <c r="PYG32" s="2"/>
      <c r="PYH32" s="2"/>
      <c r="PYI32" s="2"/>
      <c r="PYJ32" s="2"/>
      <c r="PYK32" s="2"/>
      <c r="PYL32" s="2"/>
      <c r="PYM32" s="2"/>
      <c r="PYN32" s="2"/>
      <c r="PYO32" s="2"/>
      <c r="PYP32" s="2"/>
      <c r="PYQ32" s="2"/>
      <c r="PYR32" s="2"/>
      <c r="PYS32" s="2"/>
      <c r="PYT32" s="2"/>
      <c r="PYU32" s="2"/>
      <c r="PYV32" s="2"/>
      <c r="PYW32" s="2"/>
      <c r="PYX32" s="2"/>
      <c r="PYY32" s="2"/>
      <c r="PYZ32" s="2"/>
      <c r="PZA32" s="2"/>
      <c r="PZB32" s="2"/>
      <c r="PZC32" s="2"/>
      <c r="PZD32" s="2"/>
      <c r="PZE32" s="2"/>
      <c r="PZF32" s="2"/>
      <c r="PZG32" s="2"/>
      <c r="PZH32" s="2"/>
      <c r="PZI32" s="2"/>
      <c r="PZJ32" s="2"/>
      <c r="PZK32" s="2"/>
      <c r="PZL32" s="2"/>
      <c r="PZM32" s="2"/>
      <c r="PZN32" s="2"/>
      <c r="PZO32" s="2"/>
      <c r="PZP32" s="2"/>
      <c r="PZQ32" s="2"/>
      <c r="PZR32" s="2"/>
      <c r="PZS32" s="2"/>
      <c r="PZT32" s="2"/>
      <c r="PZU32" s="2"/>
      <c r="PZV32" s="2"/>
      <c r="PZW32" s="2"/>
      <c r="PZX32" s="2"/>
      <c r="PZY32" s="2"/>
      <c r="PZZ32" s="2"/>
      <c r="QAA32" s="2"/>
      <c r="QAB32" s="2"/>
      <c r="QAC32" s="2"/>
      <c r="QAD32" s="2"/>
      <c r="QAE32" s="2"/>
      <c r="QAF32" s="2"/>
      <c r="QAG32" s="2"/>
      <c r="QAH32" s="2"/>
      <c r="QAI32" s="2"/>
      <c r="QAJ32" s="2"/>
      <c r="QAK32" s="2"/>
      <c r="QAL32" s="2"/>
      <c r="QAM32" s="2"/>
      <c r="QAN32" s="2"/>
      <c r="QAO32" s="2"/>
      <c r="QAP32" s="2"/>
      <c r="QAQ32" s="2"/>
      <c r="QAR32" s="2"/>
      <c r="QAS32" s="2"/>
      <c r="QAT32" s="2"/>
      <c r="QAU32" s="2"/>
      <c r="QAV32" s="2"/>
      <c r="QAW32" s="2"/>
      <c r="QAX32" s="2"/>
      <c r="QAY32" s="2"/>
      <c r="QAZ32" s="2"/>
      <c r="QBA32" s="2"/>
      <c r="QBB32" s="2"/>
      <c r="QBC32" s="2"/>
      <c r="QBD32" s="2"/>
      <c r="QBE32" s="2"/>
      <c r="QBF32" s="2"/>
      <c r="QBG32" s="2"/>
      <c r="QBH32" s="2"/>
      <c r="QBI32" s="2"/>
      <c r="QBJ32" s="2"/>
      <c r="QBK32" s="2"/>
      <c r="QBL32" s="2"/>
      <c r="QBM32" s="2"/>
      <c r="QBN32" s="2"/>
      <c r="QBO32" s="2"/>
      <c r="QBP32" s="2"/>
      <c r="QBQ32" s="2"/>
      <c r="QBR32" s="2"/>
      <c r="QBS32" s="2"/>
      <c r="QBT32" s="2"/>
      <c r="QBU32" s="2"/>
      <c r="QBV32" s="2"/>
      <c r="QBW32" s="2"/>
      <c r="QBX32" s="2"/>
      <c r="QBY32" s="2"/>
      <c r="QBZ32" s="2"/>
      <c r="QCA32" s="2"/>
      <c r="QCB32" s="2"/>
      <c r="QCC32" s="2"/>
      <c r="QCD32" s="2"/>
      <c r="QCE32" s="2"/>
      <c r="QCF32" s="2"/>
      <c r="QCG32" s="2"/>
      <c r="QCH32" s="2"/>
      <c r="QCI32" s="2"/>
      <c r="QCJ32" s="2"/>
      <c r="QCK32" s="2"/>
      <c r="QCL32" s="2"/>
      <c r="QCM32" s="2"/>
      <c r="QCN32" s="2"/>
      <c r="QCO32" s="2"/>
      <c r="QCP32" s="2"/>
      <c r="QCQ32" s="2"/>
      <c r="QCR32" s="2"/>
      <c r="QCS32" s="2"/>
      <c r="QCT32" s="2"/>
      <c r="QCU32" s="2"/>
      <c r="QCV32" s="2"/>
      <c r="QCW32" s="2"/>
      <c r="QCX32" s="2"/>
      <c r="QCY32" s="2"/>
      <c r="QCZ32" s="2"/>
      <c r="QDA32" s="2"/>
      <c r="QDB32" s="2"/>
      <c r="QDC32" s="2"/>
      <c r="QDD32" s="2"/>
      <c r="QDE32" s="2"/>
      <c r="QDF32" s="2"/>
      <c r="QDG32" s="2"/>
      <c r="QDH32" s="2"/>
      <c r="QDI32" s="2"/>
      <c r="QDJ32" s="2"/>
      <c r="QDK32" s="2"/>
      <c r="QDL32" s="2"/>
      <c r="QDM32" s="2"/>
      <c r="QDN32" s="2"/>
      <c r="QDO32" s="2"/>
      <c r="QDP32" s="2"/>
      <c r="QDQ32" s="2"/>
      <c r="QDR32" s="2"/>
      <c r="QDS32" s="2"/>
      <c r="QDT32" s="2"/>
      <c r="QDU32" s="2"/>
      <c r="QDV32" s="2"/>
      <c r="QDW32" s="2"/>
      <c r="QDX32" s="2"/>
      <c r="QDY32" s="2"/>
      <c r="QDZ32" s="2"/>
      <c r="QEA32" s="2"/>
      <c r="QEB32" s="2"/>
      <c r="QEC32" s="2"/>
      <c r="QED32" s="2"/>
      <c r="QEE32" s="2"/>
      <c r="QEF32" s="2"/>
      <c r="QEG32" s="2"/>
      <c r="QEH32" s="2"/>
      <c r="QEI32" s="2"/>
      <c r="QEJ32" s="2"/>
      <c r="QEK32" s="2"/>
      <c r="QEL32" s="2"/>
      <c r="QEM32" s="2"/>
      <c r="QEN32" s="2"/>
      <c r="QEO32" s="2"/>
      <c r="QEP32" s="2"/>
      <c r="QEQ32" s="2"/>
      <c r="QER32" s="2"/>
      <c r="QES32" s="2"/>
      <c r="QET32" s="2"/>
      <c r="QEU32" s="2"/>
      <c r="QEV32" s="2"/>
      <c r="QEW32" s="2"/>
      <c r="QEX32" s="2"/>
      <c r="QEY32" s="2"/>
      <c r="QEZ32" s="2"/>
      <c r="QFA32" s="2"/>
      <c r="QFB32" s="2"/>
      <c r="QFC32" s="2"/>
      <c r="QFD32" s="2"/>
      <c r="QFE32" s="2"/>
      <c r="QFF32" s="2"/>
      <c r="QFG32" s="2"/>
      <c r="QFH32" s="2"/>
      <c r="QFI32" s="2"/>
      <c r="QFJ32" s="2"/>
      <c r="QFK32" s="2"/>
      <c r="QFL32" s="2"/>
      <c r="QFM32" s="2"/>
      <c r="QFN32" s="2"/>
      <c r="QFO32" s="2"/>
      <c r="QFP32" s="2"/>
      <c r="QFQ32" s="2"/>
      <c r="QFR32" s="2"/>
      <c r="QFS32" s="2"/>
      <c r="QFT32" s="2"/>
      <c r="QFU32" s="2"/>
      <c r="QFV32" s="2"/>
      <c r="QFW32" s="2"/>
      <c r="QFX32" s="2"/>
      <c r="QFY32" s="2"/>
      <c r="QFZ32" s="2"/>
      <c r="QGA32" s="2"/>
      <c r="QGB32" s="2"/>
      <c r="QGC32" s="2"/>
      <c r="QGD32" s="2"/>
      <c r="QGE32" s="2"/>
      <c r="QGF32" s="2"/>
      <c r="QGG32" s="2"/>
      <c r="QGH32" s="2"/>
      <c r="QGI32" s="2"/>
      <c r="QGJ32" s="2"/>
      <c r="QGK32" s="2"/>
      <c r="QGL32" s="2"/>
      <c r="QGM32" s="2"/>
      <c r="QGN32" s="2"/>
      <c r="QGO32" s="2"/>
      <c r="QGP32" s="2"/>
      <c r="QGQ32" s="2"/>
      <c r="QGR32" s="2"/>
      <c r="QGS32" s="2"/>
      <c r="QGT32" s="2"/>
      <c r="QGU32" s="2"/>
      <c r="QGV32" s="2"/>
      <c r="QGW32" s="2"/>
      <c r="QGX32" s="2"/>
      <c r="QGY32" s="2"/>
      <c r="QGZ32" s="2"/>
      <c r="QHA32" s="2"/>
      <c r="QHB32" s="2"/>
      <c r="QHC32" s="2"/>
      <c r="QHD32" s="2"/>
      <c r="QHE32" s="2"/>
      <c r="QHF32" s="2"/>
      <c r="QHG32" s="2"/>
      <c r="QHH32" s="2"/>
      <c r="QHI32" s="2"/>
      <c r="QHJ32" s="2"/>
      <c r="QHK32" s="2"/>
      <c r="QHL32" s="2"/>
      <c r="QHM32" s="2"/>
      <c r="QHN32" s="2"/>
      <c r="QHO32" s="2"/>
      <c r="QHP32" s="2"/>
      <c r="QHQ32" s="2"/>
      <c r="QHR32" s="2"/>
      <c r="QHS32" s="2"/>
      <c r="QHT32" s="2"/>
      <c r="QHU32" s="2"/>
      <c r="QHV32" s="2"/>
      <c r="QHW32" s="2"/>
      <c r="QHX32" s="2"/>
      <c r="QHY32" s="2"/>
      <c r="QHZ32" s="2"/>
      <c r="QIA32" s="2"/>
      <c r="QIB32" s="2"/>
      <c r="QIC32" s="2"/>
      <c r="QID32" s="2"/>
      <c r="QIE32" s="2"/>
      <c r="QIF32" s="2"/>
      <c r="QIG32" s="2"/>
      <c r="QIH32" s="2"/>
      <c r="QII32" s="2"/>
      <c r="QIJ32" s="2"/>
      <c r="QIK32" s="2"/>
      <c r="QIL32" s="2"/>
      <c r="QIM32" s="2"/>
      <c r="QIN32" s="2"/>
      <c r="QIO32" s="2"/>
      <c r="QIP32" s="2"/>
      <c r="QIQ32" s="2"/>
      <c r="QIR32" s="2"/>
      <c r="QIS32" s="2"/>
      <c r="QIT32" s="2"/>
      <c r="QIU32" s="2"/>
      <c r="QIV32" s="2"/>
      <c r="QIW32" s="2"/>
      <c r="QIX32" s="2"/>
      <c r="QIY32" s="2"/>
      <c r="QIZ32" s="2"/>
      <c r="QJA32" s="2"/>
      <c r="QJB32" s="2"/>
      <c r="QJC32" s="2"/>
      <c r="QJD32" s="2"/>
      <c r="QJE32" s="2"/>
      <c r="QJF32" s="2"/>
      <c r="QJG32" s="2"/>
      <c r="QJH32" s="2"/>
      <c r="QJI32" s="2"/>
      <c r="QJJ32" s="2"/>
      <c r="QJK32" s="2"/>
      <c r="QJL32" s="2"/>
      <c r="QJM32" s="2"/>
      <c r="QJN32" s="2"/>
      <c r="QJO32" s="2"/>
      <c r="QJP32" s="2"/>
      <c r="QJQ32" s="2"/>
      <c r="QJR32" s="2"/>
      <c r="QJS32" s="2"/>
      <c r="QJT32" s="2"/>
      <c r="QJU32" s="2"/>
      <c r="QJV32" s="2"/>
      <c r="QJW32" s="2"/>
      <c r="QJX32" s="2"/>
      <c r="QJY32" s="2"/>
      <c r="QJZ32" s="2"/>
      <c r="QKA32" s="2"/>
      <c r="QKB32" s="2"/>
      <c r="QKC32" s="2"/>
      <c r="QKD32" s="2"/>
      <c r="QKE32" s="2"/>
      <c r="QKF32" s="2"/>
      <c r="QKG32" s="2"/>
      <c r="QKH32" s="2"/>
      <c r="QKI32" s="2"/>
      <c r="QKJ32" s="2"/>
      <c r="QKK32" s="2"/>
      <c r="QKL32" s="2"/>
      <c r="QKM32" s="2"/>
      <c r="QKN32" s="2"/>
      <c r="QKO32" s="2"/>
      <c r="QKP32" s="2"/>
      <c r="QKQ32" s="2"/>
      <c r="QKR32" s="2"/>
      <c r="QKS32" s="2"/>
      <c r="QKT32" s="2"/>
      <c r="QKU32" s="2"/>
      <c r="QKV32" s="2"/>
      <c r="QKW32" s="2"/>
      <c r="QKX32" s="2"/>
      <c r="QKY32" s="2"/>
      <c r="QKZ32" s="2"/>
      <c r="QLA32" s="2"/>
      <c r="QLB32" s="2"/>
      <c r="QLC32" s="2"/>
      <c r="QLD32" s="2"/>
      <c r="QLE32" s="2"/>
      <c r="QLF32" s="2"/>
      <c r="QLG32" s="2"/>
      <c r="QLH32" s="2"/>
      <c r="QLI32" s="2"/>
      <c r="QLJ32" s="2"/>
      <c r="QLK32" s="2"/>
      <c r="QLL32" s="2"/>
      <c r="QLM32" s="2"/>
      <c r="QLN32" s="2"/>
      <c r="QLO32" s="2"/>
      <c r="QLP32" s="2"/>
      <c r="QLQ32" s="2"/>
      <c r="QLR32" s="2"/>
      <c r="QLS32" s="2"/>
      <c r="QLT32" s="2"/>
      <c r="QLU32" s="2"/>
      <c r="QLV32" s="2"/>
      <c r="QLW32" s="2"/>
      <c r="QLX32" s="2"/>
      <c r="QLY32" s="2"/>
      <c r="QLZ32" s="2"/>
      <c r="QMA32" s="2"/>
      <c r="QMB32" s="2"/>
      <c r="QMC32" s="2"/>
      <c r="QMD32" s="2"/>
      <c r="QME32" s="2"/>
      <c r="QMF32" s="2"/>
      <c r="QMG32" s="2"/>
      <c r="QMH32" s="2"/>
      <c r="QMI32" s="2"/>
      <c r="QMJ32" s="2"/>
      <c r="QMK32" s="2"/>
      <c r="QML32" s="2"/>
      <c r="QMM32" s="2"/>
      <c r="QMN32" s="2"/>
      <c r="QMO32" s="2"/>
      <c r="QMP32" s="2"/>
      <c r="QMQ32" s="2"/>
      <c r="QMR32" s="2"/>
      <c r="QMS32" s="2"/>
      <c r="QMT32" s="2"/>
      <c r="QMU32" s="2"/>
      <c r="QMV32" s="2"/>
      <c r="QMW32" s="2"/>
      <c r="QMX32" s="2"/>
      <c r="QMY32" s="2"/>
      <c r="QMZ32" s="2"/>
      <c r="QNA32" s="2"/>
      <c r="QNB32" s="2"/>
      <c r="QNC32" s="2"/>
      <c r="QND32" s="2"/>
      <c r="QNE32" s="2"/>
      <c r="QNF32" s="2"/>
      <c r="QNG32" s="2"/>
      <c r="QNH32" s="2"/>
      <c r="QNI32" s="2"/>
      <c r="QNJ32" s="2"/>
      <c r="QNK32" s="2"/>
      <c r="QNL32" s="2"/>
      <c r="QNM32" s="2"/>
      <c r="QNN32" s="2"/>
      <c r="QNO32" s="2"/>
      <c r="QNP32" s="2"/>
      <c r="QNQ32" s="2"/>
      <c r="QNR32" s="2"/>
      <c r="QNS32" s="2"/>
      <c r="QNT32" s="2"/>
      <c r="QNU32" s="2"/>
      <c r="QNV32" s="2"/>
      <c r="QNW32" s="2"/>
      <c r="QNX32" s="2"/>
      <c r="QNY32" s="2"/>
      <c r="QNZ32" s="2"/>
      <c r="QOA32" s="2"/>
      <c r="QOB32" s="2"/>
      <c r="QOC32" s="2"/>
      <c r="QOD32" s="2"/>
      <c r="QOE32" s="2"/>
      <c r="QOF32" s="2"/>
      <c r="QOG32" s="2"/>
      <c r="QOH32" s="2"/>
      <c r="QOI32" s="2"/>
      <c r="QOJ32" s="2"/>
      <c r="QOK32" s="2"/>
      <c r="QOL32" s="2"/>
      <c r="QOM32" s="2"/>
      <c r="QON32" s="2"/>
      <c r="QOO32" s="2"/>
      <c r="QOP32" s="2"/>
      <c r="QOQ32" s="2"/>
      <c r="QOR32" s="2"/>
      <c r="QOS32" s="2"/>
      <c r="QOT32" s="2"/>
      <c r="QOU32" s="2"/>
      <c r="QOV32" s="2"/>
      <c r="QOW32" s="2"/>
      <c r="QOX32" s="2"/>
      <c r="QOY32" s="2"/>
      <c r="QOZ32" s="2"/>
      <c r="QPA32" s="2"/>
      <c r="QPB32" s="2"/>
      <c r="QPC32" s="2"/>
      <c r="QPD32" s="2"/>
      <c r="QPE32" s="2"/>
      <c r="QPF32" s="2"/>
      <c r="QPG32" s="2"/>
      <c r="QPH32" s="2"/>
      <c r="QPI32" s="2"/>
      <c r="QPJ32" s="2"/>
      <c r="QPK32" s="2"/>
      <c r="QPL32" s="2"/>
      <c r="QPM32" s="2"/>
      <c r="QPN32" s="2"/>
      <c r="QPO32" s="2"/>
      <c r="QPP32" s="2"/>
      <c r="QPQ32" s="2"/>
      <c r="QPR32" s="2"/>
      <c r="QPS32" s="2"/>
      <c r="QPT32" s="2"/>
      <c r="QPU32" s="2"/>
      <c r="QPV32" s="2"/>
      <c r="QPW32" s="2"/>
      <c r="QPX32" s="2"/>
      <c r="QPY32" s="2"/>
      <c r="QPZ32" s="2"/>
      <c r="QQA32" s="2"/>
      <c r="QQB32" s="2"/>
      <c r="QQC32" s="2"/>
      <c r="QQD32" s="2"/>
      <c r="QQE32" s="2"/>
      <c r="QQF32" s="2"/>
      <c r="QQG32" s="2"/>
      <c r="QQH32" s="2"/>
      <c r="QQI32" s="2"/>
      <c r="QQJ32" s="2"/>
      <c r="QQK32" s="2"/>
      <c r="QQL32" s="2"/>
      <c r="QQM32" s="2"/>
      <c r="QQN32" s="2"/>
      <c r="QQO32" s="2"/>
      <c r="QQP32" s="2"/>
      <c r="QQQ32" s="2"/>
      <c r="QQR32" s="2"/>
      <c r="QQS32" s="2"/>
      <c r="QQT32" s="2"/>
      <c r="QQU32" s="2"/>
      <c r="QQV32" s="2"/>
      <c r="QQW32" s="2"/>
      <c r="QQX32" s="2"/>
      <c r="QQY32" s="2"/>
      <c r="QQZ32" s="2"/>
      <c r="QRA32" s="2"/>
      <c r="QRB32" s="2"/>
      <c r="QRC32" s="2"/>
      <c r="QRD32" s="2"/>
      <c r="QRE32" s="2"/>
      <c r="QRF32" s="2"/>
      <c r="QRG32" s="2"/>
      <c r="QRH32" s="2"/>
      <c r="QRI32" s="2"/>
      <c r="QRJ32" s="2"/>
      <c r="QRK32" s="2"/>
      <c r="QRL32" s="2"/>
      <c r="QRM32" s="2"/>
      <c r="QRN32" s="2"/>
      <c r="QRO32" s="2"/>
      <c r="QRP32" s="2"/>
      <c r="QRQ32" s="2"/>
      <c r="QRR32" s="2"/>
      <c r="QRS32" s="2"/>
      <c r="QRT32" s="2"/>
      <c r="QRU32" s="2"/>
      <c r="QRV32" s="2"/>
      <c r="QRW32" s="2"/>
      <c r="QRX32" s="2"/>
      <c r="QRY32" s="2"/>
      <c r="QRZ32" s="2"/>
      <c r="QSA32" s="2"/>
      <c r="QSB32" s="2"/>
      <c r="QSC32" s="2"/>
      <c r="QSD32" s="2"/>
      <c r="QSE32" s="2"/>
      <c r="QSF32" s="2"/>
      <c r="QSG32" s="2"/>
      <c r="QSH32" s="2"/>
      <c r="QSI32" s="2"/>
      <c r="QSJ32" s="2"/>
      <c r="QSK32" s="2"/>
      <c r="QSL32" s="2"/>
      <c r="QSM32" s="2"/>
      <c r="QSN32" s="2"/>
      <c r="QSO32" s="2"/>
      <c r="QSP32" s="2"/>
      <c r="QSQ32" s="2"/>
      <c r="QSR32" s="2"/>
      <c r="QSS32" s="2"/>
      <c r="QST32" s="2"/>
      <c r="QSU32" s="2"/>
      <c r="QSV32" s="2"/>
      <c r="QSW32" s="2"/>
      <c r="QSX32" s="2"/>
      <c r="QSY32" s="2"/>
      <c r="QSZ32" s="2"/>
      <c r="QTA32" s="2"/>
      <c r="QTB32" s="2"/>
      <c r="QTC32" s="2"/>
      <c r="QTD32" s="2"/>
      <c r="QTE32" s="2"/>
      <c r="QTF32" s="2"/>
      <c r="QTG32" s="2"/>
      <c r="QTH32" s="2"/>
      <c r="QTI32" s="2"/>
      <c r="QTJ32" s="2"/>
      <c r="QTK32" s="2"/>
      <c r="QTL32" s="2"/>
      <c r="QTM32" s="2"/>
      <c r="QTN32" s="2"/>
      <c r="QTO32" s="2"/>
      <c r="QTP32" s="2"/>
      <c r="QTQ32" s="2"/>
      <c r="QTR32" s="2"/>
      <c r="QTS32" s="2"/>
      <c r="QTT32" s="2"/>
      <c r="QTU32" s="2"/>
      <c r="QTV32" s="2"/>
      <c r="QTW32" s="2"/>
      <c r="QTX32" s="2"/>
      <c r="QTY32" s="2"/>
      <c r="QTZ32" s="2"/>
      <c r="QUA32" s="2"/>
      <c r="QUB32" s="2"/>
      <c r="QUC32" s="2"/>
      <c r="QUD32" s="2"/>
      <c r="QUE32" s="2"/>
      <c r="QUF32" s="2"/>
      <c r="QUG32" s="2"/>
      <c r="QUH32" s="2"/>
      <c r="QUI32" s="2"/>
      <c r="QUJ32" s="2"/>
      <c r="QUK32" s="2"/>
      <c r="QUL32" s="2"/>
      <c r="QUM32" s="2"/>
      <c r="QUN32" s="2"/>
      <c r="QUO32" s="2"/>
      <c r="QUP32" s="2"/>
      <c r="QUQ32" s="2"/>
      <c r="QUR32" s="2"/>
      <c r="QUS32" s="2"/>
      <c r="QUT32" s="2"/>
      <c r="QUU32" s="2"/>
      <c r="QUV32" s="2"/>
      <c r="QUW32" s="2"/>
      <c r="QUX32" s="2"/>
      <c r="QUY32" s="2"/>
      <c r="QUZ32" s="2"/>
      <c r="QVA32" s="2"/>
      <c r="QVB32" s="2"/>
      <c r="QVC32" s="2"/>
      <c r="QVD32" s="2"/>
      <c r="QVE32" s="2"/>
      <c r="QVF32" s="2"/>
      <c r="QVG32" s="2"/>
      <c r="QVH32" s="2"/>
      <c r="QVI32" s="2"/>
      <c r="QVJ32" s="2"/>
      <c r="QVK32" s="2"/>
      <c r="QVL32" s="2"/>
      <c r="QVM32" s="2"/>
      <c r="QVN32" s="2"/>
      <c r="QVO32" s="2"/>
      <c r="QVP32" s="2"/>
      <c r="QVQ32" s="2"/>
      <c r="QVR32" s="2"/>
      <c r="QVS32" s="2"/>
      <c r="QVT32" s="2"/>
      <c r="QVU32" s="2"/>
      <c r="QVV32" s="2"/>
      <c r="QVW32" s="2"/>
      <c r="QVX32" s="2"/>
      <c r="QVY32" s="2"/>
      <c r="QVZ32" s="2"/>
      <c r="QWA32" s="2"/>
      <c r="QWB32" s="2"/>
      <c r="QWC32" s="2"/>
      <c r="QWD32" s="2"/>
      <c r="QWE32" s="2"/>
      <c r="QWF32" s="2"/>
      <c r="QWG32" s="2"/>
      <c r="QWH32" s="2"/>
      <c r="QWI32" s="2"/>
      <c r="QWJ32" s="2"/>
      <c r="QWK32" s="2"/>
      <c r="QWL32" s="2"/>
      <c r="QWM32" s="2"/>
      <c r="QWN32" s="2"/>
      <c r="QWO32" s="2"/>
      <c r="QWP32" s="2"/>
      <c r="QWQ32" s="2"/>
      <c r="QWR32" s="2"/>
      <c r="QWS32" s="2"/>
      <c r="QWT32" s="2"/>
      <c r="QWU32" s="2"/>
      <c r="QWV32" s="2"/>
      <c r="QWW32" s="2"/>
      <c r="QWX32" s="2"/>
      <c r="QWY32" s="2"/>
      <c r="QWZ32" s="2"/>
      <c r="QXA32" s="2"/>
      <c r="QXB32" s="2"/>
      <c r="QXC32" s="2"/>
      <c r="QXD32" s="2"/>
      <c r="QXE32" s="2"/>
      <c r="QXF32" s="2"/>
      <c r="QXG32" s="2"/>
      <c r="QXH32" s="2"/>
      <c r="QXI32" s="2"/>
      <c r="QXJ32" s="2"/>
      <c r="QXK32" s="2"/>
      <c r="QXL32" s="2"/>
      <c r="QXM32" s="2"/>
      <c r="QXN32" s="2"/>
      <c r="QXO32" s="2"/>
      <c r="QXP32" s="2"/>
      <c r="QXQ32" s="2"/>
      <c r="QXR32" s="2"/>
      <c r="QXS32" s="2"/>
      <c r="QXT32" s="2"/>
      <c r="QXU32" s="2"/>
      <c r="QXV32" s="2"/>
      <c r="QXW32" s="2"/>
      <c r="QXX32" s="2"/>
      <c r="QXY32" s="2"/>
      <c r="QXZ32" s="2"/>
      <c r="QYA32" s="2"/>
      <c r="QYB32" s="2"/>
      <c r="QYC32" s="2"/>
      <c r="QYD32" s="2"/>
      <c r="QYE32" s="2"/>
      <c r="QYF32" s="2"/>
      <c r="QYG32" s="2"/>
      <c r="QYH32" s="2"/>
      <c r="QYI32" s="2"/>
      <c r="QYJ32" s="2"/>
      <c r="QYK32" s="2"/>
      <c r="QYL32" s="2"/>
      <c r="QYM32" s="2"/>
      <c r="QYN32" s="2"/>
      <c r="QYO32" s="2"/>
      <c r="QYP32" s="2"/>
      <c r="QYQ32" s="2"/>
      <c r="QYR32" s="2"/>
      <c r="QYS32" s="2"/>
      <c r="QYT32" s="2"/>
      <c r="QYU32" s="2"/>
      <c r="QYV32" s="2"/>
      <c r="QYW32" s="2"/>
      <c r="QYX32" s="2"/>
      <c r="QYY32" s="2"/>
      <c r="QYZ32" s="2"/>
      <c r="QZA32" s="2"/>
      <c r="QZB32" s="2"/>
      <c r="QZC32" s="2"/>
      <c r="QZD32" s="2"/>
      <c r="QZE32" s="2"/>
      <c r="QZF32" s="2"/>
      <c r="QZG32" s="2"/>
      <c r="QZH32" s="2"/>
      <c r="QZI32" s="2"/>
      <c r="QZJ32" s="2"/>
      <c r="QZK32" s="2"/>
      <c r="QZL32" s="2"/>
      <c r="QZM32" s="2"/>
      <c r="QZN32" s="2"/>
      <c r="QZO32" s="2"/>
      <c r="QZP32" s="2"/>
      <c r="QZQ32" s="2"/>
      <c r="QZR32" s="2"/>
      <c r="QZS32" s="2"/>
      <c r="QZT32" s="2"/>
      <c r="QZU32" s="2"/>
      <c r="QZV32" s="2"/>
      <c r="QZW32" s="2"/>
      <c r="QZX32" s="2"/>
      <c r="QZY32" s="2"/>
      <c r="QZZ32" s="2"/>
      <c r="RAA32" s="2"/>
      <c r="RAB32" s="2"/>
      <c r="RAC32" s="2"/>
      <c r="RAD32" s="2"/>
      <c r="RAE32" s="2"/>
      <c r="RAF32" s="2"/>
      <c r="RAG32" s="2"/>
      <c r="RAH32" s="2"/>
      <c r="RAI32" s="2"/>
      <c r="RAJ32" s="2"/>
      <c r="RAK32" s="2"/>
      <c r="RAL32" s="2"/>
      <c r="RAM32" s="2"/>
      <c r="RAN32" s="2"/>
      <c r="RAO32" s="2"/>
      <c r="RAP32" s="2"/>
      <c r="RAQ32" s="2"/>
      <c r="RAR32" s="2"/>
      <c r="RAS32" s="2"/>
      <c r="RAT32" s="2"/>
      <c r="RAU32" s="2"/>
      <c r="RAV32" s="2"/>
      <c r="RAW32" s="2"/>
      <c r="RAX32" s="2"/>
      <c r="RAY32" s="2"/>
      <c r="RAZ32" s="2"/>
      <c r="RBA32" s="2"/>
      <c r="RBB32" s="2"/>
      <c r="RBC32" s="2"/>
      <c r="RBD32" s="2"/>
      <c r="RBE32" s="2"/>
      <c r="RBF32" s="2"/>
      <c r="RBG32" s="2"/>
      <c r="RBH32" s="2"/>
      <c r="RBI32" s="2"/>
      <c r="RBJ32" s="2"/>
      <c r="RBK32" s="2"/>
      <c r="RBL32" s="2"/>
      <c r="RBM32" s="2"/>
      <c r="RBN32" s="2"/>
      <c r="RBO32" s="2"/>
      <c r="RBP32" s="2"/>
      <c r="RBQ32" s="2"/>
      <c r="RBR32" s="2"/>
      <c r="RBS32" s="2"/>
      <c r="RBT32" s="2"/>
      <c r="RBU32" s="2"/>
      <c r="RBV32" s="2"/>
      <c r="RBW32" s="2"/>
      <c r="RBX32" s="2"/>
      <c r="RBY32" s="2"/>
      <c r="RBZ32" s="2"/>
      <c r="RCA32" s="2"/>
      <c r="RCB32" s="2"/>
      <c r="RCC32" s="2"/>
      <c r="RCD32" s="2"/>
      <c r="RCE32" s="2"/>
      <c r="RCF32" s="2"/>
      <c r="RCG32" s="2"/>
      <c r="RCH32" s="2"/>
      <c r="RCI32" s="2"/>
      <c r="RCJ32" s="2"/>
      <c r="RCK32" s="2"/>
      <c r="RCL32" s="2"/>
      <c r="RCM32" s="2"/>
      <c r="RCN32" s="2"/>
      <c r="RCO32" s="2"/>
      <c r="RCP32" s="2"/>
      <c r="RCQ32" s="2"/>
      <c r="RCR32" s="2"/>
      <c r="RCS32" s="2"/>
      <c r="RCT32" s="2"/>
      <c r="RCU32" s="2"/>
      <c r="RCV32" s="2"/>
      <c r="RCW32" s="2"/>
      <c r="RCX32" s="2"/>
      <c r="RCY32" s="2"/>
      <c r="RCZ32" s="2"/>
      <c r="RDA32" s="2"/>
      <c r="RDB32" s="2"/>
      <c r="RDC32" s="2"/>
      <c r="RDD32" s="2"/>
      <c r="RDE32" s="2"/>
      <c r="RDF32" s="2"/>
      <c r="RDG32" s="2"/>
      <c r="RDH32" s="2"/>
      <c r="RDI32" s="2"/>
      <c r="RDJ32" s="2"/>
      <c r="RDK32" s="2"/>
      <c r="RDL32" s="2"/>
      <c r="RDM32" s="2"/>
      <c r="RDN32" s="2"/>
      <c r="RDO32" s="2"/>
      <c r="RDP32" s="2"/>
      <c r="RDQ32" s="2"/>
      <c r="RDR32" s="2"/>
      <c r="RDS32" s="2"/>
      <c r="RDT32" s="2"/>
      <c r="RDU32" s="2"/>
      <c r="RDV32" s="2"/>
      <c r="RDW32" s="2"/>
      <c r="RDX32" s="2"/>
      <c r="RDY32" s="2"/>
      <c r="RDZ32" s="2"/>
      <c r="REA32" s="2"/>
      <c r="REB32" s="2"/>
      <c r="REC32" s="2"/>
      <c r="RED32" s="2"/>
      <c r="REE32" s="2"/>
      <c r="REF32" s="2"/>
      <c r="REG32" s="2"/>
      <c r="REH32" s="2"/>
      <c r="REI32" s="2"/>
      <c r="REJ32" s="2"/>
      <c r="REK32" s="2"/>
      <c r="REL32" s="2"/>
      <c r="REM32" s="2"/>
      <c r="REN32" s="2"/>
      <c r="REO32" s="2"/>
      <c r="REP32" s="2"/>
      <c r="REQ32" s="2"/>
      <c r="RER32" s="2"/>
      <c r="RES32" s="2"/>
      <c r="RET32" s="2"/>
      <c r="REU32" s="2"/>
      <c r="REV32" s="2"/>
      <c r="REW32" s="2"/>
      <c r="REX32" s="2"/>
      <c r="REY32" s="2"/>
      <c r="REZ32" s="2"/>
      <c r="RFA32" s="2"/>
      <c r="RFB32" s="2"/>
      <c r="RFC32" s="2"/>
      <c r="RFD32" s="2"/>
      <c r="RFE32" s="2"/>
      <c r="RFF32" s="2"/>
      <c r="RFG32" s="2"/>
      <c r="RFH32" s="2"/>
      <c r="RFI32" s="2"/>
      <c r="RFJ32" s="2"/>
      <c r="RFK32" s="2"/>
      <c r="RFL32" s="2"/>
      <c r="RFM32" s="2"/>
      <c r="RFN32" s="2"/>
      <c r="RFO32" s="2"/>
      <c r="RFP32" s="2"/>
      <c r="RFQ32" s="2"/>
      <c r="RFR32" s="2"/>
      <c r="RFS32" s="2"/>
      <c r="RFT32" s="2"/>
      <c r="RFU32" s="2"/>
      <c r="RFV32" s="2"/>
      <c r="RFW32" s="2"/>
      <c r="RFX32" s="2"/>
      <c r="RFY32" s="2"/>
      <c r="RFZ32" s="2"/>
      <c r="RGA32" s="2"/>
      <c r="RGB32" s="2"/>
      <c r="RGC32" s="2"/>
      <c r="RGD32" s="2"/>
      <c r="RGE32" s="2"/>
      <c r="RGF32" s="2"/>
      <c r="RGG32" s="2"/>
      <c r="RGH32" s="2"/>
      <c r="RGI32" s="2"/>
      <c r="RGJ32" s="2"/>
      <c r="RGK32" s="2"/>
      <c r="RGL32" s="2"/>
      <c r="RGM32" s="2"/>
      <c r="RGN32" s="2"/>
      <c r="RGO32" s="2"/>
      <c r="RGP32" s="2"/>
      <c r="RGQ32" s="2"/>
      <c r="RGR32" s="2"/>
      <c r="RGS32" s="2"/>
      <c r="RGT32" s="2"/>
      <c r="RGU32" s="2"/>
      <c r="RGV32" s="2"/>
      <c r="RGW32" s="2"/>
      <c r="RGX32" s="2"/>
      <c r="RGY32" s="2"/>
      <c r="RGZ32" s="2"/>
      <c r="RHA32" s="2"/>
      <c r="RHB32" s="2"/>
      <c r="RHC32" s="2"/>
      <c r="RHD32" s="2"/>
      <c r="RHE32" s="2"/>
      <c r="RHF32" s="2"/>
      <c r="RHG32" s="2"/>
      <c r="RHH32" s="2"/>
      <c r="RHI32" s="2"/>
      <c r="RHJ32" s="2"/>
      <c r="RHK32" s="2"/>
      <c r="RHL32" s="2"/>
      <c r="RHM32" s="2"/>
      <c r="RHN32" s="2"/>
      <c r="RHO32" s="2"/>
      <c r="RHP32" s="2"/>
      <c r="RHQ32" s="2"/>
      <c r="RHR32" s="2"/>
      <c r="RHS32" s="2"/>
      <c r="RHT32" s="2"/>
      <c r="RHU32" s="2"/>
      <c r="RHV32" s="2"/>
      <c r="RHW32" s="2"/>
      <c r="RHX32" s="2"/>
      <c r="RHY32" s="2"/>
      <c r="RHZ32" s="2"/>
      <c r="RIA32" s="2"/>
      <c r="RIB32" s="2"/>
      <c r="RIC32" s="2"/>
      <c r="RID32" s="2"/>
      <c r="RIE32" s="2"/>
      <c r="RIF32" s="2"/>
      <c r="RIG32" s="2"/>
      <c r="RIH32" s="2"/>
      <c r="RII32" s="2"/>
      <c r="RIJ32" s="2"/>
      <c r="RIK32" s="2"/>
      <c r="RIL32" s="2"/>
      <c r="RIM32" s="2"/>
      <c r="RIN32" s="2"/>
      <c r="RIO32" s="2"/>
      <c r="RIP32" s="2"/>
      <c r="RIQ32" s="2"/>
      <c r="RIR32" s="2"/>
      <c r="RIS32" s="2"/>
      <c r="RIT32" s="2"/>
      <c r="RIU32" s="2"/>
      <c r="RIV32" s="2"/>
      <c r="RIW32" s="2"/>
      <c r="RIX32" s="2"/>
      <c r="RIY32" s="2"/>
      <c r="RIZ32" s="2"/>
      <c r="RJA32" s="2"/>
      <c r="RJB32" s="2"/>
      <c r="RJC32" s="2"/>
      <c r="RJD32" s="2"/>
      <c r="RJE32" s="2"/>
      <c r="RJF32" s="2"/>
      <c r="RJG32" s="2"/>
      <c r="RJH32" s="2"/>
      <c r="RJI32" s="2"/>
      <c r="RJJ32" s="2"/>
      <c r="RJK32" s="2"/>
      <c r="RJL32" s="2"/>
      <c r="RJM32" s="2"/>
      <c r="RJN32" s="2"/>
      <c r="RJO32" s="2"/>
      <c r="RJP32" s="2"/>
      <c r="RJQ32" s="2"/>
      <c r="RJR32" s="2"/>
      <c r="RJS32" s="2"/>
      <c r="RJT32" s="2"/>
      <c r="RJU32" s="2"/>
      <c r="RJV32" s="2"/>
      <c r="RJW32" s="2"/>
      <c r="RJX32" s="2"/>
      <c r="RJY32" s="2"/>
      <c r="RJZ32" s="2"/>
      <c r="RKA32" s="2"/>
      <c r="RKB32" s="2"/>
      <c r="RKC32" s="2"/>
      <c r="RKD32" s="2"/>
      <c r="RKE32" s="2"/>
      <c r="RKF32" s="2"/>
      <c r="RKG32" s="2"/>
      <c r="RKH32" s="2"/>
      <c r="RKI32" s="2"/>
      <c r="RKJ32" s="2"/>
      <c r="RKK32" s="2"/>
      <c r="RKL32" s="2"/>
      <c r="RKM32" s="2"/>
      <c r="RKN32" s="2"/>
      <c r="RKO32" s="2"/>
      <c r="RKP32" s="2"/>
      <c r="RKQ32" s="2"/>
      <c r="RKR32" s="2"/>
      <c r="RKS32" s="2"/>
      <c r="RKT32" s="2"/>
      <c r="RKU32" s="2"/>
      <c r="RKV32" s="2"/>
      <c r="RKW32" s="2"/>
      <c r="RKX32" s="2"/>
      <c r="RKY32" s="2"/>
      <c r="RKZ32" s="2"/>
      <c r="RLA32" s="2"/>
      <c r="RLB32" s="2"/>
      <c r="RLC32" s="2"/>
      <c r="RLD32" s="2"/>
      <c r="RLE32" s="2"/>
      <c r="RLF32" s="2"/>
      <c r="RLG32" s="2"/>
      <c r="RLH32" s="2"/>
      <c r="RLI32" s="2"/>
      <c r="RLJ32" s="2"/>
      <c r="RLK32" s="2"/>
      <c r="RLL32" s="2"/>
      <c r="RLM32" s="2"/>
      <c r="RLN32" s="2"/>
      <c r="RLO32" s="2"/>
      <c r="RLP32" s="2"/>
      <c r="RLQ32" s="2"/>
      <c r="RLR32" s="2"/>
      <c r="RLS32" s="2"/>
      <c r="RLT32" s="2"/>
      <c r="RLU32" s="2"/>
      <c r="RLV32" s="2"/>
      <c r="RLW32" s="2"/>
      <c r="RLX32" s="2"/>
      <c r="RLY32" s="2"/>
      <c r="RLZ32" s="2"/>
      <c r="RMA32" s="2"/>
      <c r="RMB32" s="2"/>
      <c r="RMC32" s="2"/>
      <c r="RMD32" s="2"/>
      <c r="RME32" s="2"/>
      <c r="RMF32" s="2"/>
      <c r="RMG32" s="2"/>
      <c r="RMH32" s="2"/>
      <c r="RMI32" s="2"/>
      <c r="RMJ32" s="2"/>
      <c r="RMK32" s="2"/>
      <c r="RML32" s="2"/>
      <c r="RMM32" s="2"/>
      <c r="RMN32" s="2"/>
      <c r="RMO32" s="2"/>
      <c r="RMP32" s="2"/>
      <c r="RMQ32" s="2"/>
      <c r="RMR32" s="2"/>
      <c r="RMS32" s="2"/>
      <c r="RMT32" s="2"/>
      <c r="RMU32" s="2"/>
      <c r="RMV32" s="2"/>
      <c r="RMW32" s="2"/>
      <c r="RMX32" s="2"/>
      <c r="RMY32" s="2"/>
      <c r="RMZ32" s="2"/>
      <c r="RNA32" s="2"/>
      <c r="RNB32" s="2"/>
      <c r="RNC32" s="2"/>
      <c r="RND32" s="2"/>
      <c r="RNE32" s="2"/>
      <c r="RNF32" s="2"/>
      <c r="RNG32" s="2"/>
      <c r="RNH32" s="2"/>
      <c r="RNI32" s="2"/>
      <c r="RNJ32" s="2"/>
      <c r="RNK32" s="2"/>
      <c r="RNL32" s="2"/>
      <c r="RNM32" s="2"/>
      <c r="RNN32" s="2"/>
      <c r="RNO32" s="2"/>
      <c r="RNP32" s="2"/>
      <c r="RNQ32" s="2"/>
      <c r="RNR32" s="2"/>
      <c r="RNS32" s="2"/>
      <c r="RNT32" s="2"/>
      <c r="RNU32" s="2"/>
      <c r="RNV32" s="2"/>
      <c r="RNW32" s="2"/>
      <c r="RNX32" s="2"/>
      <c r="RNY32" s="2"/>
      <c r="RNZ32" s="2"/>
      <c r="ROA32" s="2"/>
      <c r="ROB32" s="2"/>
      <c r="ROC32" s="2"/>
      <c r="ROD32" s="2"/>
      <c r="ROE32" s="2"/>
      <c r="ROF32" s="2"/>
      <c r="ROG32" s="2"/>
      <c r="ROH32" s="2"/>
      <c r="ROI32" s="2"/>
      <c r="ROJ32" s="2"/>
      <c r="ROK32" s="2"/>
      <c r="ROL32" s="2"/>
      <c r="ROM32" s="2"/>
      <c r="RON32" s="2"/>
      <c r="ROO32" s="2"/>
      <c r="ROP32" s="2"/>
      <c r="ROQ32" s="2"/>
      <c r="ROR32" s="2"/>
      <c r="ROS32" s="2"/>
      <c r="ROT32" s="2"/>
      <c r="ROU32" s="2"/>
      <c r="ROV32" s="2"/>
      <c r="ROW32" s="2"/>
      <c r="ROX32" s="2"/>
      <c r="ROY32" s="2"/>
      <c r="ROZ32" s="2"/>
      <c r="RPA32" s="2"/>
      <c r="RPB32" s="2"/>
      <c r="RPC32" s="2"/>
      <c r="RPD32" s="2"/>
      <c r="RPE32" s="2"/>
      <c r="RPF32" s="2"/>
      <c r="RPG32" s="2"/>
      <c r="RPH32" s="2"/>
      <c r="RPI32" s="2"/>
      <c r="RPJ32" s="2"/>
      <c r="RPK32" s="2"/>
      <c r="RPL32" s="2"/>
      <c r="RPM32" s="2"/>
      <c r="RPN32" s="2"/>
      <c r="RPO32" s="2"/>
      <c r="RPP32" s="2"/>
      <c r="RPQ32" s="2"/>
      <c r="RPR32" s="2"/>
      <c r="RPS32" s="2"/>
      <c r="RPT32" s="2"/>
      <c r="RPU32" s="2"/>
      <c r="RPV32" s="2"/>
      <c r="RPW32" s="2"/>
      <c r="RPX32" s="2"/>
      <c r="RPY32" s="2"/>
      <c r="RPZ32" s="2"/>
      <c r="RQA32" s="2"/>
      <c r="RQB32" s="2"/>
      <c r="RQC32" s="2"/>
      <c r="RQD32" s="2"/>
      <c r="RQE32" s="2"/>
      <c r="RQF32" s="2"/>
      <c r="RQG32" s="2"/>
      <c r="RQH32" s="2"/>
      <c r="RQI32" s="2"/>
      <c r="RQJ32" s="2"/>
      <c r="RQK32" s="2"/>
      <c r="RQL32" s="2"/>
      <c r="RQM32" s="2"/>
      <c r="RQN32" s="2"/>
      <c r="RQO32" s="2"/>
      <c r="RQP32" s="2"/>
      <c r="RQQ32" s="2"/>
      <c r="RQR32" s="2"/>
      <c r="RQS32" s="2"/>
      <c r="RQT32" s="2"/>
      <c r="RQU32" s="2"/>
      <c r="RQV32" s="2"/>
      <c r="RQW32" s="2"/>
      <c r="RQX32" s="2"/>
      <c r="RQY32" s="2"/>
      <c r="RQZ32" s="2"/>
      <c r="RRA32" s="2"/>
      <c r="RRB32" s="2"/>
      <c r="RRC32" s="2"/>
      <c r="RRD32" s="2"/>
      <c r="RRE32" s="2"/>
      <c r="RRF32" s="2"/>
      <c r="RRG32" s="2"/>
      <c r="RRH32" s="2"/>
      <c r="RRI32" s="2"/>
      <c r="RRJ32" s="2"/>
      <c r="RRK32" s="2"/>
      <c r="RRL32" s="2"/>
      <c r="RRM32" s="2"/>
      <c r="RRN32" s="2"/>
      <c r="RRO32" s="2"/>
      <c r="RRP32" s="2"/>
      <c r="RRQ32" s="2"/>
      <c r="RRR32" s="2"/>
      <c r="RRS32" s="2"/>
      <c r="RRT32" s="2"/>
      <c r="RRU32" s="2"/>
      <c r="RRV32" s="2"/>
      <c r="RRW32" s="2"/>
      <c r="RRX32" s="2"/>
      <c r="RRY32" s="2"/>
      <c r="RRZ32" s="2"/>
      <c r="RSA32" s="2"/>
      <c r="RSB32" s="2"/>
      <c r="RSC32" s="2"/>
      <c r="RSD32" s="2"/>
      <c r="RSE32" s="2"/>
      <c r="RSF32" s="2"/>
      <c r="RSG32" s="2"/>
      <c r="RSH32" s="2"/>
      <c r="RSI32" s="2"/>
      <c r="RSJ32" s="2"/>
      <c r="RSK32" s="2"/>
      <c r="RSL32" s="2"/>
      <c r="RSM32" s="2"/>
      <c r="RSN32" s="2"/>
      <c r="RSO32" s="2"/>
      <c r="RSP32" s="2"/>
      <c r="RSQ32" s="2"/>
      <c r="RSR32" s="2"/>
      <c r="RSS32" s="2"/>
      <c r="RST32" s="2"/>
      <c r="RSU32" s="2"/>
      <c r="RSV32" s="2"/>
      <c r="RSW32" s="2"/>
      <c r="RSX32" s="2"/>
      <c r="RSY32" s="2"/>
      <c r="RSZ32" s="2"/>
      <c r="RTA32" s="2"/>
      <c r="RTB32" s="2"/>
      <c r="RTC32" s="2"/>
      <c r="RTD32" s="2"/>
      <c r="RTE32" s="2"/>
      <c r="RTF32" s="2"/>
      <c r="RTG32" s="2"/>
      <c r="RTH32" s="2"/>
      <c r="RTI32" s="2"/>
      <c r="RTJ32" s="2"/>
      <c r="RTK32" s="2"/>
      <c r="RTL32" s="2"/>
      <c r="RTM32" s="2"/>
      <c r="RTN32" s="2"/>
      <c r="RTO32" s="2"/>
      <c r="RTP32" s="2"/>
      <c r="RTQ32" s="2"/>
      <c r="RTR32" s="2"/>
      <c r="RTS32" s="2"/>
      <c r="RTT32" s="2"/>
      <c r="RTU32" s="2"/>
      <c r="RTV32" s="2"/>
      <c r="RTW32" s="2"/>
      <c r="RTX32" s="2"/>
      <c r="RTY32" s="2"/>
      <c r="RTZ32" s="2"/>
      <c r="RUA32" s="2"/>
      <c r="RUB32" s="2"/>
      <c r="RUC32" s="2"/>
      <c r="RUD32" s="2"/>
      <c r="RUE32" s="2"/>
      <c r="RUF32" s="2"/>
      <c r="RUG32" s="2"/>
      <c r="RUH32" s="2"/>
      <c r="RUI32" s="2"/>
      <c r="RUJ32" s="2"/>
      <c r="RUK32" s="2"/>
      <c r="RUL32" s="2"/>
      <c r="RUM32" s="2"/>
      <c r="RUN32" s="2"/>
      <c r="RUO32" s="2"/>
      <c r="RUP32" s="2"/>
      <c r="RUQ32" s="2"/>
      <c r="RUR32" s="2"/>
      <c r="RUS32" s="2"/>
      <c r="RUT32" s="2"/>
      <c r="RUU32" s="2"/>
      <c r="RUV32" s="2"/>
      <c r="RUW32" s="2"/>
      <c r="RUX32" s="2"/>
      <c r="RUY32" s="2"/>
      <c r="RUZ32" s="2"/>
      <c r="RVA32" s="2"/>
      <c r="RVB32" s="2"/>
      <c r="RVC32" s="2"/>
      <c r="RVD32" s="2"/>
      <c r="RVE32" s="2"/>
      <c r="RVF32" s="2"/>
      <c r="RVG32" s="2"/>
      <c r="RVH32" s="2"/>
      <c r="RVI32" s="2"/>
      <c r="RVJ32" s="2"/>
      <c r="RVK32" s="2"/>
      <c r="RVL32" s="2"/>
      <c r="RVM32" s="2"/>
      <c r="RVN32" s="2"/>
      <c r="RVO32" s="2"/>
      <c r="RVP32" s="2"/>
      <c r="RVQ32" s="2"/>
      <c r="RVR32" s="2"/>
      <c r="RVS32" s="2"/>
      <c r="RVT32" s="2"/>
      <c r="RVU32" s="2"/>
      <c r="RVV32" s="2"/>
      <c r="RVW32" s="2"/>
      <c r="RVX32" s="2"/>
      <c r="RVY32" s="2"/>
      <c r="RVZ32" s="2"/>
      <c r="RWA32" s="2"/>
      <c r="RWB32" s="2"/>
      <c r="RWC32" s="2"/>
      <c r="RWD32" s="2"/>
      <c r="RWE32" s="2"/>
      <c r="RWF32" s="2"/>
      <c r="RWG32" s="2"/>
      <c r="RWH32" s="2"/>
      <c r="RWI32" s="2"/>
      <c r="RWJ32" s="2"/>
      <c r="RWK32" s="2"/>
      <c r="RWL32" s="2"/>
      <c r="RWM32" s="2"/>
      <c r="RWN32" s="2"/>
      <c r="RWO32" s="2"/>
      <c r="RWP32" s="2"/>
      <c r="RWQ32" s="2"/>
      <c r="RWR32" s="2"/>
      <c r="RWS32" s="2"/>
      <c r="RWT32" s="2"/>
      <c r="RWU32" s="2"/>
      <c r="RWV32" s="2"/>
      <c r="RWW32" s="2"/>
      <c r="RWX32" s="2"/>
      <c r="RWY32" s="2"/>
      <c r="RWZ32" s="2"/>
      <c r="RXA32" s="2"/>
      <c r="RXB32" s="2"/>
      <c r="RXC32" s="2"/>
      <c r="RXD32" s="2"/>
      <c r="RXE32" s="2"/>
      <c r="RXF32" s="2"/>
      <c r="RXG32" s="2"/>
      <c r="RXH32" s="2"/>
      <c r="RXI32" s="2"/>
      <c r="RXJ32" s="2"/>
      <c r="RXK32" s="2"/>
      <c r="RXL32" s="2"/>
      <c r="RXM32" s="2"/>
      <c r="RXN32" s="2"/>
      <c r="RXO32" s="2"/>
      <c r="RXP32" s="2"/>
      <c r="RXQ32" s="2"/>
      <c r="RXR32" s="2"/>
      <c r="RXS32" s="2"/>
      <c r="RXT32" s="2"/>
      <c r="RXU32" s="2"/>
      <c r="RXV32" s="2"/>
      <c r="RXW32" s="2"/>
      <c r="RXX32" s="2"/>
      <c r="RXY32" s="2"/>
      <c r="RXZ32" s="2"/>
      <c r="RYA32" s="2"/>
      <c r="RYB32" s="2"/>
      <c r="RYC32" s="2"/>
      <c r="RYD32" s="2"/>
      <c r="RYE32" s="2"/>
      <c r="RYF32" s="2"/>
      <c r="RYG32" s="2"/>
      <c r="RYH32" s="2"/>
      <c r="RYI32" s="2"/>
      <c r="RYJ32" s="2"/>
      <c r="RYK32" s="2"/>
      <c r="RYL32" s="2"/>
      <c r="RYM32" s="2"/>
      <c r="RYN32" s="2"/>
      <c r="RYO32" s="2"/>
      <c r="RYP32" s="2"/>
      <c r="RYQ32" s="2"/>
      <c r="RYR32" s="2"/>
      <c r="RYS32" s="2"/>
      <c r="RYT32" s="2"/>
      <c r="RYU32" s="2"/>
      <c r="RYV32" s="2"/>
      <c r="RYW32" s="2"/>
      <c r="RYX32" s="2"/>
      <c r="RYY32" s="2"/>
      <c r="RYZ32" s="2"/>
      <c r="RZA32" s="2"/>
      <c r="RZB32" s="2"/>
      <c r="RZC32" s="2"/>
      <c r="RZD32" s="2"/>
      <c r="RZE32" s="2"/>
      <c r="RZF32" s="2"/>
      <c r="RZG32" s="2"/>
      <c r="RZH32" s="2"/>
      <c r="RZI32" s="2"/>
      <c r="RZJ32" s="2"/>
      <c r="RZK32" s="2"/>
      <c r="RZL32" s="2"/>
      <c r="RZM32" s="2"/>
      <c r="RZN32" s="2"/>
      <c r="RZO32" s="2"/>
      <c r="RZP32" s="2"/>
      <c r="RZQ32" s="2"/>
      <c r="RZR32" s="2"/>
      <c r="RZS32" s="2"/>
      <c r="RZT32" s="2"/>
      <c r="RZU32" s="2"/>
      <c r="RZV32" s="2"/>
      <c r="RZW32" s="2"/>
      <c r="RZX32" s="2"/>
      <c r="RZY32" s="2"/>
      <c r="RZZ32" s="2"/>
      <c r="SAA32" s="2"/>
      <c r="SAB32" s="2"/>
      <c r="SAC32" s="2"/>
      <c r="SAD32" s="2"/>
      <c r="SAE32" s="2"/>
      <c r="SAF32" s="2"/>
      <c r="SAG32" s="2"/>
      <c r="SAH32" s="2"/>
      <c r="SAI32" s="2"/>
      <c r="SAJ32" s="2"/>
      <c r="SAK32" s="2"/>
      <c r="SAL32" s="2"/>
      <c r="SAM32" s="2"/>
      <c r="SAN32" s="2"/>
      <c r="SAO32" s="2"/>
      <c r="SAP32" s="2"/>
      <c r="SAQ32" s="2"/>
      <c r="SAR32" s="2"/>
      <c r="SAS32" s="2"/>
      <c r="SAT32" s="2"/>
      <c r="SAU32" s="2"/>
      <c r="SAV32" s="2"/>
      <c r="SAW32" s="2"/>
      <c r="SAX32" s="2"/>
      <c r="SAY32" s="2"/>
      <c r="SAZ32" s="2"/>
      <c r="SBA32" s="2"/>
      <c r="SBB32" s="2"/>
      <c r="SBC32" s="2"/>
      <c r="SBD32" s="2"/>
      <c r="SBE32" s="2"/>
      <c r="SBF32" s="2"/>
      <c r="SBG32" s="2"/>
      <c r="SBH32" s="2"/>
      <c r="SBI32" s="2"/>
      <c r="SBJ32" s="2"/>
      <c r="SBK32" s="2"/>
      <c r="SBL32" s="2"/>
      <c r="SBM32" s="2"/>
      <c r="SBN32" s="2"/>
      <c r="SBO32" s="2"/>
      <c r="SBP32" s="2"/>
      <c r="SBQ32" s="2"/>
      <c r="SBR32" s="2"/>
      <c r="SBS32" s="2"/>
      <c r="SBT32" s="2"/>
      <c r="SBU32" s="2"/>
      <c r="SBV32" s="2"/>
      <c r="SBW32" s="2"/>
      <c r="SBX32" s="2"/>
      <c r="SBY32" s="2"/>
      <c r="SBZ32" s="2"/>
      <c r="SCA32" s="2"/>
      <c r="SCB32" s="2"/>
      <c r="SCC32" s="2"/>
      <c r="SCD32" s="2"/>
      <c r="SCE32" s="2"/>
      <c r="SCF32" s="2"/>
      <c r="SCG32" s="2"/>
      <c r="SCH32" s="2"/>
      <c r="SCI32" s="2"/>
      <c r="SCJ32" s="2"/>
      <c r="SCK32" s="2"/>
      <c r="SCL32" s="2"/>
      <c r="SCM32" s="2"/>
      <c r="SCN32" s="2"/>
      <c r="SCO32" s="2"/>
      <c r="SCP32" s="2"/>
      <c r="SCQ32" s="2"/>
      <c r="SCR32" s="2"/>
      <c r="SCS32" s="2"/>
      <c r="SCT32" s="2"/>
      <c r="SCU32" s="2"/>
      <c r="SCV32" s="2"/>
      <c r="SCW32" s="2"/>
      <c r="SCX32" s="2"/>
      <c r="SCY32" s="2"/>
      <c r="SCZ32" s="2"/>
      <c r="SDA32" s="2"/>
      <c r="SDB32" s="2"/>
      <c r="SDC32" s="2"/>
      <c r="SDD32" s="2"/>
      <c r="SDE32" s="2"/>
      <c r="SDF32" s="2"/>
      <c r="SDG32" s="2"/>
      <c r="SDH32" s="2"/>
      <c r="SDI32" s="2"/>
      <c r="SDJ32" s="2"/>
      <c r="SDK32" s="2"/>
      <c r="SDL32" s="2"/>
      <c r="SDM32" s="2"/>
      <c r="SDN32" s="2"/>
      <c r="SDO32" s="2"/>
      <c r="SDP32" s="2"/>
      <c r="SDQ32" s="2"/>
      <c r="SDR32" s="2"/>
      <c r="SDS32" s="2"/>
      <c r="SDT32" s="2"/>
      <c r="SDU32" s="2"/>
      <c r="SDV32" s="2"/>
      <c r="SDW32" s="2"/>
      <c r="SDX32" s="2"/>
      <c r="SDY32" s="2"/>
      <c r="SDZ32" s="2"/>
      <c r="SEA32" s="2"/>
      <c r="SEB32" s="2"/>
      <c r="SEC32" s="2"/>
      <c r="SED32" s="2"/>
      <c r="SEE32" s="2"/>
      <c r="SEF32" s="2"/>
      <c r="SEG32" s="2"/>
      <c r="SEH32" s="2"/>
      <c r="SEI32" s="2"/>
      <c r="SEJ32" s="2"/>
      <c r="SEK32" s="2"/>
      <c r="SEL32" s="2"/>
      <c r="SEM32" s="2"/>
      <c r="SEN32" s="2"/>
      <c r="SEO32" s="2"/>
      <c r="SEP32" s="2"/>
      <c r="SEQ32" s="2"/>
      <c r="SER32" s="2"/>
      <c r="SES32" s="2"/>
      <c r="SET32" s="2"/>
      <c r="SEU32" s="2"/>
      <c r="SEV32" s="2"/>
      <c r="SEW32" s="2"/>
      <c r="SEX32" s="2"/>
      <c r="SEY32" s="2"/>
      <c r="SEZ32" s="2"/>
      <c r="SFA32" s="2"/>
      <c r="SFB32" s="2"/>
      <c r="SFC32" s="2"/>
      <c r="SFD32" s="2"/>
      <c r="SFE32" s="2"/>
      <c r="SFF32" s="2"/>
      <c r="SFG32" s="2"/>
      <c r="SFH32" s="2"/>
      <c r="SFI32" s="2"/>
      <c r="SFJ32" s="2"/>
      <c r="SFK32" s="2"/>
      <c r="SFL32" s="2"/>
      <c r="SFM32" s="2"/>
      <c r="SFN32" s="2"/>
      <c r="SFO32" s="2"/>
      <c r="SFP32" s="2"/>
      <c r="SFQ32" s="2"/>
      <c r="SFR32" s="2"/>
      <c r="SFS32" s="2"/>
      <c r="SFT32" s="2"/>
      <c r="SFU32" s="2"/>
      <c r="SFV32" s="2"/>
      <c r="SFW32" s="2"/>
      <c r="SFX32" s="2"/>
      <c r="SFY32" s="2"/>
      <c r="SFZ32" s="2"/>
      <c r="SGA32" s="2"/>
      <c r="SGB32" s="2"/>
      <c r="SGC32" s="2"/>
      <c r="SGD32" s="2"/>
      <c r="SGE32" s="2"/>
      <c r="SGF32" s="2"/>
      <c r="SGG32" s="2"/>
      <c r="SGH32" s="2"/>
      <c r="SGI32" s="2"/>
      <c r="SGJ32" s="2"/>
      <c r="SGK32" s="2"/>
      <c r="SGL32" s="2"/>
      <c r="SGM32" s="2"/>
      <c r="SGN32" s="2"/>
      <c r="SGO32" s="2"/>
      <c r="SGP32" s="2"/>
      <c r="SGQ32" s="2"/>
      <c r="SGR32" s="2"/>
      <c r="SGS32" s="2"/>
      <c r="SGT32" s="2"/>
      <c r="SGU32" s="2"/>
      <c r="SGV32" s="2"/>
      <c r="SGW32" s="2"/>
      <c r="SGX32" s="2"/>
      <c r="SGY32" s="2"/>
      <c r="SGZ32" s="2"/>
      <c r="SHA32" s="2"/>
      <c r="SHB32" s="2"/>
      <c r="SHC32" s="2"/>
      <c r="SHD32" s="2"/>
      <c r="SHE32" s="2"/>
      <c r="SHF32" s="2"/>
      <c r="SHG32" s="2"/>
      <c r="SHH32" s="2"/>
      <c r="SHI32" s="2"/>
      <c r="SHJ32" s="2"/>
      <c r="SHK32" s="2"/>
      <c r="SHL32" s="2"/>
      <c r="SHM32" s="2"/>
      <c r="SHN32" s="2"/>
      <c r="SHO32" s="2"/>
      <c r="SHP32" s="2"/>
      <c r="SHQ32" s="2"/>
      <c r="SHR32" s="2"/>
      <c r="SHS32" s="2"/>
      <c r="SHT32" s="2"/>
      <c r="SHU32" s="2"/>
      <c r="SHV32" s="2"/>
      <c r="SHW32" s="2"/>
      <c r="SHX32" s="2"/>
      <c r="SHY32" s="2"/>
      <c r="SHZ32" s="2"/>
      <c r="SIA32" s="2"/>
      <c r="SIB32" s="2"/>
      <c r="SIC32" s="2"/>
      <c r="SID32" s="2"/>
      <c r="SIE32" s="2"/>
      <c r="SIF32" s="2"/>
      <c r="SIG32" s="2"/>
      <c r="SIH32" s="2"/>
      <c r="SII32" s="2"/>
      <c r="SIJ32" s="2"/>
      <c r="SIK32" s="2"/>
      <c r="SIL32" s="2"/>
      <c r="SIM32" s="2"/>
      <c r="SIN32" s="2"/>
      <c r="SIO32" s="2"/>
      <c r="SIP32" s="2"/>
      <c r="SIQ32" s="2"/>
      <c r="SIR32" s="2"/>
      <c r="SIS32" s="2"/>
      <c r="SIT32" s="2"/>
      <c r="SIU32" s="2"/>
      <c r="SIV32" s="2"/>
      <c r="SIW32" s="2"/>
      <c r="SIX32" s="2"/>
      <c r="SIY32" s="2"/>
      <c r="SIZ32" s="2"/>
      <c r="SJA32" s="2"/>
      <c r="SJB32" s="2"/>
      <c r="SJC32" s="2"/>
      <c r="SJD32" s="2"/>
      <c r="SJE32" s="2"/>
      <c r="SJF32" s="2"/>
      <c r="SJG32" s="2"/>
      <c r="SJH32" s="2"/>
      <c r="SJI32" s="2"/>
      <c r="SJJ32" s="2"/>
      <c r="SJK32" s="2"/>
      <c r="SJL32" s="2"/>
      <c r="SJM32" s="2"/>
      <c r="SJN32" s="2"/>
      <c r="SJO32" s="2"/>
      <c r="SJP32" s="2"/>
      <c r="SJQ32" s="2"/>
      <c r="SJR32" s="2"/>
      <c r="SJS32" s="2"/>
      <c r="SJT32" s="2"/>
      <c r="SJU32" s="2"/>
      <c r="SJV32" s="2"/>
      <c r="SJW32" s="2"/>
      <c r="SJX32" s="2"/>
      <c r="SJY32" s="2"/>
      <c r="SJZ32" s="2"/>
      <c r="SKA32" s="2"/>
      <c r="SKB32" s="2"/>
      <c r="SKC32" s="2"/>
      <c r="SKD32" s="2"/>
      <c r="SKE32" s="2"/>
      <c r="SKF32" s="2"/>
      <c r="SKG32" s="2"/>
      <c r="SKH32" s="2"/>
      <c r="SKI32" s="2"/>
      <c r="SKJ32" s="2"/>
      <c r="SKK32" s="2"/>
      <c r="SKL32" s="2"/>
      <c r="SKM32" s="2"/>
      <c r="SKN32" s="2"/>
      <c r="SKO32" s="2"/>
      <c r="SKP32" s="2"/>
      <c r="SKQ32" s="2"/>
      <c r="SKR32" s="2"/>
      <c r="SKS32" s="2"/>
      <c r="SKT32" s="2"/>
      <c r="SKU32" s="2"/>
      <c r="SKV32" s="2"/>
      <c r="SKW32" s="2"/>
      <c r="SKX32" s="2"/>
      <c r="SKY32" s="2"/>
      <c r="SKZ32" s="2"/>
      <c r="SLA32" s="2"/>
      <c r="SLB32" s="2"/>
      <c r="SLC32" s="2"/>
      <c r="SLD32" s="2"/>
      <c r="SLE32" s="2"/>
      <c r="SLF32" s="2"/>
      <c r="SLG32" s="2"/>
      <c r="SLH32" s="2"/>
      <c r="SLI32" s="2"/>
      <c r="SLJ32" s="2"/>
      <c r="SLK32" s="2"/>
      <c r="SLL32" s="2"/>
      <c r="SLM32" s="2"/>
      <c r="SLN32" s="2"/>
      <c r="SLO32" s="2"/>
      <c r="SLP32" s="2"/>
      <c r="SLQ32" s="2"/>
      <c r="SLR32" s="2"/>
      <c r="SLS32" s="2"/>
      <c r="SLT32" s="2"/>
      <c r="SLU32" s="2"/>
      <c r="SLV32" s="2"/>
      <c r="SLW32" s="2"/>
      <c r="SLX32" s="2"/>
      <c r="SLY32" s="2"/>
      <c r="SLZ32" s="2"/>
      <c r="SMA32" s="2"/>
      <c r="SMB32" s="2"/>
      <c r="SMC32" s="2"/>
      <c r="SMD32" s="2"/>
      <c r="SME32" s="2"/>
      <c r="SMF32" s="2"/>
      <c r="SMG32" s="2"/>
      <c r="SMH32" s="2"/>
      <c r="SMI32" s="2"/>
      <c r="SMJ32" s="2"/>
      <c r="SMK32" s="2"/>
      <c r="SML32" s="2"/>
      <c r="SMM32" s="2"/>
      <c r="SMN32" s="2"/>
      <c r="SMO32" s="2"/>
      <c r="SMP32" s="2"/>
      <c r="SMQ32" s="2"/>
      <c r="SMR32" s="2"/>
      <c r="SMS32" s="2"/>
      <c r="SMT32" s="2"/>
      <c r="SMU32" s="2"/>
      <c r="SMV32" s="2"/>
      <c r="SMW32" s="2"/>
      <c r="SMX32" s="2"/>
      <c r="SMY32" s="2"/>
      <c r="SMZ32" s="2"/>
      <c r="SNA32" s="2"/>
      <c r="SNB32" s="2"/>
      <c r="SNC32" s="2"/>
      <c r="SND32" s="2"/>
      <c r="SNE32" s="2"/>
      <c r="SNF32" s="2"/>
      <c r="SNG32" s="2"/>
      <c r="SNH32" s="2"/>
      <c r="SNI32" s="2"/>
      <c r="SNJ32" s="2"/>
      <c r="SNK32" s="2"/>
      <c r="SNL32" s="2"/>
      <c r="SNM32" s="2"/>
      <c r="SNN32" s="2"/>
      <c r="SNO32" s="2"/>
      <c r="SNP32" s="2"/>
      <c r="SNQ32" s="2"/>
      <c r="SNR32" s="2"/>
      <c r="SNS32" s="2"/>
      <c r="SNT32" s="2"/>
      <c r="SNU32" s="2"/>
      <c r="SNV32" s="2"/>
      <c r="SNW32" s="2"/>
      <c r="SNX32" s="2"/>
      <c r="SNY32" s="2"/>
      <c r="SNZ32" s="2"/>
      <c r="SOA32" s="2"/>
      <c r="SOB32" s="2"/>
      <c r="SOC32" s="2"/>
      <c r="SOD32" s="2"/>
      <c r="SOE32" s="2"/>
      <c r="SOF32" s="2"/>
      <c r="SOG32" s="2"/>
      <c r="SOH32" s="2"/>
      <c r="SOI32" s="2"/>
      <c r="SOJ32" s="2"/>
      <c r="SOK32" s="2"/>
      <c r="SOL32" s="2"/>
      <c r="SOM32" s="2"/>
      <c r="SON32" s="2"/>
      <c r="SOO32" s="2"/>
      <c r="SOP32" s="2"/>
      <c r="SOQ32" s="2"/>
      <c r="SOR32" s="2"/>
      <c r="SOS32" s="2"/>
      <c r="SOT32" s="2"/>
      <c r="SOU32" s="2"/>
      <c r="SOV32" s="2"/>
      <c r="SOW32" s="2"/>
      <c r="SOX32" s="2"/>
      <c r="SOY32" s="2"/>
      <c r="SOZ32" s="2"/>
      <c r="SPA32" s="2"/>
      <c r="SPB32" s="2"/>
      <c r="SPC32" s="2"/>
      <c r="SPD32" s="2"/>
      <c r="SPE32" s="2"/>
      <c r="SPF32" s="2"/>
      <c r="SPG32" s="2"/>
      <c r="SPH32" s="2"/>
      <c r="SPI32" s="2"/>
      <c r="SPJ32" s="2"/>
      <c r="SPK32" s="2"/>
      <c r="SPL32" s="2"/>
      <c r="SPM32" s="2"/>
      <c r="SPN32" s="2"/>
      <c r="SPO32" s="2"/>
      <c r="SPP32" s="2"/>
      <c r="SPQ32" s="2"/>
      <c r="SPR32" s="2"/>
      <c r="SPS32" s="2"/>
      <c r="SPT32" s="2"/>
      <c r="SPU32" s="2"/>
      <c r="SPV32" s="2"/>
      <c r="SPW32" s="2"/>
      <c r="SPX32" s="2"/>
      <c r="SPY32" s="2"/>
      <c r="SPZ32" s="2"/>
      <c r="SQA32" s="2"/>
      <c r="SQB32" s="2"/>
      <c r="SQC32" s="2"/>
      <c r="SQD32" s="2"/>
      <c r="SQE32" s="2"/>
      <c r="SQF32" s="2"/>
      <c r="SQG32" s="2"/>
      <c r="SQH32" s="2"/>
      <c r="SQI32" s="2"/>
      <c r="SQJ32" s="2"/>
      <c r="SQK32" s="2"/>
      <c r="SQL32" s="2"/>
      <c r="SQM32" s="2"/>
      <c r="SQN32" s="2"/>
      <c r="SQO32" s="2"/>
      <c r="SQP32" s="2"/>
      <c r="SQQ32" s="2"/>
      <c r="SQR32" s="2"/>
      <c r="SQS32" s="2"/>
      <c r="SQT32" s="2"/>
      <c r="SQU32" s="2"/>
      <c r="SQV32" s="2"/>
      <c r="SQW32" s="2"/>
      <c r="SQX32" s="2"/>
      <c r="SQY32" s="2"/>
      <c r="SQZ32" s="2"/>
      <c r="SRA32" s="2"/>
      <c r="SRB32" s="2"/>
      <c r="SRC32" s="2"/>
      <c r="SRD32" s="2"/>
      <c r="SRE32" s="2"/>
      <c r="SRF32" s="2"/>
      <c r="SRG32" s="2"/>
      <c r="SRH32" s="2"/>
      <c r="SRI32" s="2"/>
      <c r="SRJ32" s="2"/>
      <c r="SRK32" s="2"/>
      <c r="SRL32" s="2"/>
      <c r="SRM32" s="2"/>
      <c r="SRN32" s="2"/>
      <c r="SRO32" s="2"/>
      <c r="SRP32" s="2"/>
      <c r="SRQ32" s="2"/>
      <c r="SRR32" s="2"/>
      <c r="SRS32" s="2"/>
      <c r="SRT32" s="2"/>
      <c r="SRU32" s="2"/>
      <c r="SRV32" s="2"/>
      <c r="SRW32" s="2"/>
      <c r="SRX32" s="2"/>
      <c r="SRY32" s="2"/>
      <c r="SRZ32" s="2"/>
      <c r="SSA32" s="2"/>
      <c r="SSB32" s="2"/>
      <c r="SSC32" s="2"/>
      <c r="SSD32" s="2"/>
      <c r="SSE32" s="2"/>
      <c r="SSF32" s="2"/>
      <c r="SSG32" s="2"/>
      <c r="SSH32" s="2"/>
      <c r="SSI32" s="2"/>
      <c r="SSJ32" s="2"/>
      <c r="SSK32" s="2"/>
      <c r="SSL32" s="2"/>
      <c r="SSM32" s="2"/>
      <c r="SSN32" s="2"/>
      <c r="SSO32" s="2"/>
      <c r="SSP32" s="2"/>
      <c r="SSQ32" s="2"/>
      <c r="SSR32" s="2"/>
      <c r="SSS32" s="2"/>
      <c r="SST32" s="2"/>
      <c r="SSU32" s="2"/>
      <c r="SSV32" s="2"/>
      <c r="SSW32" s="2"/>
      <c r="SSX32" s="2"/>
      <c r="SSY32" s="2"/>
      <c r="SSZ32" s="2"/>
      <c r="STA32" s="2"/>
      <c r="STB32" s="2"/>
      <c r="STC32" s="2"/>
      <c r="STD32" s="2"/>
      <c r="STE32" s="2"/>
      <c r="STF32" s="2"/>
      <c r="STG32" s="2"/>
      <c r="STH32" s="2"/>
      <c r="STI32" s="2"/>
      <c r="STJ32" s="2"/>
      <c r="STK32" s="2"/>
      <c r="STL32" s="2"/>
      <c r="STM32" s="2"/>
      <c r="STN32" s="2"/>
      <c r="STO32" s="2"/>
      <c r="STP32" s="2"/>
      <c r="STQ32" s="2"/>
      <c r="STR32" s="2"/>
      <c r="STS32" s="2"/>
      <c r="STT32" s="2"/>
      <c r="STU32" s="2"/>
      <c r="STV32" s="2"/>
      <c r="STW32" s="2"/>
      <c r="STX32" s="2"/>
      <c r="STY32" s="2"/>
      <c r="STZ32" s="2"/>
      <c r="SUA32" s="2"/>
      <c r="SUB32" s="2"/>
      <c r="SUC32" s="2"/>
      <c r="SUD32" s="2"/>
      <c r="SUE32" s="2"/>
      <c r="SUF32" s="2"/>
      <c r="SUG32" s="2"/>
      <c r="SUH32" s="2"/>
      <c r="SUI32" s="2"/>
      <c r="SUJ32" s="2"/>
      <c r="SUK32" s="2"/>
      <c r="SUL32" s="2"/>
      <c r="SUM32" s="2"/>
      <c r="SUN32" s="2"/>
      <c r="SUO32" s="2"/>
      <c r="SUP32" s="2"/>
      <c r="SUQ32" s="2"/>
      <c r="SUR32" s="2"/>
      <c r="SUS32" s="2"/>
      <c r="SUT32" s="2"/>
      <c r="SUU32" s="2"/>
      <c r="SUV32" s="2"/>
      <c r="SUW32" s="2"/>
      <c r="SUX32" s="2"/>
      <c r="SUY32" s="2"/>
      <c r="SUZ32" s="2"/>
      <c r="SVA32" s="2"/>
      <c r="SVB32" s="2"/>
      <c r="SVC32" s="2"/>
      <c r="SVD32" s="2"/>
      <c r="SVE32" s="2"/>
      <c r="SVF32" s="2"/>
      <c r="SVG32" s="2"/>
      <c r="SVH32" s="2"/>
      <c r="SVI32" s="2"/>
      <c r="SVJ32" s="2"/>
      <c r="SVK32" s="2"/>
      <c r="SVL32" s="2"/>
      <c r="SVM32" s="2"/>
      <c r="SVN32" s="2"/>
      <c r="SVO32" s="2"/>
      <c r="SVP32" s="2"/>
      <c r="SVQ32" s="2"/>
      <c r="SVR32" s="2"/>
      <c r="SVS32" s="2"/>
      <c r="SVT32" s="2"/>
      <c r="SVU32" s="2"/>
      <c r="SVV32" s="2"/>
      <c r="SVW32" s="2"/>
      <c r="SVX32" s="2"/>
      <c r="SVY32" s="2"/>
      <c r="SVZ32" s="2"/>
      <c r="SWA32" s="2"/>
      <c r="SWB32" s="2"/>
      <c r="SWC32" s="2"/>
      <c r="SWD32" s="2"/>
      <c r="SWE32" s="2"/>
      <c r="SWF32" s="2"/>
      <c r="SWG32" s="2"/>
      <c r="SWH32" s="2"/>
      <c r="SWI32" s="2"/>
      <c r="SWJ32" s="2"/>
      <c r="SWK32" s="2"/>
      <c r="SWL32" s="2"/>
      <c r="SWM32" s="2"/>
      <c r="SWN32" s="2"/>
      <c r="SWO32" s="2"/>
      <c r="SWP32" s="2"/>
      <c r="SWQ32" s="2"/>
      <c r="SWR32" s="2"/>
      <c r="SWS32" s="2"/>
      <c r="SWT32" s="2"/>
      <c r="SWU32" s="2"/>
      <c r="SWV32" s="2"/>
      <c r="SWW32" s="2"/>
      <c r="SWX32" s="2"/>
      <c r="SWY32" s="2"/>
      <c r="SWZ32" s="2"/>
      <c r="SXA32" s="2"/>
      <c r="SXB32" s="2"/>
      <c r="SXC32" s="2"/>
      <c r="SXD32" s="2"/>
      <c r="SXE32" s="2"/>
      <c r="SXF32" s="2"/>
      <c r="SXG32" s="2"/>
      <c r="SXH32" s="2"/>
      <c r="SXI32" s="2"/>
      <c r="SXJ32" s="2"/>
      <c r="SXK32" s="2"/>
      <c r="SXL32" s="2"/>
      <c r="SXM32" s="2"/>
      <c r="SXN32" s="2"/>
      <c r="SXO32" s="2"/>
      <c r="SXP32" s="2"/>
      <c r="SXQ32" s="2"/>
      <c r="SXR32" s="2"/>
      <c r="SXS32" s="2"/>
      <c r="SXT32" s="2"/>
      <c r="SXU32" s="2"/>
      <c r="SXV32" s="2"/>
      <c r="SXW32" s="2"/>
      <c r="SXX32" s="2"/>
      <c r="SXY32" s="2"/>
      <c r="SXZ32" s="2"/>
      <c r="SYA32" s="2"/>
      <c r="SYB32" s="2"/>
      <c r="SYC32" s="2"/>
      <c r="SYD32" s="2"/>
      <c r="SYE32" s="2"/>
      <c r="SYF32" s="2"/>
      <c r="SYG32" s="2"/>
      <c r="SYH32" s="2"/>
      <c r="SYI32" s="2"/>
      <c r="SYJ32" s="2"/>
      <c r="SYK32" s="2"/>
      <c r="SYL32" s="2"/>
      <c r="SYM32" s="2"/>
      <c r="SYN32" s="2"/>
      <c r="SYO32" s="2"/>
      <c r="SYP32" s="2"/>
      <c r="SYQ32" s="2"/>
      <c r="SYR32" s="2"/>
      <c r="SYS32" s="2"/>
      <c r="SYT32" s="2"/>
      <c r="SYU32" s="2"/>
      <c r="SYV32" s="2"/>
      <c r="SYW32" s="2"/>
      <c r="SYX32" s="2"/>
      <c r="SYY32" s="2"/>
      <c r="SYZ32" s="2"/>
      <c r="SZA32" s="2"/>
      <c r="SZB32" s="2"/>
      <c r="SZC32" s="2"/>
      <c r="SZD32" s="2"/>
      <c r="SZE32" s="2"/>
      <c r="SZF32" s="2"/>
      <c r="SZG32" s="2"/>
      <c r="SZH32" s="2"/>
      <c r="SZI32" s="2"/>
      <c r="SZJ32" s="2"/>
      <c r="SZK32" s="2"/>
      <c r="SZL32" s="2"/>
      <c r="SZM32" s="2"/>
      <c r="SZN32" s="2"/>
      <c r="SZO32" s="2"/>
      <c r="SZP32" s="2"/>
      <c r="SZQ32" s="2"/>
      <c r="SZR32" s="2"/>
      <c r="SZS32" s="2"/>
      <c r="SZT32" s="2"/>
      <c r="SZU32" s="2"/>
      <c r="SZV32" s="2"/>
      <c r="SZW32" s="2"/>
      <c r="SZX32" s="2"/>
      <c r="SZY32" s="2"/>
      <c r="SZZ32" s="2"/>
      <c r="TAA32" s="2"/>
      <c r="TAB32" s="2"/>
      <c r="TAC32" s="2"/>
      <c r="TAD32" s="2"/>
      <c r="TAE32" s="2"/>
      <c r="TAF32" s="2"/>
      <c r="TAG32" s="2"/>
      <c r="TAH32" s="2"/>
      <c r="TAI32" s="2"/>
      <c r="TAJ32" s="2"/>
      <c r="TAK32" s="2"/>
      <c r="TAL32" s="2"/>
      <c r="TAM32" s="2"/>
      <c r="TAN32" s="2"/>
      <c r="TAO32" s="2"/>
      <c r="TAP32" s="2"/>
      <c r="TAQ32" s="2"/>
      <c r="TAR32" s="2"/>
      <c r="TAS32" s="2"/>
      <c r="TAT32" s="2"/>
      <c r="TAU32" s="2"/>
      <c r="TAV32" s="2"/>
      <c r="TAW32" s="2"/>
      <c r="TAX32" s="2"/>
      <c r="TAY32" s="2"/>
      <c r="TAZ32" s="2"/>
      <c r="TBA32" s="2"/>
      <c r="TBB32" s="2"/>
      <c r="TBC32" s="2"/>
      <c r="TBD32" s="2"/>
      <c r="TBE32" s="2"/>
      <c r="TBF32" s="2"/>
      <c r="TBG32" s="2"/>
      <c r="TBH32" s="2"/>
      <c r="TBI32" s="2"/>
      <c r="TBJ32" s="2"/>
      <c r="TBK32" s="2"/>
      <c r="TBL32" s="2"/>
      <c r="TBM32" s="2"/>
      <c r="TBN32" s="2"/>
      <c r="TBO32" s="2"/>
      <c r="TBP32" s="2"/>
      <c r="TBQ32" s="2"/>
      <c r="TBR32" s="2"/>
      <c r="TBS32" s="2"/>
      <c r="TBT32" s="2"/>
      <c r="TBU32" s="2"/>
      <c r="TBV32" s="2"/>
      <c r="TBW32" s="2"/>
      <c r="TBX32" s="2"/>
      <c r="TBY32" s="2"/>
      <c r="TBZ32" s="2"/>
      <c r="TCA32" s="2"/>
      <c r="TCB32" s="2"/>
      <c r="TCC32" s="2"/>
      <c r="TCD32" s="2"/>
      <c r="TCE32" s="2"/>
      <c r="TCF32" s="2"/>
      <c r="TCG32" s="2"/>
      <c r="TCH32" s="2"/>
      <c r="TCI32" s="2"/>
      <c r="TCJ32" s="2"/>
      <c r="TCK32" s="2"/>
      <c r="TCL32" s="2"/>
      <c r="TCM32" s="2"/>
      <c r="TCN32" s="2"/>
      <c r="TCO32" s="2"/>
      <c r="TCP32" s="2"/>
      <c r="TCQ32" s="2"/>
      <c r="TCR32" s="2"/>
      <c r="TCS32" s="2"/>
      <c r="TCT32" s="2"/>
      <c r="TCU32" s="2"/>
      <c r="TCV32" s="2"/>
      <c r="TCW32" s="2"/>
      <c r="TCX32" s="2"/>
      <c r="TCY32" s="2"/>
      <c r="TCZ32" s="2"/>
      <c r="TDA32" s="2"/>
      <c r="TDB32" s="2"/>
      <c r="TDC32" s="2"/>
      <c r="TDD32" s="2"/>
      <c r="TDE32" s="2"/>
      <c r="TDF32" s="2"/>
      <c r="TDG32" s="2"/>
      <c r="TDH32" s="2"/>
      <c r="TDI32" s="2"/>
      <c r="TDJ32" s="2"/>
      <c r="TDK32" s="2"/>
      <c r="TDL32" s="2"/>
      <c r="TDM32" s="2"/>
      <c r="TDN32" s="2"/>
      <c r="TDO32" s="2"/>
      <c r="TDP32" s="2"/>
      <c r="TDQ32" s="2"/>
      <c r="TDR32" s="2"/>
      <c r="TDS32" s="2"/>
      <c r="TDT32" s="2"/>
      <c r="TDU32" s="2"/>
      <c r="TDV32" s="2"/>
      <c r="TDW32" s="2"/>
      <c r="TDX32" s="2"/>
      <c r="TDY32" s="2"/>
      <c r="TDZ32" s="2"/>
      <c r="TEA32" s="2"/>
      <c r="TEB32" s="2"/>
      <c r="TEC32" s="2"/>
      <c r="TED32" s="2"/>
      <c r="TEE32" s="2"/>
      <c r="TEF32" s="2"/>
      <c r="TEG32" s="2"/>
      <c r="TEH32" s="2"/>
      <c r="TEI32" s="2"/>
      <c r="TEJ32" s="2"/>
      <c r="TEK32" s="2"/>
      <c r="TEL32" s="2"/>
      <c r="TEM32" s="2"/>
      <c r="TEN32" s="2"/>
      <c r="TEO32" s="2"/>
      <c r="TEP32" s="2"/>
      <c r="TEQ32" s="2"/>
      <c r="TER32" s="2"/>
      <c r="TES32" s="2"/>
      <c r="TET32" s="2"/>
      <c r="TEU32" s="2"/>
      <c r="TEV32" s="2"/>
      <c r="TEW32" s="2"/>
      <c r="TEX32" s="2"/>
      <c r="TEY32" s="2"/>
      <c r="TEZ32" s="2"/>
      <c r="TFA32" s="2"/>
      <c r="TFB32" s="2"/>
      <c r="TFC32" s="2"/>
      <c r="TFD32" s="2"/>
      <c r="TFE32" s="2"/>
      <c r="TFF32" s="2"/>
      <c r="TFG32" s="2"/>
      <c r="TFH32" s="2"/>
      <c r="TFI32" s="2"/>
      <c r="TFJ32" s="2"/>
      <c r="TFK32" s="2"/>
      <c r="TFL32" s="2"/>
      <c r="TFM32" s="2"/>
      <c r="TFN32" s="2"/>
      <c r="TFO32" s="2"/>
      <c r="TFP32" s="2"/>
      <c r="TFQ32" s="2"/>
      <c r="TFR32" s="2"/>
      <c r="TFS32" s="2"/>
      <c r="TFT32" s="2"/>
      <c r="TFU32" s="2"/>
      <c r="TFV32" s="2"/>
      <c r="TFW32" s="2"/>
      <c r="TFX32" s="2"/>
      <c r="TFY32" s="2"/>
      <c r="TFZ32" s="2"/>
      <c r="TGA32" s="2"/>
      <c r="TGB32" s="2"/>
      <c r="TGC32" s="2"/>
      <c r="TGD32" s="2"/>
      <c r="TGE32" s="2"/>
      <c r="TGF32" s="2"/>
      <c r="TGG32" s="2"/>
      <c r="TGH32" s="2"/>
      <c r="TGI32" s="2"/>
      <c r="TGJ32" s="2"/>
      <c r="TGK32" s="2"/>
      <c r="TGL32" s="2"/>
      <c r="TGM32" s="2"/>
      <c r="TGN32" s="2"/>
      <c r="TGO32" s="2"/>
      <c r="TGP32" s="2"/>
      <c r="TGQ32" s="2"/>
      <c r="TGR32" s="2"/>
      <c r="TGS32" s="2"/>
      <c r="TGT32" s="2"/>
      <c r="TGU32" s="2"/>
      <c r="TGV32" s="2"/>
      <c r="TGW32" s="2"/>
      <c r="TGX32" s="2"/>
      <c r="TGY32" s="2"/>
      <c r="TGZ32" s="2"/>
      <c r="THA32" s="2"/>
      <c r="THB32" s="2"/>
      <c r="THC32" s="2"/>
      <c r="THD32" s="2"/>
      <c r="THE32" s="2"/>
      <c r="THF32" s="2"/>
      <c r="THG32" s="2"/>
      <c r="THH32" s="2"/>
      <c r="THI32" s="2"/>
      <c r="THJ32" s="2"/>
      <c r="THK32" s="2"/>
      <c r="THL32" s="2"/>
      <c r="THM32" s="2"/>
      <c r="THN32" s="2"/>
      <c r="THO32" s="2"/>
      <c r="THP32" s="2"/>
      <c r="THQ32" s="2"/>
      <c r="THR32" s="2"/>
      <c r="THS32" s="2"/>
      <c r="THT32" s="2"/>
      <c r="THU32" s="2"/>
      <c r="THV32" s="2"/>
      <c r="THW32" s="2"/>
      <c r="THX32" s="2"/>
      <c r="THY32" s="2"/>
      <c r="THZ32" s="2"/>
      <c r="TIA32" s="2"/>
      <c r="TIB32" s="2"/>
      <c r="TIC32" s="2"/>
      <c r="TID32" s="2"/>
      <c r="TIE32" s="2"/>
      <c r="TIF32" s="2"/>
      <c r="TIG32" s="2"/>
      <c r="TIH32" s="2"/>
      <c r="TII32" s="2"/>
      <c r="TIJ32" s="2"/>
      <c r="TIK32" s="2"/>
      <c r="TIL32" s="2"/>
      <c r="TIM32" s="2"/>
      <c r="TIN32" s="2"/>
      <c r="TIO32" s="2"/>
      <c r="TIP32" s="2"/>
      <c r="TIQ32" s="2"/>
      <c r="TIR32" s="2"/>
      <c r="TIS32" s="2"/>
      <c r="TIT32" s="2"/>
      <c r="TIU32" s="2"/>
      <c r="TIV32" s="2"/>
      <c r="TIW32" s="2"/>
      <c r="TIX32" s="2"/>
      <c r="TIY32" s="2"/>
      <c r="TIZ32" s="2"/>
      <c r="TJA32" s="2"/>
      <c r="TJB32" s="2"/>
      <c r="TJC32" s="2"/>
      <c r="TJD32" s="2"/>
      <c r="TJE32" s="2"/>
      <c r="TJF32" s="2"/>
      <c r="TJG32" s="2"/>
      <c r="TJH32" s="2"/>
      <c r="TJI32" s="2"/>
      <c r="TJJ32" s="2"/>
      <c r="TJK32" s="2"/>
      <c r="TJL32" s="2"/>
      <c r="TJM32" s="2"/>
      <c r="TJN32" s="2"/>
      <c r="TJO32" s="2"/>
      <c r="TJP32" s="2"/>
      <c r="TJQ32" s="2"/>
      <c r="TJR32" s="2"/>
      <c r="TJS32" s="2"/>
      <c r="TJT32" s="2"/>
      <c r="TJU32" s="2"/>
      <c r="TJV32" s="2"/>
      <c r="TJW32" s="2"/>
      <c r="TJX32" s="2"/>
      <c r="TJY32" s="2"/>
      <c r="TJZ32" s="2"/>
      <c r="TKA32" s="2"/>
      <c r="TKB32" s="2"/>
      <c r="TKC32" s="2"/>
      <c r="TKD32" s="2"/>
      <c r="TKE32" s="2"/>
      <c r="TKF32" s="2"/>
      <c r="TKG32" s="2"/>
      <c r="TKH32" s="2"/>
      <c r="TKI32" s="2"/>
      <c r="TKJ32" s="2"/>
      <c r="TKK32" s="2"/>
      <c r="TKL32" s="2"/>
      <c r="TKM32" s="2"/>
      <c r="TKN32" s="2"/>
      <c r="TKO32" s="2"/>
      <c r="TKP32" s="2"/>
      <c r="TKQ32" s="2"/>
      <c r="TKR32" s="2"/>
      <c r="TKS32" s="2"/>
      <c r="TKT32" s="2"/>
      <c r="TKU32" s="2"/>
      <c r="TKV32" s="2"/>
      <c r="TKW32" s="2"/>
      <c r="TKX32" s="2"/>
      <c r="TKY32" s="2"/>
      <c r="TKZ32" s="2"/>
      <c r="TLA32" s="2"/>
      <c r="TLB32" s="2"/>
      <c r="TLC32" s="2"/>
      <c r="TLD32" s="2"/>
      <c r="TLE32" s="2"/>
      <c r="TLF32" s="2"/>
      <c r="TLG32" s="2"/>
      <c r="TLH32" s="2"/>
      <c r="TLI32" s="2"/>
      <c r="TLJ32" s="2"/>
      <c r="TLK32" s="2"/>
      <c r="TLL32" s="2"/>
      <c r="TLM32" s="2"/>
      <c r="TLN32" s="2"/>
      <c r="TLO32" s="2"/>
      <c r="TLP32" s="2"/>
      <c r="TLQ32" s="2"/>
      <c r="TLR32" s="2"/>
      <c r="TLS32" s="2"/>
      <c r="TLT32" s="2"/>
      <c r="TLU32" s="2"/>
      <c r="TLV32" s="2"/>
      <c r="TLW32" s="2"/>
      <c r="TLX32" s="2"/>
      <c r="TLY32" s="2"/>
      <c r="TLZ32" s="2"/>
      <c r="TMA32" s="2"/>
      <c r="TMB32" s="2"/>
      <c r="TMC32" s="2"/>
      <c r="TMD32" s="2"/>
      <c r="TME32" s="2"/>
      <c r="TMF32" s="2"/>
      <c r="TMG32" s="2"/>
      <c r="TMH32" s="2"/>
      <c r="TMI32" s="2"/>
      <c r="TMJ32" s="2"/>
      <c r="TMK32" s="2"/>
      <c r="TML32" s="2"/>
      <c r="TMM32" s="2"/>
      <c r="TMN32" s="2"/>
      <c r="TMO32" s="2"/>
      <c r="TMP32" s="2"/>
      <c r="TMQ32" s="2"/>
      <c r="TMR32" s="2"/>
      <c r="TMS32" s="2"/>
      <c r="TMT32" s="2"/>
      <c r="TMU32" s="2"/>
      <c r="TMV32" s="2"/>
      <c r="TMW32" s="2"/>
      <c r="TMX32" s="2"/>
      <c r="TMY32" s="2"/>
      <c r="TMZ32" s="2"/>
      <c r="TNA32" s="2"/>
      <c r="TNB32" s="2"/>
      <c r="TNC32" s="2"/>
      <c r="TND32" s="2"/>
      <c r="TNE32" s="2"/>
      <c r="TNF32" s="2"/>
      <c r="TNG32" s="2"/>
      <c r="TNH32" s="2"/>
      <c r="TNI32" s="2"/>
      <c r="TNJ32" s="2"/>
      <c r="TNK32" s="2"/>
      <c r="TNL32" s="2"/>
      <c r="TNM32" s="2"/>
      <c r="TNN32" s="2"/>
      <c r="TNO32" s="2"/>
      <c r="TNP32" s="2"/>
      <c r="TNQ32" s="2"/>
      <c r="TNR32" s="2"/>
      <c r="TNS32" s="2"/>
      <c r="TNT32" s="2"/>
      <c r="TNU32" s="2"/>
      <c r="TNV32" s="2"/>
      <c r="TNW32" s="2"/>
      <c r="TNX32" s="2"/>
      <c r="TNY32" s="2"/>
      <c r="TNZ32" s="2"/>
      <c r="TOA32" s="2"/>
      <c r="TOB32" s="2"/>
      <c r="TOC32" s="2"/>
      <c r="TOD32" s="2"/>
      <c r="TOE32" s="2"/>
      <c r="TOF32" s="2"/>
      <c r="TOG32" s="2"/>
      <c r="TOH32" s="2"/>
      <c r="TOI32" s="2"/>
      <c r="TOJ32" s="2"/>
      <c r="TOK32" s="2"/>
      <c r="TOL32" s="2"/>
      <c r="TOM32" s="2"/>
      <c r="TON32" s="2"/>
      <c r="TOO32" s="2"/>
      <c r="TOP32" s="2"/>
      <c r="TOQ32" s="2"/>
      <c r="TOR32" s="2"/>
      <c r="TOS32" s="2"/>
      <c r="TOT32" s="2"/>
      <c r="TOU32" s="2"/>
      <c r="TOV32" s="2"/>
      <c r="TOW32" s="2"/>
      <c r="TOX32" s="2"/>
      <c r="TOY32" s="2"/>
      <c r="TOZ32" s="2"/>
      <c r="TPA32" s="2"/>
      <c r="TPB32" s="2"/>
      <c r="TPC32" s="2"/>
      <c r="TPD32" s="2"/>
      <c r="TPE32" s="2"/>
      <c r="TPF32" s="2"/>
      <c r="TPG32" s="2"/>
      <c r="TPH32" s="2"/>
      <c r="TPI32" s="2"/>
      <c r="TPJ32" s="2"/>
      <c r="TPK32" s="2"/>
      <c r="TPL32" s="2"/>
      <c r="TPM32" s="2"/>
      <c r="TPN32" s="2"/>
      <c r="TPO32" s="2"/>
      <c r="TPP32" s="2"/>
      <c r="TPQ32" s="2"/>
      <c r="TPR32" s="2"/>
      <c r="TPS32" s="2"/>
      <c r="TPT32" s="2"/>
      <c r="TPU32" s="2"/>
      <c r="TPV32" s="2"/>
      <c r="TPW32" s="2"/>
      <c r="TPX32" s="2"/>
      <c r="TPY32" s="2"/>
      <c r="TPZ32" s="2"/>
      <c r="TQA32" s="2"/>
      <c r="TQB32" s="2"/>
      <c r="TQC32" s="2"/>
      <c r="TQD32" s="2"/>
      <c r="TQE32" s="2"/>
      <c r="TQF32" s="2"/>
      <c r="TQG32" s="2"/>
      <c r="TQH32" s="2"/>
      <c r="TQI32" s="2"/>
      <c r="TQJ32" s="2"/>
      <c r="TQK32" s="2"/>
      <c r="TQL32" s="2"/>
      <c r="TQM32" s="2"/>
      <c r="TQN32" s="2"/>
      <c r="TQO32" s="2"/>
      <c r="TQP32" s="2"/>
      <c r="TQQ32" s="2"/>
      <c r="TQR32" s="2"/>
      <c r="TQS32" s="2"/>
      <c r="TQT32" s="2"/>
      <c r="TQU32" s="2"/>
      <c r="TQV32" s="2"/>
      <c r="TQW32" s="2"/>
      <c r="TQX32" s="2"/>
      <c r="TQY32" s="2"/>
      <c r="TQZ32" s="2"/>
      <c r="TRA32" s="2"/>
      <c r="TRB32" s="2"/>
      <c r="TRC32" s="2"/>
      <c r="TRD32" s="2"/>
      <c r="TRE32" s="2"/>
      <c r="TRF32" s="2"/>
      <c r="TRG32" s="2"/>
      <c r="TRH32" s="2"/>
      <c r="TRI32" s="2"/>
      <c r="TRJ32" s="2"/>
      <c r="TRK32" s="2"/>
      <c r="TRL32" s="2"/>
      <c r="TRM32" s="2"/>
      <c r="TRN32" s="2"/>
      <c r="TRO32" s="2"/>
      <c r="TRP32" s="2"/>
      <c r="TRQ32" s="2"/>
      <c r="TRR32" s="2"/>
      <c r="TRS32" s="2"/>
      <c r="TRT32" s="2"/>
      <c r="TRU32" s="2"/>
      <c r="TRV32" s="2"/>
      <c r="TRW32" s="2"/>
      <c r="TRX32" s="2"/>
      <c r="TRY32" s="2"/>
      <c r="TRZ32" s="2"/>
      <c r="TSA32" s="2"/>
      <c r="TSB32" s="2"/>
      <c r="TSC32" s="2"/>
      <c r="TSD32" s="2"/>
      <c r="TSE32" s="2"/>
      <c r="TSF32" s="2"/>
      <c r="TSG32" s="2"/>
      <c r="TSH32" s="2"/>
      <c r="TSI32" s="2"/>
      <c r="TSJ32" s="2"/>
      <c r="TSK32" s="2"/>
      <c r="TSL32" s="2"/>
      <c r="TSM32" s="2"/>
      <c r="TSN32" s="2"/>
      <c r="TSO32" s="2"/>
      <c r="TSP32" s="2"/>
      <c r="TSQ32" s="2"/>
      <c r="TSR32" s="2"/>
      <c r="TSS32" s="2"/>
      <c r="TST32" s="2"/>
      <c r="TSU32" s="2"/>
      <c r="TSV32" s="2"/>
      <c r="TSW32" s="2"/>
      <c r="TSX32" s="2"/>
      <c r="TSY32" s="2"/>
      <c r="TSZ32" s="2"/>
      <c r="TTA32" s="2"/>
      <c r="TTB32" s="2"/>
      <c r="TTC32" s="2"/>
      <c r="TTD32" s="2"/>
      <c r="TTE32" s="2"/>
      <c r="TTF32" s="2"/>
      <c r="TTG32" s="2"/>
      <c r="TTH32" s="2"/>
      <c r="TTI32" s="2"/>
      <c r="TTJ32" s="2"/>
      <c r="TTK32" s="2"/>
      <c r="TTL32" s="2"/>
      <c r="TTM32" s="2"/>
      <c r="TTN32" s="2"/>
      <c r="TTO32" s="2"/>
      <c r="TTP32" s="2"/>
      <c r="TTQ32" s="2"/>
      <c r="TTR32" s="2"/>
      <c r="TTS32" s="2"/>
      <c r="TTT32" s="2"/>
      <c r="TTU32" s="2"/>
      <c r="TTV32" s="2"/>
      <c r="TTW32" s="2"/>
      <c r="TTX32" s="2"/>
      <c r="TTY32" s="2"/>
      <c r="TTZ32" s="2"/>
      <c r="TUA32" s="2"/>
      <c r="TUB32" s="2"/>
      <c r="TUC32" s="2"/>
      <c r="TUD32" s="2"/>
      <c r="TUE32" s="2"/>
      <c r="TUF32" s="2"/>
      <c r="TUG32" s="2"/>
      <c r="TUH32" s="2"/>
      <c r="TUI32" s="2"/>
      <c r="TUJ32" s="2"/>
      <c r="TUK32" s="2"/>
      <c r="TUL32" s="2"/>
      <c r="TUM32" s="2"/>
      <c r="TUN32" s="2"/>
      <c r="TUO32" s="2"/>
      <c r="TUP32" s="2"/>
      <c r="TUQ32" s="2"/>
      <c r="TUR32" s="2"/>
      <c r="TUS32" s="2"/>
      <c r="TUT32" s="2"/>
      <c r="TUU32" s="2"/>
      <c r="TUV32" s="2"/>
      <c r="TUW32" s="2"/>
      <c r="TUX32" s="2"/>
      <c r="TUY32" s="2"/>
      <c r="TUZ32" s="2"/>
      <c r="TVA32" s="2"/>
      <c r="TVB32" s="2"/>
      <c r="TVC32" s="2"/>
      <c r="TVD32" s="2"/>
      <c r="TVE32" s="2"/>
      <c r="TVF32" s="2"/>
      <c r="TVG32" s="2"/>
      <c r="TVH32" s="2"/>
      <c r="TVI32" s="2"/>
      <c r="TVJ32" s="2"/>
      <c r="TVK32" s="2"/>
      <c r="TVL32" s="2"/>
      <c r="TVM32" s="2"/>
      <c r="TVN32" s="2"/>
      <c r="TVO32" s="2"/>
      <c r="TVP32" s="2"/>
      <c r="TVQ32" s="2"/>
      <c r="TVR32" s="2"/>
      <c r="TVS32" s="2"/>
      <c r="TVT32" s="2"/>
      <c r="TVU32" s="2"/>
      <c r="TVV32" s="2"/>
      <c r="TVW32" s="2"/>
      <c r="TVX32" s="2"/>
      <c r="TVY32" s="2"/>
      <c r="TVZ32" s="2"/>
      <c r="TWA32" s="2"/>
      <c r="TWB32" s="2"/>
      <c r="TWC32" s="2"/>
      <c r="TWD32" s="2"/>
      <c r="TWE32" s="2"/>
      <c r="TWF32" s="2"/>
      <c r="TWG32" s="2"/>
      <c r="TWH32" s="2"/>
      <c r="TWI32" s="2"/>
      <c r="TWJ32" s="2"/>
      <c r="TWK32" s="2"/>
      <c r="TWL32" s="2"/>
      <c r="TWM32" s="2"/>
      <c r="TWN32" s="2"/>
      <c r="TWO32" s="2"/>
      <c r="TWP32" s="2"/>
      <c r="TWQ32" s="2"/>
      <c r="TWR32" s="2"/>
      <c r="TWS32" s="2"/>
      <c r="TWT32" s="2"/>
      <c r="TWU32" s="2"/>
      <c r="TWV32" s="2"/>
      <c r="TWW32" s="2"/>
      <c r="TWX32" s="2"/>
      <c r="TWY32" s="2"/>
      <c r="TWZ32" s="2"/>
      <c r="TXA32" s="2"/>
      <c r="TXB32" s="2"/>
      <c r="TXC32" s="2"/>
      <c r="TXD32" s="2"/>
      <c r="TXE32" s="2"/>
      <c r="TXF32" s="2"/>
      <c r="TXG32" s="2"/>
      <c r="TXH32" s="2"/>
      <c r="TXI32" s="2"/>
      <c r="TXJ32" s="2"/>
      <c r="TXK32" s="2"/>
      <c r="TXL32" s="2"/>
      <c r="TXM32" s="2"/>
      <c r="TXN32" s="2"/>
      <c r="TXO32" s="2"/>
      <c r="TXP32" s="2"/>
      <c r="TXQ32" s="2"/>
      <c r="TXR32" s="2"/>
      <c r="TXS32" s="2"/>
      <c r="TXT32" s="2"/>
      <c r="TXU32" s="2"/>
      <c r="TXV32" s="2"/>
      <c r="TXW32" s="2"/>
      <c r="TXX32" s="2"/>
      <c r="TXY32" s="2"/>
      <c r="TXZ32" s="2"/>
      <c r="TYA32" s="2"/>
      <c r="TYB32" s="2"/>
      <c r="TYC32" s="2"/>
      <c r="TYD32" s="2"/>
      <c r="TYE32" s="2"/>
      <c r="TYF32" s="2"/>
      <c r="TYG32" s="2"/>
      <c r="TYH32" s="2"/>
      <c r="TYI32" s="2"/>
      <c r="TYJ32" s="2"/>
      <c r="TYK32" s="2"/>
      <c r="TYL32" s="2"/>
      <c r="TYM32" s="2"/>
      <c r="TYN32" s="2"/>
      <c r="TYO32" s="2"/>
      <c r="TYP32" s="2"/>
      <c r="TYQ32" s="2"/>
      <c r="TYR32" s="2"/>
      <c r="TYS32" s="2"/>
      <c r="TYT32" s="2"/>
      <c r="TYU32" s="2"/>
      <c r="TYV32" s="2"/>
      <c r="TYW32" s="2"/>
      <c r="TYX32" s="2"/>
      <c r="TYY32" s="2"/>
      <c r="TYZ32" s="2"/>
      <c r="TZA32" s="2"/>
      <c r="TZB32" s="2"/>
      <c r="TZC32" s="2"/>
      <c r="TZD32" s="2"/>
      <c r="TZE32" s="2"/>
      <c r="TZF32" s="2"/>
      <c r="TZG32" s="2"/>
      <c r="TZH32" s="2"/>
      <c r="TZI32" s="2"/>
      <c r="TZJ32" s="2"/>
      <c r="TZK32" s="2"/>
      <c r="TZL32" s="2"/>
      <c r="TZM32" s="2"/>
      <c r="TZN32" s="2"/>
      <c r="TZO32" s="2"/>
      <c r="TZP32" s="2"/>
      <c r="TZQ32" s="2"/>
      <c r="TZR32" s="2"/>
      <c r="TZS32" s="2"/>
      <c r="TZT32" s="2"/>
      <c r="TZU32" s="2"/>
      <c r="TZV32" s="2"/>
      <c r="TZW32" s="2"/>
      <c r="TZX32" s="2"/>
      <c r="TZY32" s="2"/>
      <c r="TZZ32" s="2"/>
      <c r="UAA32" s="2"/>
      <c r="UAB32" s="2"/>
      <c r="UAC32" s="2"/>
      <c r="UAD32" s="2"/>
      <c r="UAE32" s="2"/>
      <c r="UAF32" s="2"/>
      <c r="UAG32" s="2"/>
      <c r="UAH32" s="2"/>
      <c r="UAI32" s="2"/>
      <c r="UAJ32" s="2"/>
      <c r="UAK32" s="2"/>
      <c r="UAL32" s="2"/>
      <c r="UAM32" s="2"/>
      <c r="UAN32" s="2"/>
      <c r="UAO32" s="2"/>
      <c r="UAP32" s="2"/>
      <c r="UAQ32" s="2"/>
      <c r="UAR32" s="2"/>
      <c r="UAS32" s="2"/>
      <c r="UAT32" s="2"/>
      <c r="UAU32" s="2"/>
      <c r="UAV32" s="2"/>
      <c r="UAW32" s="2"/>
      <c r="UAX32" s="2"/>
      <c r="UAY32" s="2"/>
      <c r="UAZ32" s="2"/>
      <c r="UBA32" s="2"/>
      <c r="UBB32" s="2"/>
      <c r="UBC32" s="2"/>
      <c r="UBD32" s="2"/>
      <c r="UBE32" s="2"/>
      <c r="UBF32" s="2"/>
      <c r="UBG32" s="2"/>
      <c r="UBH32" s="2"/>
      <c r="UBI32" s="2"/>
      <c r="UBJ32" s="2"/>
      <c r="UBK32" s="2"/>
      <c r="UBL32" s="2"/>
      <c r="UBM32" s="2"/>
      <c r="UBN32" s="2"/>
      <c r="UBO32" s="2"/>
      <c r="UBP32" s="2"/>
      <c r="UBQ32" s="2"/>
      <c r="UBR32" s="2"/>
      <c r="UBS32" s="2"/>
      <c r="UBT32" s="2"/>
      <c r="UBU32" s="2"/>
      <c r="UBV32" s="2"/>
      <c r="UBW32" s="2"/>
      <c r="UBX32" s="2"/>
      <c r="UBY32" s="2"/>
      <c r="UBZ32" s="2"/>
      <c r="UCA32" s="2"/>
      <c r="UCB32" s="2"/>
      <c r="UCC32" s="2"/>
      <c r="UCD32" s="2"/>
      <c r="UCE32" s="2"/>
      <c r="UCF32" s="2"/>
      <c r="UCG32" s="2"/>
      <c r="UCH32" s="2"/>
      <c r="UCI32" s="2"/>
      <c r="UCJ32" s="2"/>
      <c r="UCK32" s="2"/>
      <c r="UCL32" s="2"/>
      <c r="UCM32" s="2"/>
      <c r="UCN32" s="2"/>
      <c r="UCO32" s="2"/>
      <c r="UCP32" s="2"/>
      <c r="UCQ32" s="2"/>
      <c r="UCR32" s="2"/>
      <c r="UCS32" s="2"/>
      <c r="UCT32" s="2"/>
      <c r="UCU32" s="2"/>
      <c r="UCV32" s="2"/>
      <c r="UCW32" s="2"/>
      <c r="UCX32" s="2"/>
      <c r="UCY32" s="2"/>
      <c r="UCZ32" s="2"/>
      <c r="UDA32" s="2"/>
      <c r="UDB32" s="2"/>
      <c r="UDC32" s="2"/>
      <c r="UDD32" s="2"/>
      <c r="UDE32" s="2"/>
      <c r="UDF32" s="2"/>
      <c r="UDG32" s="2"/>
      <c r="UDH32" s="2"/>
      <c r="UDI32" s="2"/>
      <c r="UDJ32" s="2"/>
      <c r="UDK32" s="2"/>
      <c r="UDL32" s="2"/>
      <c r="UDM32" s="2"/>
      <c r="UDN32" s="2"/>
      <c r="UDO32" s="2"/>
      <c r="UDP32" s="2"/>
      <c r="UDQ32" s="2"/>
      <c r="UDR32" s="2"/>
      <c r="UDS32" s="2"/>
      <c r="UDT32" s="2"/>
      <c r="UDU32" s="2"/>
      <c r="UDV32" s="2"/>
      <c r="UDW32" s="2"/>
      <c r="UDX32" s="2"/>
      <c r="UDY32" s="2"/>
      <c r="UDZ32" s="2"/>
      <c r="UEA32" s="2"/>
      <c r="UEB32" s="2"/>
      <c r="UEC32" s="2"/>
      <c r="UED32" s="2"/>
      <c r="UEE32" s="2"/>
      <c r="UEF32" s="2"/>
      <c r="UEG32" s="2"/>
      <c r="UEH32" s="2"/>
      <c r="UEI32" s="2"/>
      <c r="UEJ32" s="2"/>
      <c r="UEK32" s="2"/>
      <c r="UEL32" s="2"/>
      <c r="UEM32" s="2"/>
      <c r="UEN32" s="2"/>
      <c r="UEO32" s="2"/>
      <c r="UEP32" s="2"/>
      <c r="UEQ32" s="2"/>
      <c r="UER32" s="2"/>
      <c r="UES32" s="2"/>
      <c r="UET32" s="2"/>
      <c r="UEU32" s="2"/>
      <c r="UEV32" s="2"/>
      <c r="UEW32" s="2"/>
      <c r="UEX32" s="2"/>
      <c r="UEY32" s="2"/>
      <c r="UEZ32" s="2"/>
      <c r="UFA32" s="2"/>
      <c r="UFB32" s="2"/>
      <c r="UFC32" s="2"/>
      <c r="UFD32" s="2"/>
      <c r="UFE32" s="2"/>
      <c r="UFF32" s="2"/>
      <c r="UFG32" s="2"/>
      <c r="UFH32" s="2"/>
      <c r="UFI32" s="2"/>
      <c r="UFJ32" s="2"/>
      <c r="UFK32" s="2"/>
      <c r="UFL32" s="2"/>
      <c r="UFM32" s="2"/>
      <c r="UFN32" s="2"/>
      <c r="UFO32" s="2"/>
      <c r="UFP32" s="2"/>
      <c r="UFQ32" s="2"/>
      <c r="UFR32" s="2"/>
      <c r="UFS32" s="2"/>
      <c r="UFT32" s="2"/>
      <c r="UFU32" s="2"/>
      <c r="UFV32" s="2"/>
      <c r="UFW32" s="2"/>
      <c r="UFX32" s="2"/>
      <c r="UFY32" s="2"/>
      <c r="UFZ32" s="2"/>
      <c r="UGA32" s="2"/>
      <c r="UGB32" s="2"/>
      <c r="UGC32" s="2"/>
      <c r="UGD32" s="2"/>
      <c r="UGE32" s="2"/>
      <c r="UGF32" s="2"/>
      <c r="UGG32" s="2"/>
      <c r="UGH32" s="2"/>
      <c r="UGI32" s="2"/>
      <c r="UGJ32" s="2"/>
      <c r="UGK32" s="2"/>
      <c r="UGL32" s="2"/>
      <c r="UGM32" s="2"/>
      <c r="UGN32" s="2"/>
      <c r="UGO32" s="2"/>
      <c r="UGP32" s="2"/>
      <c r="UGQ32" s="2"/>
      <c r="UGR32" s="2"/>
      <c r="UGS32" s="2"/>
      <c r="UGT32" s="2"/>
      <c r="UGU32" s="2"/>
      <c r="UGV32" s="2"/>
      <c r="UGW32" s="2"/>
      <c r="UGX32" s="2"/>
      <c r="UGY32" s="2"/>
      <c r="UGZ32" s="2"/>
      <c r="UHA32" s="2"/>
      <c r="UHB32" s="2"/>
      <c r="UHC32" s="2"/>
      <c r="UHD32" s="2"/>
      <c r="UHE32" s="2"/>
      <c r="UHF32" s="2"/>
      <c r="UHG32" s="2"/>
      <c r="UHH32" s="2"/>
      <c r="UHI32" s="2"/>
      <c r="UHJ32" s="2"/>
      <c r="UHK32" s="2"/>
      <c r="UHL32" s="2"/>
      <c r="UHM32" s="2"/>
      <c r="UHN32" s="2"/>
      <c r="UHO32" s="2"/>
      <c r="UHP32" s="2"/>
      <c r="UHQ32" s="2"/>
      <c r="UHR32" s="2"/>
      <c r="UHS32" s="2"/>
      <c r="UHT32" s="2"/>
      <c r="UHU32" s="2"/>
      <c r="UHV32" s="2"/>
      <c r="UHW32" s="2"/>
      <c r="UHX32" s="2"/>
      <c r="UHY32" s="2"/>
      <c r="UHZ32" s="2"/>
      <c r="UIA32" s="2"/>
      <c r="UIB32" s="2"/>
      <c r="UIC32" s="2"/>
      <c r="UID32" s="2"/>
      <c r="UIE32" s="2"/>
      <c r="UIF32" s="2"/>
      <c r="UIG32" s="2"/>
      <c r="UIH32" s="2"/>
      <c r="UII32" s="2"/>
      <c r="UIJ32" s="2"/>
      <c r="UIK32" s="2"/>
      <c r="UIL32" s="2"/>
      <c r="UIM32" s="2"/>
      <c r="UIN32" s="2"/>
      <c r="UIO32" s="2"/>
      <c r="UIP32" s="2"/>
      <c r="UIQ32" s="2"/>
      <c r="UIR32" s="2"/>
      <c r="UIS32" s="2"/>
      <c r="UIT32" s="2"/>
      <c r="UIU32" s="2"/>
      <c r="UIV32" s="2"/>
      <c r="UIW32" s="2"/>
      <c r="UIX32" s="2"/>
      <c r="UIY32" s="2"/>
      <c r="UIZ32" s="2"/>
      <c r="UJA32" s="2"/>
      <c r="UJB32" s="2"/>
      <c r="UJC32" s="2"/>
      <c r="UJD32" s="2"/>
      <c r="UJE32" s="2"/>
      <c r="UJF32" s="2"/>
      <c r="UJG32" s="2"/>
      <c r="UJH32" s="2"/>
      <c r="UJI32" s="2"/>
      <c r="UJJ32" s="2"/>
      <c r="UJK32" s="2"/>
      <c r="UJL32" s="2"/>
      <c r="UJM32" s="2"/>
      <c r="UJN32" s="2"/>
      <c r="UJO32" s="2"/>
      <c r="UJP32" s="2"/>
      <c r="UJQ32" s="2"/>
      <c r="UJR32" s="2"/>
      <c r="UJS32" s="2"/>
      <c r="UJT32" s="2"/>
      <c r="UJU32" s="2"/>
      <c r="UJV32" s="2"/>
      <c r="UJW32" s="2"/>
      <c r="UJX32" s="2"/>
      <c r="UJY32" s="2"/>
      <c r="UJZ32" s="2"/>
      <c r="UKA32" s="2"/>
      <c r="UKB32" s="2"/>
      <c r="UKC32" s="2"/>
      <c r="UKD32" s="2"/>
      <c r="UKE32" s="2"/>
      <c r="UKF32" s="2"/>
      <c r="UKG32" s="2"/>
      <c r="UKH32" s="2"/>
      <c r="UKI32" s="2"/>
      <c r="UKJ32" s="2"/>
      <c r="UKK32" s="2"/>
      <c r="UKL32" s="2"/>
      <c r="UKM32" s="2"/>
      <c r="UKN32" s="2"/>
      <c r="UKO32" s="2"/>
      <c r="UKP32" s="2"/>
      <c r="UKQ32" s="2"/>
      <c r="UKR32" s="2"/>
      <c r="UKS32" s="2"/>
      <c r="UKT32" s="2"/>
      <c r="UKU32" s="2"/>
      <c r="UKV32" s="2"/>
      <c r="UKW32" s="2"/>
      <c r="UKX32" s="2"/>
      <c r="UKY32" s="2"/>
      <c r="UKZ32" s="2"/>
      <c r="ULA32" s="2"/>
      <c r="ULB32" s="2"/>
      <c r="ULC32" s="2"/>
      <c r="ULD32" s="2"/>
      <c r="ULE32" s="2"/>
      <c r="ULF32" s="2"/>
      <c r="ULG32" s="2"/>
      <c r="ULH32" s="2"/>
      <c r="ULI32" s="2"/>
      <c r="ULJ32" s="2"/>
      <c r="ULK32" s="2"/>
      <c r="ULL32" s="2"/>
      <c r="ULM32" s="2"/>
      <c r="ULN32" s="2"/>
      <c r="ULO32" s="2"/>
      <c r="ULP32" s="2"/>
      <c r="ULQ32" s="2"/>
      <c r="ULR32" s="2"/>
      <c r="ULS32" s="2"/>
      <c r="ULT32" s="2"/>
      <c r="ULU32" s="2"/>
      <c r="ULV32" s="2"/>
      <c r="ULW32" s="2"/>
      <c r="ULX32" s="2"/>
      <c r="ULY32" s="2"/>
      <c r="ULZ32" s="2"/>
      <c r="UMA32" s="2"/>
      <c r="UMB32" s="2"/>
      <c r="UMC32" s="2"/>
      <c r="UMD32" s="2"/>
      <c r="UME32" s="2"/>
      <c r="UMF32" s="2"/>
      <c r="UMG32" s="2"/>
      <c r="UMH32" s="2"/>
      <c r="UMI32" s="2"/>
      <c r="UMJ32" s="2"/>
      <c r="UMK32" s="2"/>
      <c r="UML32" s="2"/>
      <c r="UMM32" s="2"/>
      <c r="UMN32" s="2"/>
      <c r="UMO32" s="2"/>
      <c r="UMP32" s="2"/>
      <c r="UMQ32" s="2"/>
      <c r="UMR32" s="2"/>
      <c r="UMS32" s="2"/>
      <c r="UMT32" s="2"/>
      <c r="UMU32" s="2"/>
      <c r="UMV32" s="2"/>
      <c r="UMW32" s="2"/>
      <c r="UMX32" s="2"/>
      <c r="UMY32" s="2"/>
      <c r="UMZ32" s="2"/>
      <c r="UNA32" s="2"/>
      <c r="UNB32" s="2"/>
      <c r="UNC32" s="2"/>
      <c r="UND32" s="2"/>
      <c r="UNE32" s="2"/>
      <c r="UNF32" s="2"/>
      <c r="UNG32" s="2"/>
      <c r="UNH32" s="2"/>
      <c r="UNI32" s="2"/>
      <c r="UNJ32" s="2"/>
      <c r="UNK32" s="2"/>
      <c r="UNL32" s="2"/>
      <c r="UNM32" s="2"/>
      <c r="UNN32" s="2"/>
      <c r="UNO32" s="2"/>
      <c r="UNP32" s="2"/>
      <c r="UNQ32" s="2"/>
      <c r="UNR32" s="2"/>
      <c r="UNS32" s="2"/>
      <c r="UNT32" s="2"/>
      <c r="UNU32" s="2"/>
      <c r="UNV32" s="2"/>
      <c r="UNW32" s="2"/>
      <c r="UNX32" s="2"/>
      <c r="UNY32" s="2"/>
      <c r="UNZ32" s="2"/>
      <c r="UOA32" s="2"/>
      <c r="UOB32" s="2"/>
      <c r="UOC32" s="2"/>
      <c r="UOD32" s="2"/>
      <c r="UOE32" s="2"/>
      <c r="UOF32" s="2"/>
      <c r="UOG32" s="2"/>
      <c r="UOH32" s="2"/>
      <c r="UOI32" s="2"/>
      <c r="UOJ32" s="2"/>
      <c r="UOK32" s="2"/>
      <c r="UOL32" s="2"/>
      <c r="UOM32" s="2"/>
      <c r="UON32" s="2"/>
      <c r="UOO32" s="2"/>
      <c r="UOP32" s="2"/>
      <c r="UOQ32" s="2"/>
      <c r="UOR32" s="2"/>
      <c r="UOS32" s="2"/>
      <c r="UOT32" s="2"/>
      <c r="UOU32" s="2"/>
      <c r="UOV32" s="2"/>
      <c r="UOW32" s="2"/>
      <c r="UOX32" s="2"/>
      <c r="UOY32" s="2"/>
      <c r="UOZ32" s="2"/>
      <c r="UPA32" s="2"/>
      <c r="UPB32" s="2"/>
      <c r="UPC32" s="2"/>
      <c r="UPD32" s="2"/>
      <c r="UPE32" s="2"/>
      <c r="UPF32" s="2"/>
      <c r="UPG32" s="2"/>
      <c r="UPH32" s="2"/>
      <c r="UPI32" s="2"/>
      <c r="UPJ32" s="2"/>
      <c r="UPK32" s="2"/>
      <c r="UPL32" s="2"/>
      <c r="UPM32" s="2"/>
      <c r="UPN32" s="2"/>
      <c r="UPO32" s="2"/>
      <c r="UPP32" s="2"/>
      <c r="UPQ32" s="2"/>
      <c r="UPR32" s="2"/>
      <c r="UPS32" s="2"/>
      <c r="UPT32" s="2"/>
      <c r="UPU32" s="2"/>
      <c r="UPV32" s="2"/>
      <c r="UPW32" s="2"/>
      <c r="UPX32" s="2"/>
      <c r="UPY32" s="2"/>
      <c r="UPZ32" s="2"/>
      <c r="UQA32" s="2"/>
      <c r="UQB32" s="2"/>
      <c r="UQC32" s="2"/>
      <c r="UQD32" s="2"/>
      <c r="UQE32" s="2"/>
      <c r="UQF32" s="2"/>
      <c r="UQG32" s="2"/>
      <c r="UQH32" s="2"/>
      <c r="UQI32" s="2"/>
      <c r="UQJ32" s="2"/>
      <c r="UQK32" s="2"/>
      <c r="UQL32" s="2"/>
      <c r="UQM32" s="2"/>
      <c r="UQN32" s="2"/>
      <c r="UQO32" s="2"/>
      <c r="UQP32" s="2"/>
      <c r="UQQ32" s="2"/>
      <c r="UQR32" s="2"/>
      <c r="UQS32" s="2"/>
      <c r="UQT32" s="2"/>
      <c r="UQU32" s="2"/>
      <c r="UQV32" s="2"/>
      <c r="UQW32" s="2"/>
      <c r="UQX32" s="2"/>
      <c r="UQY32" s="2"/>
      <c r="UQZ32" s="2"/>
      <c r="URA32" s="2"/>
      <c r="URB32" s="2"/>
      <c r="URC32" s="2"/>
      <c r="URD32" s="2"/>
      <c r="URE32" s="2"/>
      <c r="URF32" s="2"/>
      <c r="URG32" s="2"/>
      <c r="URH32" s="2"/>
      <c r="URI32" s="2"/>
      <c r="URJ32" s="2"/>
      <c r="URK32" s="2"/>
      <c r="URL32" s="2"/>
      <c r="URM32" s="2"/>
      <c r="URN32" s="2"/>
      <c r="URO32" s="2"/>
      <c r="URP32" s="2"/>
      <c r="URQ32" s="2"/>
      <c r="URR32" s="2"/>
      <c r="URS32" s="2"/>
      <c r="URT32" s="2"/>
      <c r="URU32" s="2"/>
      <c r="URV32" s="2"/>
      <c r="URW32" s="2"/>
      <c r="URX32" s="2"/>
      <c r="URY32" s="2"/>
      <c r="URZ32" s="2"/>
      <c r="USA32" s="2"/>
      <c r="USB32" s="2"/>
      <c r="USC32" s="2"/>
      <c r="USD32" s="2"/>
      <c r="USE32" s="2"/>
      <c r="USF32" s="2"/>
      <c r="USG32" s="2"/>
      <c r="USH32" s="2"/>
      <c r="USI32" s="2"/>
      <c r="USJ32" s="2"/>
      <c r="USK32" s="2"/>
      <c r="USL32" s="2"/>
      <c r="USM32" s="2"/>
      <c r="USN32" s="2"/>
      <c r="USO32" s="2"/>
      <c r="USP32" s="2"/>
      <c r="USQ32" s="2"/>
      <c r="USR32" s="2"/>
      <c r="USS32" s="2"/>
      <c r="UST32" s="2"/>
      <c r="USU32" s="2"/>
      <c r="USV32" s="2"/>
      <c r="USW32" s="2"/>
      <c r="USX32" s="2"/>
      <c r="USY32" s="2"/>
      <c r="USZ32" s="2"/>
      <c r="UTA32" s="2"/>
      <c r="UTB32" s="2"/>
      <c r="UTC32" s="2"/>
      <c r="UTD32" s="2"/>
      <c r="UTE32" s="2"/>
      <c r="UTF32" s="2"/>
      <c r="UTG32" s="2"/>
      <c r="UTH32" s="2"/>
      <c r="UTI32" s="2"/>
      <c r="UTJ32" s="2"/>
      <c r="UTK32" s="2"/>
      <c r="UTL32" s="2"/>
      <c r="UTM32" s="2"/>
      <c r="UTN32" s="2"/>
      <c r="UTO32" s="2"/>
      <c r="UTP32" s="2"/>
      <c r="UTQ32" s="2"/>
      <c r="UTR32" s="2"/>
      <c r="UTS32" s="2"/>
      <c r="UTT32" s="2"/>
      <c r="UTU32" s="2"/>
      <c r="UTV32" s="2"/>
      <c r="UTW32" s="2"/>
      <c r="UTX32" s="2"/>
      <c r="UTY32" s="2"/>
      <c r="UTZ32" s="2"/>
      <c r="UUA32" s="2"/>
      <c r="UUB32" s="2"/>
      <c r="UUC32" s="2"/>
      <c r="UUD32" s="2"/>
      <c r="UUE32" s="2"/>
      <c r="UUF32" s="2"/>
      <c r="UUG32" s="2"/>
      <c r="UUH32" s="2"/>
      <c r="UUI32" s="2"/>
      <c r="UUJ32" s="2"/>
      <c r="UUK32" s="2"/>
      <c r="UUL32" s="2"/>
      <c r="UUM32" s="2"/>
      <c r="UUN32" s="2"/>
      <c r="UUO32" s="2"/>
      <c r="UUP32" s="2"/>
      <c r="UUQ32" s="2"/>
      <c r="UUR32" s="2"/>
      <c r="UUS32" s="2"/>
      <c r="UUT32" s="2"/>
      <c r="UUU32" s="2"/>
      <c r="UUV32" s="2"/>
      <c r="UUW32" s="2"/>
      <c r="UUX32" s="2"/>
      <c r="UUY32" s="2"/>
      <c r="UUZ32" s="2"/>
      <c r="UVA32" s="2"/>
      <c r="UVB32" s="2"/>
      <c r="UVC32" s="2"/>
      <c r="UVD32" s="2"/>
      <c r="UVE32" s="2"/>
      <c r="UVF32" s="2"/>
      <c r="UVG32" s="2"/>
      <c r="UVH32" s="2"/>
      <c r="UVI32" s="2"/>
      <c r="UVJ32" s="2"/>
      <c r="UVK32" s="2"/>
      <c r="UVL32" s="2"/>
      <c r="UVM32" s="2"/>
      <c r="UVN32" s="2"/>
      <c r="UVO32" s="2"/>
      <c r="UVP32" s="2"/>
      <c r="UVQ32" s="2"/>
      <c r="UVR32" s="2"/>
      <c r="UVS32" s="2"/>
      <c r="UVT32" s="2"/>
      <c r="UVU32" s="2"/>
      <c r="UVV32" s="2"/>
      <c r="UVW32" s="2"/>
      <c r="UVX32" s="2"/>
      <c r="UVY32" s="2"/>
      <c r="UVZ32" s="2"/>
      <c r="UWA32" s="2"/>
      <c r="UWB32" s="2"/>
      <c r="UWC32" s="2"/>
      <c r="UWD32" s="2"/>
      <c r="UWE32" s="2"/>
      <c r="UWF32" s="2"/>
      <c r="UWG32" s="2"/>
      <c r="UWH32" s="2"/>
      <c r="UWI32" s="2"/>
      <c r="UWJ32" s="2"/>
      <c r="UWK32" s="2"/>
      <c r="UWL32" s="2"/>
      <c r="UWM32" s="2"/>
      <c r="UWN32" s="2"/>
      <c r="UWO32" s="2"/>
      <c r="UWP32" s="2"/>
      <c r="UWQ32" s="2"/>
      <c r="UWR32" s="2"/>
      <c r="UWS32" s="2"/>
      <c r="UWT32" s="2"/>
      <c r="UWU32" s="2"/>
      <c r="UWV32" s="2"/>
      <c r="UWW32" s="2"/>
      <c r="UWX32" s="2"/>
      <c r="UWY32" s="2"/>
      <c r="UWZ32" s="2"/>
      <c r="UXA32" s="2"/>
      <c r="UXB32" s="2"/>
      <c r="UXC32" s="2"/>
      <c r="UXD32" s="2"/>
      <c r="UXE32" s="2"/>
      <c r="UXF32" s="2"/>
      <c r="UXG32" s="2"/>
      <c r="UXH32" s="2"/>
      <c r="UXI32" s="2"/>
      <c r="UXJ32" s="2"/>
      <c r="UXK32" s="2"/>
      <c r="UXL32" s="2"/>
      <c r="UXM32" s="2"/>
      <c r="UXN32" s="2"/>
      <c r="UXO32" s="2"/>
      <c r="UXP32" s="2"/>
      <c r="UXQ32" s="2"/>
      <c r="UXR32" s="2"/>
      <c r="UXS32" s="2"/>
      <c r="UXT32" s="2"/>
      <c r="UXU32" s="2"/>
      <c r="UXV32" s="2"/>
      <c r="UXW32" s="2"/>
      <c r="UXX32" s="2"/>
      <c r="UXY32" s="2"/>
      <c r="UXZ32" s="2"/>
      <c r="UYA32" s="2"/>
      <c r="UYB32" s="2"/>
      <c r="UYC32" s="2"/>
      <c r="UYD32" s="2"/>
      <c r="UYE32" s="2"/>
      <c r="UYF32" s="2"/>
      <c r="UYG32" s="2"/>
      <c r="UYH32" s="2"/>
      <c r="UYI32" s="2"/>
      <c r="UYJ32" s="2"/>
      <c r="UYK32" s="2"/>
      <c r="UYL32" s="2"/>
      <c r="UYM32" s="2"/>
      <c r="UYN32" s="2"/>
      <c r="UYO32" s="2"/>
      <c r="UYP32" s="2"/>
      <c r="UYQ32" s="2"/>
      <c r="UYR32" s="2"/>
      <c r="UYS32" s="2"/>
      <c r="UYT32" s="2"/>
      <c r="UYU32" s="2"/>
      <c r="UYV32" s="2"/>
      <c r="UYW32" s="2"/>
      <c r="UYX32" s="2"/>
      <c r="UYY32" s="2"/>
      <c r="UYZ32" s="2"/>
      <c r="UZA32" s="2"/>
      <c r="UZB32" s="2"/>
      <c r="UZC32" s="2"/>
      <c r="UZD32" s="2"/>
      <c r="UZE32" s="2"/>
      <c r="UZF32" s="2"/>
      <c r="UZG32" s="2"/>
      <c r="UZH32" s="2"/>
      <c r="UZI32" s="2"/>
      <c r="UZJ32" s="2"/>
      <c r="UZK32" s="2"/>
      <c r="UZL32" s="2"/>
      <c r="UZM32" s="2"/>
      <c r="UZN32" s="2"/>
      <c r="UZO32" s="2"/>
      <c r="UZP32" s="2"/>
      <c r="UZQ32" s="2"/>
      <c r="UZR32" s="2"/>
      <c r="UZS32" s="2"/>
      <c r="UZT32" s="2"/>
      <c r="UZU32" s="2"/>
      <c r="UZV32" s="2"/>
      <c r="UZW32" s="2"/>
      <c r="UZX32" s="2"/>
      <c r="UZY32" s="2"/>
      <c r="UZZ32" s="2"/>
      <c r="VAA32" s="2"/>
      <c r="VAB32" s="2"/>
      <c r="VAC32" s="2"/>
      <c r="VAD32" s="2"/>
      <c r="VAE32" s="2"/>
      <c r="VAF32" s="2"/>
      <c r="VAG32" s="2"/>
      <c r="VAH32" s="2"/>
      <c r="VAI32" s="2"/>
      <c r="VAJ32" s="2"/>
      <c r="VAK32" s="2"/>
      <c r="VAL32" s="2"/>
      <c r="VAM32" s="2"/>
      <c r="VAN32" s="2"/>
      <c r="VAO32" s="2"/>
      <c r="VAP32" s="2"/>
      <c r="VAQ32" s="2"/>
      <c r="VAR32" s="2"/>
      <c r="VAS32" s="2"/>
      <c r="VAT32" s="2"/>
      <c r="VAU32" s="2"/>
      <c r="VAV32" s="2"/>
      <c r="VAW32" s="2"/>
      <c r="VAX32" s="2"/>
      <c r="VAY32" s="2"/>
      <c r="VAZ32" s="2"/>
      <c r="VBA32" s="2"/>
      <c r="VBB32" s="2"/>
      <c r="VBC32" s="2"/>
      <c r="VBD32" s="2"/>
      <c r="VBE32" s="2"/>
      <c r="VBF32" s="2"/>
      <c r="VBG32" s="2"/>
      <c r="VBH32" s="2"/>
      <c r="VBI32" s="2"/>
      <c r="VBJ32" s="2"/>
      <c r="VBK32" s="2"/>
      <c r="VBL32" s="2"/>
      <c r="VBM32" s="2"/>
      <c r="VBN32" s="2"/>
      <c r="VBO32" s="2"/>
      <c r="VBP32" s="2"/>
      <c r="VBQ32" s="2"/>
      <c r="VBR32" s="2"/>
      <c r="VBS32" s="2"/>
      <c r="VBT32" s="2"/>
      <c r="VBU32" s="2"/>
      <c r="VBV32" s="2"/>
      <c r="VBW32" s="2"/>
      <c r="VBX32" s="2"/>
      <c r="VBY32" s="2"/>
      <c r="VBZ32" s="2"/>
      <c r="VCA32" s="2"/>
      <c r="VCB32" s="2"/>
      <c r="VCC32" s="2"/>
      <c r="VCD32" s="2"/>
      <c r="VCE32" s="2"/>
      <c r="VCF32" s="2"/>
      <c r="VCG32" s="2"/>
      <c r="VCH32" s="2"/>
      <c r="VCI32" s="2"/>
      <c r="VCJ32" s="2"/>
      <c r="VCK32" s="2"/>
      <c r="VCL32" s="2"/>
      <c r="VCM32" s="2"/>
      <c r="VCN32" s="2"/>
      <c r="VCO32" s="2"/>
      <c r="VCP32" s="2"/>
      <c r="VCQ32" s="2"/>
      <c r="VCR32" s="2"/>
      <c r="VCS32" s="2"/>
      <c r="VCT32" s="2"/>
      <c r="VCU32" s="2"/>
      <c r="VCV32" s="2"/>
      <c r="VCW32" s="2"/>
      <c r="VCX32" s="2"/>
      <c r="VCY32" s="2"/>
      <c r="VCZ32" s="2"/>
      <c r="VDA32" s="2"/>
      <c r="VDB32" s="2"/>
      <c r="VDC32" s="2"/>
      <c r="VDD32" s="2"/>
      <c r="VDE32" s="2"/>
      <c r="VDF32" s="2"/>
      <c r="VDG32" s="2"/>
      <c r="VDH32" s="2"/>
      <c r="VDI32" s="2"/>
      <c r="VDJ32" s="2"/>
      <c r="VDK32" s="2"/>
      <c r="VDL32" s="2"/>
      <c r="VDM32" s="2"/>
      <c r="VDN32" s="2"/>
      <c r="VDO32" s="2"/>
      <c r="VDP32" s="2"/>
      <c r="VDQ32" s="2"/>
      <c r="VDR32" s="2"/>
      <c r="VDS32" s="2"/>
      <c r="VDT32" s="2"/>
      <c r="VDU32" s="2"/>
      <c r="VDV32" s="2"/>
      <c r="VDW32" s="2"/>
      <c r="VDX32" s="2"/>
      <c r="VDY32" s="2"/>
      <c r="VDZ32" s="2"/>
      <c r="VEA32" s="2"/>
      <c r="VEB32" s="2"/>
      <c r="VEC32" s="2"/>
      <c r="VED32" s="2"/>
      <c r="VEE32" s="2"/>
      <c r="VEF32" s="2"/>
      <c r="VEG32" s="2"/>
      <c r="VEH32" s="2"/>
      <c r="VEI32" s="2"/>
      <c r="VEJ32" s="2"/>
      <c r="VEK32" s="2"/>
      <c r="VEL32" s="2"/>
      <c r="VEM32" s="2"/>
      <c r="VEN32" s="2"/>
      <c r="VEO32" s="2"/>
      <c r="VEP32" s="2"/>
      <c r="VEQ32" s="2"/>
      <c r="VER32" s="2"/>
      <c r="VES32" s="2"/>
      <c r="VET32" s="2"/>
      <c r="VEU32" s="2"/>
      <c r="VEV32" s="2"/>
      <c r="VEW32" s="2"/>
      <c r="VEX32" s="2"/>
      <c r="VEY32" s="2"/>
      <c r="VEZ32" s="2"/>
      <c r="VFA32" s="2"/>
      <c r="VFB32" s="2"/>
      <c r="VFC32" s="2"/>
      <c r="VFD32" s="2"/>
      <c r="VFE32" s="2"/>
      <c r="VFF32" s="2"/>
      <c r="VFG32" s="2"/>
      <c r="VFH32" s="2"/>
      <c r="VFI32" s="2"/>
      <c r="VFJ32" s="2"/>
      <c r="VFK32" s="2"/>
      <c r="VFL32" s="2"/>
      <c r="VFM32" s="2"/>
      <c r="VFN32" s="2"/>
      <c r="VFO32" s="2"/>
      <c r="VFP32" s="2"/>
      <c r="VFQ32" s="2"/>
      <c r="VFR32" s="2"/>
      <c r="VFS32" s="2"/>
      <c r="VFT32" s="2"/>
      <c r="VFU32" s="2"/>
      <c r="VFV32" s="2"/>
      <c r="VFW32" s="2"/>
      <c r="VFX32" s="2"/>
      <c r="VFY32" s="2"/>
      <c r="VFZ32" s="2"/>
      <c r="VGA32" s="2"/>
      <c r="VGB32" s="2"/>
      <c r="VGC32" s="2"/>
      <c r="VGD32" s="2"/>
      <c r="VGE32" s="2"/>
      <c r="VGF32" s="2"/>
      <c r="VGG32" s="2"/>
      <c r="VGH32" s="2"/>
      <c r="VGI32" s="2"/>
      <c r="VGJ32" s="2"/>
      <c r="VGK32" s="2"/>
      <c r="VGL32" s="2"/>
      <c r="VGM32" s="2"/>
      <c r="VGN32" s="2"/>
      <c r="VGO32" s="2"/>
      <c r="VGP32" s="2"/>
      <c r="VGQ32" s="2"/>
      <c r="VGR32" s="2"/>
      <c r="VGS32" s="2"/>
      <c r="VGT32" s="2"/>
      <c r="VGU32" s="2"/>
      <c r="VGV32" s="2"/>
      <c r="VGW32" s="2"/>
      <c r="VGX32" s="2"/>
      <c r="VGY32" s="2"/>
      <c r="VGZ32" s="2"/>
      <c r="VHA32" s="2"/>
      <c r="VHB32" s="2"/>
      <c r="VHC32" s="2"/>
      <c r="VHD32" s="2"/>
      <c r="VHE32" s="2"/>
      <c r="VHF32" s="2"/>
      <c r="VHG32" s="2"/>
      <c r="VHH32" s="2"/>
      <c r="VHI32" s="2"/>
      <c r="VHJ32" s="2"/>
      <c r="VHK32" s="2"/>
      <c r="VHL32" s="2"/>
      <c r="VHM32" s="2"/>
      <c r="VHN32" s="2"/>
      <c r="VHO32" s="2"/>
      <c r="VHP32" s="2"/>
      <c r="VHQ32" s="2"/>
      <c r="VHR32" s="2"/>
      <c r="VHS32" s="2"/>
      <c r="VHT32" s="2"/>
      <c r="VHU32" s="2"/>
      <c r="VHV32" s="2"/>
      <c r="VHW32" s="2"/>
      <c r="VHX32" s="2"/>
      <c r="VHY32" s="2"/>
      <c r="VHZ32" s="2"/>
      <c r="VIA32" s="2"/>
      <c r="VIB32" s="2"/>
      <c r="VIC32" s="2"/>
      <c r="VID32" s="2"/>
      <c r="VIE32" s="2"/>
      <c r="VIF32" s="2"/>
      <c r="VIG32" s="2"/>
      <c r="VIH32" s="2"/>
      <c r="VII32" s="2"/>
      <c r="VIJ32" s="2"/>
      <c r="VIK32" s="2"/>
      <c r="VIL32" s="2"/>
      <c r="VIM32" s="2"/>
      <c r="VIN32" s="2"/>
      <c r="VIO32" s="2"/>
      <c r="VIP32" s="2"/>
      <c r="VIQ32" s="2"/>
      <c r="VIR32" s="2"/>
      <c r="VIS32" s="2"/>
      <c r="VIT32" s="2"/>
      <c r="VIU32" s="2"/>
      <c r="VIV32" s="2"/>
      <c r="VIW32" s="2"/>
      <c r="VIX32" s="2"/>
      <c r="VIY32" s="2"/>
      <c r="VIZ32" s="2"/>
      <c r="VJA32" s="2"/>
      <c r="VJB32" s="2"/>
      <c r="VJC32" s="2"/>
      <c r="VJD32" s="2"/>
      <c r="VJE32" s="2"/>
      <c r="VJF32" s="2"/>
      <c r="VJG32" s="2"/>
      <c r="VJH32" s="2"/>
      <c r="VJI32" s="2"/>
      <c r="VJJ32" s="2"/>
      <c r="VJK32" s="2"/>
      <c r="VJL32" s="2"/>
      <c r="VJM32" s="2"/>
      <c r="VJN32" s="2"/>
      <c r="VJO32" s="2"/>
      <c r="VJP32" s="2"/>
      <c r="VJQ32" s="2"/>
      <c r="VJR32" s="2"/>
      <c r="VJS32" s="2"/>
      <c r="VJT32" s="2"/>
      <c r="VJU32" s="2"/>
      <c r="VJV32" s="2"/>
      <c r="VJW32" s="2"/>
      <c r="VJX32" s="2"/>
      <c r="VJY32" s="2"/>
      <c r="VJZ32" s="2"/>
      <c r="VKA32" s="2"/>
      <c r="VKB32" s="2"/>
      <c r="VKC32" s="2"/>
      <c r="VKD32" s="2"/>
      <c r="VKE32" s="2"/>
      <c r="VKF32" s="2"/>
      <c r="VKG32" s="2"/>
      <c r="VKH32" s="2"/>
      <c r="VKI32" s="2"/>
      <c r="VKJ32" s="2"/>
      <c r="VKK32" s="2"/>
      <c r="VKL32" s="2"/>
      <c r="VKM32" s="2"/>
      <c r="VKN32" s="2"/>
      <c r="VKO32" s="2"/>
      <c r="VKP32" s="2"/>
      <c r="VKQ32" s="2"/>
      <c r="VKR32" s="2"/>
      <c r="VKS32" s="2"/>
      <c r="VKT32" s="2"/>
      <c r="VKU32" s="2"/>
      <c r="VKV32" s="2"/>
      <c r="VKW32" s="2"/>
      <c r="VKX32" s="2"/>
      <c r="VKY32" s="2"/>
      <c r="VKZ32" s="2"/>
      <c r="VLA32" s="2"/>
      <c r="VLB32" s="2"/>
      <c r="VLC32" s="2"/>
      <c r="VLD32" s="2"/>
      <c r="VLE32" s="2"/>
      <c r="VLF32" s="2"/>
      <c r="VLG32" s="2"/>
      <c r="VLH32" s="2"/>
      <c r="VLI32" s="2"/>
      <c r="VLJ32" s="2"/>
      <c r="VLK32" s="2"/>
      <c r="VLL32" s="2"/>
      <c r="VLM32" s="2"/>
      <c r="VLN32" s="2"/>
      <c r="VLO32" s="2"/>
      <c r="VLP32" s="2"/>
      <c r="VLQ32" s="2"/>
      <c r="VLR32" s="2"/>
      <c r="VLS32" s="2"/>
      <c r="VLT32" s="2"/>
      <c r="VLU32" s="2"/>
      <c r="VLV32" s="2"/>
      <c r="VLW32" s="2"/>
      <c r="VLX32" s="2"/>
      <c r="VLY32" s="2"/>
      <c r="VLZ32" s="2"/>
      <c r="VMA32" s="2"/>
      <c r="VMB32" s="2"/>
      <c r="VMC32" s="2"/>
      <c r="VMD32" s="2"/>
      <c r="VME32" s="2"/>
      <c r="VMF32" s="2"/>
      <c r="VMG32" s="2"/>
      <c r="VMH32" s="2"/>
      <c r="VMI32" s="2"/>
      <c r="VMJ32" s="2"/>
      <c r="VMK32" s="2"/>
      <c r="VML32" s="2"/>
      <c r="VMM32" s="2"/>
      <c r="VMN32" s="2"/>
      <c r="VMO32" s="2"/>
      <c r="VMP32" s="2"/>
      <c r="VMQ32" s="2"/>
      <c r="VMR32" s="2"/>
      <c r="VMS32" s="2"/>
      <c r="VMT32" s="2"/>
      <c r="VMU32" s="2"/>
      <c r="VMV32" s="2"/>
      <c r="VMW32" s="2"/>
      <c r="VMX32" s="2"/>
      <c r="VMY32" s="2"/>
      <c r="VMZ32" s="2"/>
      <c r="VNA32" s="2"/>
      <c r="VNB32" s="2"/>
      <c r="VNC32" s="2"/>
      <c r="VND32" s="2"/>
      <c r="VNE32" s="2"/>
      <c r="VNF32" s="2"/>
      <c r="VNG32" s="2"/>
      <c r="VNH32" s="2"/>
      <c r="VNI32" s="2"/>
      <c r="VNJ32" s="2"/>
      <c r="VNK32" s="2"/>
      <c r="VNL32" s="2"/>
      <c r="VNM32" s="2"/>
      <c r="VNN32" s="2"/>
      <c r="VNO32" s="2"/>
      <c r="VNP32" s="2"/>
      <c r="VNQ32" s="2"/>
      <c r="VNR32" s="2"/>
      <c r="VNS32" s="2"/>
      <c r="VNT32" s="2"/>
      <c r="VNU32" s="2"/>
      <c r="VNV32" s="2"/>
      <c r="VNW32" s="2"/>
      <c r="VNX32" s="2"/>
      <c r="VNY32" s="2"/>
      <c r="VNZ32" s="2"/>
      <c r="VOA32" s="2"/>
      <c r="VOB32" s="2"/>
      <c r="VOC32" s="2"/>
      <c r="VOD32" s="2"/>
      <c r="VOE32" s="2"/>
      <c r="VOF32" s="2"/>
      <c r="VOG32" s="2"/>
      <c r="VOH32" s="2"/>
      <c r="VOI32" s="2"/>
      <c r="VOJ32" s="2"/>
      <c r="VOK32" s="2"/>
      <c r="VOL32" s="2"/>
      <c r="VOM32" s="2"/>
      <c r="VON32" s="2"/>
      <c r="VOO32" s="2"/>
      <c r="VOP32" s="2"/>
      <c r="VOQ32" s="2"/>
      <c r="VOR32" s="2"/>
      <c r="VOS32" s="2"/>
      <c r="VOT32" s="2"/>
      <c r="VOU32" s="2"/>
      <c r="VOV32" s="2"/>
      <c r="VOW32" s="2"/>
      <c r="VOX32" s="2"/>
      <c r="VOY32" s="2"/>
      <c r="VOZ32" s="2"/>
      <c r="VPA32" s="2"/>
      <c r="VPB32" s="2"/>
      <c r="VPC32" s="2"/>
      <c r="VPD32" s="2"/>
      <c r="VPE32" s="2"/>
      <c r="VPF32" s="2"/>
      <c r="VPG32" s="2"/>
      <c r="VPH32" s="2"/>
      <c r="VPI32" s="2"/>
      <c r="VPJ32" s="2"/>
      <c r="VPK32" s="2"/>
      <c r="VPL32" s="2"/>
      <c r="VPM32" s="2"/>
      <c r="VPN32" s="2"/>
      <c r="VPO32" s="2"/>
      <c r="VPP32" s="2"/>
      <c r="VPQ32" s="2"/>
      <c r="VPR32" s="2"/>
      <c r="VPS32" s="2"/>
      <c r="VPT32" s="2"/>
      <c r="VPU32" s="2"/>
      <c r="VPV32" s="2"/>
      <c r="VPW32" s="2"/>
      <c r="VPX32" s="2"/>
      <c r="VPY32" s="2"/>
      <c r="VPZ32" s="2"/>
      <c r="VQA32" s="2"/>
      <c r="VQB32" s="2"/>
      <c r="VQC32" s="2"/>
      <c r="VQD32" s="2"/>
      <c r="VQE32" s="2"/>
      <c r="VQF32" s="2"/>
      <c r="VQG32" s="2"/>
      <c r="VQH32" s="2"/>
      <c r="VQI32" s="2"/>
      <c r="VQJ32" s="2"/>
      <c r="VQK32" s="2"/>
      <c r="VQL32" s="2"/>
      <c r="VQM32" s="2"/>
      <c r="VQN32" s="2"/>
      <c r="VQO32" s="2"/>
      <c r="VQP32" s="2"/>
      <c r="VQQ32" s="2"/>
      <c r="VQR32" s="2"/>
      <c r="VQS32" s="2"/>
      <c r="VQT32" s="2"/>
      <c r="VQU32" s="2"/>
      <c r="VQV32" s="2"/>
      <c r="VQW32" s="2"/>
      <c r="VQX32" s="2"/>
      <c r="VQY32" s="2"/>
      <c r="VQZ32" s="2"/>
      <c r="VRA32" s="2"/>
      <c r="VRB32" s="2"/>
      <c r="VRC32" s="2"/>
      <c r="VRD32" s="2"/>
      <c r="VRE32" s="2"/>
      <c r="VRF32" s="2"/>
      <c r="VRG32" s="2"/>
      <c r="VRH32" s="2"/>
      <c r="VRI32" s="2"/>
      <c r="VRJ32" s="2"/>
      <c r="VRK32" s="2"/>
      <c r="VRL32" s="2"/>
      <c r="VRM32" s="2"/>
      <c r="VRN32" s="2"/>
      <c r="VRO32" s="2"/>
      <c r="VRP32" s="2"/>
      <c r="VRQ32" s="2"/>
      <c r="VRR32" s="2"/>
      <c r="VRS32" s="2"/>
      <c r="VRT32" s="2"/>
      <c r="VRU32" s="2"/>
      <c r="VRV32" s="2"/>
      <c r="VRW32" s="2"/>
      <c r="VRX32" s="2"/>
      <c r="VRY32" s="2"/>
      <c r="VRZ32" s="2"/>
      <c r="VSA32" s="2"/>
      <c r="VSB32" s="2"/>
      <c r="VSC32" s="2"/>
      <c r="VSD32" s="2"/>
      <c r="VSE32" s="2"/>
      <c r="VSF32" s="2"/>
      <c r="VSG32" s="2"/>
      <c r="VSH32" s="2"/>
      <c r="VSI32" s="2"/>
      <c r="VSJ32" s="2"/>
      <c r="VSK32" s="2"/>
      <c r="VSL32" s="2"/>
      <c r="VSM32" s="2"/>
      <c r="VSN32" s="2"/>
      <c r="VSO32" s="2"/>
      <c r="VSP32" s="2"/>
      <c r="VSQ32" s="2"/>
      <c r="VSR32" s="2"/>
      <c r="VSS32" s="2"/>
      <c r="VST32" s="2"/>
      <c r="VSU32" s="2"/>
      <c r="VSV32" s="2"/>
      <c r="VSW32" s="2"/>
      <c r="VSX32" s="2"/>
      <c r="VSY32" s="2"/>
      <c r="VSZ32" s="2"/>
      <c r="VTA32" s="2"/>
      <c r="VTB32" s="2"/>
      <c r="VTC32" s="2"/>
      <c r="VTD32" s="2"/>
      <c r="VTE32" s="2"/>
      <c r="VTF32" s="2"/>
      <c r="VTG32" s="2"/>
      <c r="VTH32" s="2"/>
      <c r="VTI32" s="2"/>
      <c r="VTJ32" s="2"/>
      <c r="VTK32" s="2"/>
      <c r="VTL32" s="2"/>
      <c r="VTM32" s="2"/>
      <c r="VTN32" s="2"/>
      <c r="VTO32" s="2"/>
      <c r="VTP32" s="2"/>
      <c r="VTQ32" s="2"/>
      <c r="VTR32" s="2"/>
      <c r="VTS32" s="2"/>
      <c r="VTT32" s="2"/>
      <c r="VTU32" s="2"/>
      <c r="VTV32" s="2"/>
      <c r="VTW32" s="2"/>
      <c r="VTX32" s="2"/>
      <c r="VTY32" s="2"/>
      <c r="VTZ32" s="2"/>
      <c r="VUA32" s="2"/>
      <c r="VUB32" s="2"/>
      <c r="VUC32" s="2"/>
      <c r="VUD32" s="2"/>
      <c r="VUE32" s="2"/>
      <c r="VUF32" s="2"/>
      <c r="VUG32" s="2"/>
      <c r="VUH32" s="2"/>
      <c r="VUI32" s="2"/>
      <c r="VUJ32" s="2"/>
      <c r="VUK32" s="2"/>
      <c r="VUL32" s="2"/>
      <c r="VUM32" s="2"/>
      <c r="VUN32" s="2"/>
      <c r="VUO32" s="2"/>
      <c r="VUP32" s="2"/>
      <c r="VUQ32" s="2"/>
      <c r="VUR32" s="2"/>
      <c r="VUS32" s="2"/>
      <c r="VUT32" s="2"/>
      <c r="VUU32" s="2"/>
      <c r="VUV32" s="2"/>
      <c r="VUW32" s="2"/>
      <c r="VUX32" s="2"/>
      <c r="VUY32" s="2"/>
      <c r="VUZ32" s="2"/>
      <c r="VVA32" s="2"/>
      <c r="VVB32" s="2"/>
      <c r="VVC32" s="2"/>
      <c r="VVD32" s="2"/>
      <c r="VVE32" s="2"/>
      <c r="VVF32" s="2"/>
      <c r="VVG32" s="2"/>
      <c r="VVH32" s="2"/>
      <c r="VVI32" s="2"/>
      <c r="VVJ32" s="2"/>
      <c r="VVK32" s="2"/>
      <c r="VVL32" s="2"/>
      <c r="VVM32" s="2"/>
      <c r="VVN32" s="2"/>
      <c r="VVO32" s="2"/>
      <c r="VVP32" s="2"/>
      <c r="VVQ32" s="2"/>
      <c r="VVR32" s="2"/>
      <c r="VVS32" s="2"/>
      <c r="VVT32" s="2"/>
      <c r="VVU32" s="2"/>
      <c r="VVV32" s="2"/>
      <c r="VVW32" s="2"/>
      <c r="VVX32" s="2"/>
      <c r="VVY32" s="2"/>
      <c r="VVZ32" s="2"/>
      <c r="VWA32" s="2"/>
      <c r="VWB32" s="2"/>
      <c r="VWC32" s="2"/>
      <c r="VWD32" s="2"/>
      <c r="VWE32" s="2"/>
      <c r="VWF32" s="2"/>
      <c r="VWG32" s="2"/>
      <c r="VWH32" s="2"/>
      <c r="VWI32" s="2"/>
      <c r="VWJ32" s="2"/>
      <c r="VWK32" s="2"/>
      <c r="VWL32" s="2"/>
      <c r="VWM32" s="2"/>
      <c r="VWN32" s="2"/>
      <c r="VWO32" s="2"/>
      <c r="VWP32" s="2"/>
      <c r="VWQ32" s="2"/>
      <c r="VWR32" s="2"/>
      <c r="VWS32" s="2"/>
      <c r="VWT32" s="2"/>
      <c r="VWU32" s="2"/>
      <c r="VWV32" s="2"/>
      <c r="VWW32" s="2"/>
      <c r="VWX32" s="2"/>
      <c r="VWY32" s="2"/>
      <c r="VWZ32" s="2"/>
      <c r="VXA32" s="2"/>
      <c r="VXB32" s="2"/>
      <c r="VXC32" s="2"/>
      <c r="VXD32" s="2"/>
      <c r="VXE32" s="2"/>
      <c r="VXF32" s="2"/>
      <c r="VXG32" s="2"/>
      <c r="VXH32" s="2"/>
      <c r="VXI32" s="2"/>
      <c r="VXJ32" s="2"/>
      <c r="VXK32" s="2"/>
      <c r="VXL32" s="2"/>
      <c r="VXM32" s="2"/>
      <c r="VXN32" s="2"/>
      <c r="VXO32" s="2"/>
      <c r="VXP32" s="2"/>
      <c r="VXQ32" s="2"/>
      <c r="VXR32" s="2"/>
      <c r="VXS32" s="2"/>
      <c r="VXT32" s="2"/>
      <c r="VXU32" s="2"/>
      <c r="VXV32" s="2"/>
      <c r="VXW32" s="2"/>
      <c r="VXX32" s="2"/>
      <c r="VXY32" s="2"/>
      <c r="VXZ32" s="2"/>
      <c r="VYA32" s="2"/>
      <c r="VYB32" s="2"/>
      <c r="VYC32" s="2"/>
      <c r="VYD32" s="2"/>
      <c r="VYE32" s="2"/>
      <c r="VYF32" s="2"/>
      <c r="VYG32" s="2"/>
      <c r="VYH32" s="2"/>
      <c r="VYI32" s="2"/>
      <c r="VYJ32" s="2"/>
      <c r="VYK32" s="2"/>
      <c r="VYL32" s="2"/>
      <c r="VYM32" s="2"/>
      <c r="VYN32" s="2"/>
      <c r="VYO32" s="2"/>
      <c r="VYP32" s="2"/>
      <c r="VYQ32" s="2"/>
      <c r="VYR32" s="2"/>
      <c r="VYS32" s="2"/>
      <c r="VYT32" s="2"/>
      <c r="VYU32" s="2"/>
      <c r="VYV32" s="2"/>
      <c r="VYW32" s="2"/>
      <c r="VYX32" s="2"/>
      <c r="VYY32" s="2"/>
      <c r="VYZ32" s="2"/>
      <c r="VZA32" s="2"/>
      <c r="VZB32" s="2"/>
      <c r="VZC32" s="2"/>
      <c r="VZD32" s="2"/>
      <c r="VZE32" s="2"/>
      <c r="VZF32" s="2"/>
      <c r="VZG32" s="2"/>
      <c r="VZH32" s="2"/>
      <c r="VZI32" s="2"/>
      <c r="VZJ32" s="2"/>
      <c r="VZK32" s="2"/>
      <c r="VZL32" s="2"/>
      <c r="VZM32" s="2"/>
      <c r="VZN32" s="2"/>
      <c r="VZO32" s="2"/>
      <c r="VZP32" s="2"/>
      <c r="VZQ32" s="2"/>
      <c r="VZR32" s="2"/>
      <c r="VZS32" s="2"/>
      <c r="VZT32" s="2"/>
      <c r="VZU32" s="2"/>
      <c r="VZV32" s="2"/>
      <c r="VZW32" s="2"/>
      <c r="VZX32" s="2"/>
      <c r="VZY32" s="2"/>
      <c r="VZZ32" s="2"/>
      <c r="WAA32" s="2"/>
      <c r="WAB32" s="2"/>
      <c r="WAC32" s="2"/>
      <c r="WAD32" s="2"/>
      <c r="WAE32" s="2"/>
      <c r="WAF32" s="2"/>
      <c r="WAG32" s="2"/>
      <c r="WAH32" s="2"/>
      <c r="WAI32" s="2"/>
      <c r="WAJ32" s="2"/>
      <c r="WAK32" s="2"/>
      <c r="WAL32" s="2"/>
      <c r="WAM32" s="2"/>
      <c r="WAN32" s="2"/>
      <c r="WAO32" s="2"/>
      <c r="WAP32" s="2"/>
      <c r="WAQ32" s="2"/>
      <c r="WAR32" s="2"/>
      <c r="WAS32" s="2"/>
      <c r="WAT32" s="2"/>
      <c r="WAU32" s="2"/>
      <c r="WAV32" s="2"/>
      <c r="WAW32" s="2"/>
      <c r="WAX32" s="2"/>
      <c r="WAY32" s="2"/>
      <c r="WAZ32" s="2"/>
      <c r="WBA32" s="2"/>
      <c r="WBB32" s="2"/>
      <c r="WBC32" s="2"/>
      <c r="WBD32" s="2"/>
      <c r="WBE32" s="2"/>
      <c r="WBF32" s="2"/>
      <c r="WBG32" s="2"/>
      <c r="WBH32" s="2"/>
      <c r="WBI32" s="2"/>
      <c r="WBJ32" s="2"/>
      <c r="WBK32" s="2"/>
      <c r="WBL32" s="2"/>
      <c r="WBM32" s="2"/>
      <c r="WBN32" s="2"/>
      <c r="WBO32" s="2"/>
      <c r="WBP32" s="2"/>
      <c r="WBQ32" s="2"/>
      <c r="WBR32" s="2"/>
      <c r="WBS32" s="2"/>
      <c r="WBT32" s="2"/>
      <c r="WBU32" s="2"/>
      <c r="WBV32" s="2"/>
      <c r="WBW32" s="2"/>
      <c r="WBX32" s="2"/>
      <c r="WBY32" s="2"/>
      <c r="WBZ32" s="2"/>
      <c r="WCA32" s="2"/>
      <c r="WCB32" s="2"/>
      <c r="WCC32" s="2"/>
      <c r="WCD32" s="2"/>
      <c r="WCE32" s="2"/>
      <c r="WCF32" s="2"/>
      <c r="WCG32" s="2"/>
      <c r="WCH32" s="2"/>
      <c r="WCI32" s="2"/>
      <c r="WCJ32" s="2"/>
      <c r="WCK32" s="2"/>
      <c r="WCL32" s="2"/>
      <c r="WCM32" s="2"/>
      <c r="WCN32" s="2"/>
      <c r="WCO32" s="2"/>
      <c r="WCP32" s="2"/>
      <c r="WCQ32" s="2"/>
      <c r="WCR32" s="2"/>
      <c r="WCS32" s="2"/>
      <c r="WCT32" s="2"/>
      <c r="WCU32" s="2"/>
      <c r="WCV32" s="2"/>
      <c r="WCW32" s="2"/>
      <c r="WCX32" s="2"/>
      <c r="WCY32" s="2"/>
      <c r="WCZ32" s="2"/>
      <c r="WDA32" s="2"/>
      <c r="WDB32" s="2"/>
      <c r="WDC32" s="2"/>
      <c r="WDD32" s="2"/>
      <c r="WDE32" s="2"/>
      <c r="WDF32" s="2"/>
      <c r="WDG32" s="2"/>
      <c r="WDH32" s="2"/>
      <c r="WDI32" s="2"/>
      <c r="WDJ32" s="2"/>
      <c r="WDK32" s="2"/>
      <c r="WDL32" s="2"/>
      <c r="WDM32" s="2"/>
      <c r="WDN32" s="2"/>
      <c r="WDO32" s="2"/>
      <c r="WDP32" s="2"/>
      <c r="WDQ32" s="2"/>
      <c r="WDR32" s="2"/>
      <c r="WDS32" s="2"/>
      <c r="WDT32" s="2"/>
      <c r="WDU32" s="2"/>
      <c r="WDV32" s="2"/>
      <c r="WDW32" s="2"/>
      <c r="WDX32" s="2"/>
      <c r="WDY32" s="2"/>
      <c r="WDZ32" s="2"/>
      <c r="WEA32" s="2"/>
      <c r="WEB32" s="2"/>
      <c r="WEC32" s="2"/>
      <c r="WED32" s="2"/>
      <c r="WEE32" s="2"/>
      <c r="WEF32" s="2"/>
      <c r="WEG32" s="2"/>
      <c r="WEH32" s="2"/>
      <c r="WEI32" s="2"/>
      <c r="WEJ32" s="2"/>
      <c r="WEK32" s="2"/>
      <c r="WEL32" s="2"/>
      <c r="WEM32" s="2"/>
      <c r="WEN32" s="2"/>
      <c r="WEO32" s="2"/>
      <c r="WEP32" s="2"/>
      <c r="WEQ32" s="2"/>
      <c r="WER32" s="2"/>
      <c r="WES32" s="2"/>
      <c r="WET32" s="2"/>
      <c r="WEU32" s="2"/>
      <c r="WEV32" s="2"/>
      <c r="WEW32" s="2"/>
      <c r="WEX32" s="2"/>
      <c r="WEY32" s="2"/>
      <c r="WEZ32" s="2"/>
      <c r="WFA32" s="2"/>
      <c r="WFB32" s="2"/>
      <c r="WFC32" s="2"/>
      <c r="WFD32" s="2"/>
      <c r="WFE32" s="2"/>
      <c r="WFF32" s="2"/>
      <c r="WFG32" s="2"/>
      <c r="WFH32" s="2"/>
      <c r="WFI32" s="2"/>
      <c r="WFJ32" s="2"/>
      <c r="WFK32" s="2"/>
      <c r="WFL32" s="2"/>
      <c r="WFM32" s="2"/>
      <c r="WFN32" s="2"/>
      <c r="WFO32" s="2"/>
      <c r="WFP32" s="2"/>
      <c r="WFQ32" s="2"/>
      <c r="WFR32" s="2"/>
      <c r="WFS32" s="2"/>
      <c r="WFT32" s="2"/>
      <c r="WFU32" s="2"/>
      <c r="WFV32" s="2"/>
      <c r="WFW32" s="2"/>
      <c r="WFX32" s="2"/>
      <c r="WFY32" s="2"/>
      <c r="WFZ32" s="2"/>
      <c r="WGA32" s="2"/>
      <c r="WGB32" s="2"/>
      <c r="WGC32" s="2"/>
      <c r="WGD32" s="2"/>
      <c r="WGE32" s="2"/>
      <c r="WGF32" s="2"/>
      <c r="WGG32" s="2"/>
      <c r="WGH32" s="2"/>
      <c r="WGI32" s="2"/>
      <c r="WGJ32" s="2"/>
      <c r="WGK32" s="2"/>
      <c r="WGL32" s="2"/>
      <c r="WGM32" s="2"/>
      <c r="WGN32" s="2"/>
      <c r="WGO32" s="2"/>
      <c r="WGP32" s="2"/>
      <c r="WGQ32" s="2"/>
      <c r="WGR32" s="2"/>
      <c r="WGS32" s="2"/>
      <c r="WGT32" s="2"/>
      <c r="WGU32" s="2"/>
      <c r="WGV32" s="2"/>
      <c r="WGW32" s="2"/>
      <c r="WGX32" s="2"/>
      <c r="WGY32" s="2"/>
      <c r="WGZ32" s="2"/>
      <c r="WHA32" s="2"/>
      <c r="WHB32" s="2"/>
      <c r="WHC32" s="2"/>
      <c r="WHD32" s="2"/>
      <c r="WHE32" s="2"/>
      <c r="WHF32" s="2"/>
      <c r="WHG32" s="2"/>
      <c r="WHH32" s="2"/>
      <c r="WHI32" s="2"/>
      <c r="WHJ32" s="2"/>
      <c r="WHK32" s="2"/>
      <c r="WHL32" s="2"/>
      <c r="WHM32" s="2"/>
      <c r="WHN32" s="2"/>
      <c r="WHO32" s="2"/>
      <c r="WHP32" s="2"/>
      <c r="WHQ32" s="2"/>
      <c r="WHR32" s="2"/>
      <c r="WHS32" s="2"/>
      <c r="WHT32" s="2"/>
      <c r="WHU32" s="2"/>
      <c r="WHV32" s="2"/>
      <c r="WHW32" s="2"/>
      <c r="WHX32" s="2"/>
      <c r="WHY32" s="2"/>
      <c r="WHZ32" s="2"/>
      <c r="WIA32" s="2"/>
      <c r="WIB32" s="2"/>
      <c r="WIC32" s="2"/>
      <c r="WID32" s="2"/>
      <c r="WIE32" s="2"/>
      <c r="WIF32" s="2"/>
      <c r="WIG32" s="2"/>
      <c r="WIH32" s="2"/>
      <c r="WII32" s="2"/>
      <c r="WIJ32" s="2"/>
      <c r="WIK32" s="2"/>
      <c r="WIL32" s="2"/>
      <c r="WIM32" s="2"/>
      <c r="WIN32" s="2"/>
      <c r="WIO32" s="2"/>
      <c r="WIP32" s="2"/>
      <c r="WIQ32" s="2"/>
      <c r="WIR32" s="2"/>
      <c r="WIS32" s="2"/>
      <c r="WIT32" s="2"/>
      <c r="WIU32" s="2"/>
      <c r="WIV32" s="2"/>
      <c r="WIW32" s="2"/>
      <c r="WIX32" s="2"/>
      <c r="WIY32" s="2"/>
      <c r="WIZ32" s="2"/>
      <c r="WJA32" s="2"/>
      <c r="WJB32" s="2"/>
      <c r="WJC32" s="2"/>
      <c r="WJD32" s="2"/>
      <c r="WJE32" s="2"/>
      <c r="WJF32" s="2"/>
      <c r="WJG32" s="2"/>
      <c r="WJH32" s="2"/>
      <c r="WJI32" s="2"/>
      <c r="WJJ32" s="2"/>
      <c r="WJK32" s="2"/>
      <c r="WJL32" s="2"/>
      <c r="WJM32" s="2"/>
      <c r="WJN32" s="2"/>
      <c r="WJO32" s="2"/>
      <c r="WJP32" s="2"/>
      <c r="WJQ32" s="2"/>
      <c r="WJR32" s="2"/>
      <c r="WJS32" s="2"/>
      <c r="WJT32" s="2"/>
      <c r="WJU32" s="2"/>
      <c r="WJV32" s="2"/>
      <c r="WJW32" s="2"/>
      <c r="WJX32" s="2"/>
      <c r="WJY32" s="2"/>
      <c r="WJZ32" s="2"/>
      <c r="WKA32" s="2"/>
      <c r="WKB32" s="2"/>
      <c r="WKC32" s="2"/>
      <c r="WKD32" s="2"/>
      <c r="WKE32" s="2"/>
      <c r="WKF32" s="2"/>
      <c r="WKG32" s="2"/>
      <c r="WKH32" s="2"/>
      <c r="WKI32" s="2"/>
      <c r="WKJ32" s="2"/>
      <c r="WKK32" s="2"/>
      <c r="WKL32" s="2"/>
      <c r="WKM32" s="2"/>
      <c r="WKN32" s="2"/>
      <c r="WKO32" s="2"/>
      <c r="WKP32" s="2"/>
      <c r="WKQ32" s="2"/>
      <c r="WKR32" s="2"/>
      <c r="WKS32" s="2"/>
      <c r="WKT32" s="2"/>
      <c r="WKU32" s="2"/>
      <c r="WKV32" s="2"/>
      <c r="WKW32" s="2"/>
      <c r="WKX32" s="2"/>
      <c r="WKY32" s="2"/>
      <c r="WKZ32" s="2"/>
      <c r="WLA32" s="2"/>
      <c r="WLB32" s="2"/>
      <c r="WLC32" s="2"/>
      <c r="WLD32" s="2"/>
      <c r="WLE32" s="2"/>
      <c r="WLF32" s="2"/>
      <c r="WLG32" s="2"/>
      <c r="WLH32" s="2"/>
      <c r="WLI32" s="2"/>
      <c r="WLJ32" s="2"/>
      <c r="WLK32" s="2"/>
      <c r="WLL32" s="2"/>
      <c r="WLM32" s="2"/>
      <c r="WLN32" s="2"/>
      <c r="WLO32" s="2"/>
      <c r="WLP32" s="2"/>
      <c r="WLQ32" s="2"/>
      <c r="WLR32" s="2"/>
      <c r="WLS32" s="2"/>
      <c r="WLT32" s="2"/>
      <c r="WLU32" s="2"/>
      <c r="WLV32" s="2"/>
      <c r="WLW32" s="2"/>
      <c r="WLX32" s="2"/>
      <c r="WLY32" s="2"/>
      <c r="WLZ32" s="2"/>
      <c r="WMA32" s="2"/>
      <c r="WMB32" s="2"/>
      <c r="WMC32" s="2"/>
      <c r="WMD32" s="2"/>
      <c r="WME32" s="2"/>
      <c r="WMF32" s="2"/>
      <c r="WMG32" s="2"/>
      <c r="WMH32" s="2"/>
      <c r="WMI32" s="2"/>
      <c r="WMJ32" s="2"/>
      <c r="WMK32" s="2"/>
      <c r="WML32" s="2"/>
      <c r="WMM32" s="2"/>
      <c r="WMN32" s="2"/>
      <c r="WMO32" s="2"/>
      <c r="WMP32" s="2"/>
      <c r="WMQ32" s="2"/>
      <c r="WMR32" s="2"/>
      <c r="WMS32" s="2"/>
      <c r="WMT32" s="2"/>
      <c r="WMU32" s="2"/>
      <c r="WMV32" s="2"/>
      <c r="WMW32" s="2"/>
      <c r="WMX32" s="2"/>
      <c r="WMY32" s="2"/>
      <c r="WMZ32" s="2"/>
      <c r="WNA32" s="2"/>
      <c r="WNB32" s="2"/>
      <c r="WNC32" s="2"/>
      <c r="WND32" s="2"/>
      <c r="WNE32" s="2"/>
      <c r="WNF32" s="2"/>
      <c r="WNG32" s="2"/>
      <c r="WNH32" s="2"/>
      <c r="WNI32" s="2"/>
      <c r="WNJ32" s="2"/>
      <c r="WNK32" s="2"/>
      <c r="WNL32" s="2"/>
      <c r="WNM32" s="2"/>
      <c r="WNN32" s="2"/>
      <c r="WNO32" s="2"/>
      <c r="WNP32" s="2"/>
      <c r="WNQ32" s="2"/>
      <c r="WNR32" s="2"/>
      <c r="WNS32" s="2"/>
      <c r="WNT32" s="2"/>
      <c r="WNU32" s="2"/>
      <c r="WNV32" s="2"/>
      <c r="WNW32" s="2"/>
      <c r="WNX32" s="2"/>
      <c r="WNY32" s="2"/>
      <c r="WNZ32" s="2"/>
      <c r="WOA32" s="2"/>
      <c r="WOB32" s="2"/>
      <c r="WOC32" s="2"/>
      <c r="WOD32" s="2"/>
      <c r="WOE32" s="2"/>
      <c r="WOF32" s="2"/>
      <c r="WOG32" s="2"/>
      <c r="WOH32" s="2"/>
      <c r="WOI32" s="2"/>
      <c r="WOJ32" s="2"/>
      <c r="WOK32" s="2"/>
      <c r="WOL32" s="2"/>
      <c r="WOM32" s="2"/>
      <c r="WON32" s="2"/>
      <c r="WOO32" s="2"/>
      <c r="WOP32" s="2"/>
      <c r="WOQ32" s="2"/>
      <c r="WOR32" s="2"/>
      <c r="WOS32" s="2"/>
      <c r="WOT32" s="2"/>
      <c r="WOU32" s="2"/>
      <c r="WOV32" s="2"/>
      <c r="WOW32" s="2"/>
      <c r="WOX32" s="2"/>
      <c r="WOY32" s="2"/>
      <c r="WOZ32" s="2"/>
      <c r="WPA32" s="2"/>
      <c r="WPB32" s="2"/>
      <c r="WPC32" s="2"/>
      <c r="WPD32" s="2"/>
      <c r="WPE32" s="2"/>
      <c r="WPF32" s="2"/>
      <c r="WPG32" s="2"/>
      <c r="WPH32" s="2"/>
      <c r="WPI32" s="2"/>
      <c r="WPJ32" s="2"/>
      <c r="WPK32" s="2"/>
      <c r="WPL32" s="2"/>
      <c r="WPM32" s="2"/>
      <c r="WPN32" s="2"/>
      <c r="WPO32" s="2"/>
      <c r="WPP32" s="2"/>
      <c r="WPQ32" s="2"/>
      <c r="WPR32" s="2"/>
      <c r="WPS32" s="2"/>
      <c r="WPT32" s="2"/>
      <c r="WPU32" s="2"/>
      <c r="WPV32" s="2"/>
      <c r="WPW32" s="2"/>
      <c r="WPX32" s="2"/>
      <c r="WPY32" s="2"/>
      <c r="WPZ32" s="2"/>
      <c r="WQA32" s="2"/>
      <c r="WQB32" s="2"/>
      <c r="WQC32" s="2"/>
      <c r="WQD32" s="2"/>
      <c r="WQE32" s="2"/>
      <c r="WQF32" s="2"/>
      <c r="WQG32" s="2"/>
      <c r="WQH32" s="2"/>
      <c r="WQI32" s="2"/>
      <c r="WQJ32" s="2"/>
      <c r="WQK32" s="2"/>
      <c r="WQL32" s="2"/>
      <c r="WQM32" s="2"/>
      <c r="WQN32" s="2"/>
      <c r="WQO32" s="2"/>
      <c r="WQP32" s="2"/>
      <c r="WQQ32" s="2"/>
      <c r="WQR32" s="2"/>
      <c r="WQS32" s="2"/>
      <c r="WQT32" s="2"/>
      <c r="WQU32" s="2"/>
      <c r="WQV32" s="2"/>
      <c r="WQW32" s="2"/>
      <c r="WQX32" s="2"/>
      <c r="WQY32" s="2"/>
      <c r="WQZ32" s="2"/>
      <c r="WRA32" s="2"/>
      <c r="WRB32" s="2"/>
      <c r="WRC32" s="2"/>
      <c r="WRD32" s="2"/>
      <c r="WRE32" s="2"/>
      <c r="WRF32" s="2"/>
      <c r="WRG32" s="2"/>
      <c r="WRH32" s="2"/>
      <c r="WRI32" s="2"/>
      <c r="WRJ32" s="2"/>
      <c r="WRK32" s="2"/>
      <c r="WRL32" s="2"/>
      <c r="WRM32" s="2"/>
      <c r="WRN32" s="2"/>
      <c r="WRO32" s="2"/>
      <c r="WRP32" s="2"/>
      <c r="WRQ32" s="2"/>
      <c r="WRR32" s="2"/>
      <c r="WRS32" s="2"/>
      <c r="WRT32" s="2"/>
      <c r="WRU32" s="2"/>
      <c r="WRV32" s="2"/>
      <c r="WRW32" s="2"/>
      <c r="WRX32" s="2"/>
      <c r="WRY32" s="2"/>
      <c r="WRZ32" s="2"/>
      <c r="WSA32" s="2"/>
      <c r="WSB32" s="2"/>
      <c r="WSC32" s="2"/>
      <c r="WSD32" s="2"/>
      <c r="WSE32" s="2"/>
      <c r="WSF32" s="2"/>
      <c r="WSG32" s="2"/>
      <c r="WSH32" s="2"/>
      <c r="WSI32" s="2"/>
      <c r="WSJ32" s="2"/>
      <c r="WSK32" s="2"/>
      <c r="WSL32" s="2"/>
      <c r="WSM32" s="2"/>
      <c r="WSN32" s="2"/>
      <c r="WSO32" s="2"/>
      <c r="WSP32" s="2"/>
      <c r="WSQ32" s="2"/>
      <c r="WSR32" s="2"/>
      <c r="WSS32" s="2"/>
      <c r="WST32" s="2"/>
      <c r="WSU32" s="2"/>
      <c r="WSV32" s="2"/>
      <c r="WSW32" s="2"/>
      <c r="WSX32" s="2"/>
      <c r="WSY32" s="2"/>
      <c r="WSZ32" s="2"/>
      <c r="WTA32" s="2"/>
      <c r="WTB32" s="2"/>
      <c r="WTC32" s="2"/>
      <c r="WTD32" s="2"/>
      <c r="WTE32" s="2"/>
      <c r="WTF32" s="2"/>
      <c r="WTG32" s="2"/>
      <c r="WTH32" s="2"/>
      <c r="WTI32" s="2"/>
      <c r="WTJ32" s="2"/>
      <c r="WTK32" s="2"/>
      <c r="WTL32" s="2"/>
      <c r="WTM32" s="2"/>
      <c r="WTN32" s="2"/>
      <c r="WTO32" s="2"/>
      <c r="WTP32" s="2"/>
      <c r="WTQ32" s="2"/>
      <c r="WTR32" s="2"/>
      <c r="WTS32" s="2"/>
      <c r="WTT32" s="2"/>
      <c r="WTU32" s="2"/>
      <c r="WTV32" s="2"/>
      <c r="WTW32" s="2"/>
      <c r="WTX32" s="2"/>
      <c r="WTY32" s="2"/>
      <c r="WTZ32" s="2"/>
      <c r="WUA32" s="2"/>
      <c r="WUB32" s="2"/>
      <c r="WUC32" s="2"/>
      <c r="WUD32" s="2"/>
      <c r="WUE32" s="2"/>
      <c r="WUF32" s="2"/>
      <c r="WUG32" s="2"/>
      <c r="WUH32" s="2"/>
      <c r="WUI32" s="2"/>
      <c r="WUJ32" s="2"/>
      <c r="WUK32" s="2"/>
      <c r="WUL32" s="2"/>
      <c r="WUM32" s="2"/>
      <c r="WUN32" s="2"/>
      <c r="WUO32" s="2"/>
      <c r="WUP32" s="2"/>
      <c r="WUQ32" s="2"/>
      <c r="WUR32" s="2"/>
      <c r="WUS32" s="2"/>
      <c r="WUT32" s="2"/>
      <c r="WUU32" s="2"/>
      <c r="WUV32" s="2"/>
      <c r="WUW32" s="2"/>
      <c r="WUX32" s="2"/>
      <c r="WUY32" s="2"/>
      <c r="WUZ32" s="2"/>
      <c r="WVA32" s="2"/>
      <c r="WVB32" s="2"/>
      <c r="WVC32" s="2"/>
      <c r="WVD32" s="2"/>
      <c r="WVE32" s="2"/>
      <c r="WVF32" s="2"/>
      <c r="WVG32" s="2"/>
      <c r="WVH32" s="2"/>
      <c r="WVI32" s="2"/>
      <c r="WVJ32" s="2"/>
      <c r="WVK32" s="2"/>
      <c r="WVL32" s="2"/>
      <c r="WVM32" s="2"/>
      <c r="WVN32" s="2"/>
      <c r="WVO32" s="2"/>
      <c r="WVP32" s="2"/>
      <c r="WVQ32" s="2"/>
      <c r="WVR32" s="2"/>
      <c r="WVS32" s="2"/>
      <c r="WVT32" s="2"/>
      <c r="WVU32" s="2"/>
      <c r="WVV32" s="2"/>
      <c r="WVW32" s="2"/>
      <c r="WVX32" s="2"/>
      <c r="WVY32" s="2"/>
      <c r="WVZ32" s="2"/>
      <c r="WWA32" s="2"/>
      <c r="WWB32" s="2"/>
      <c r="WWC32" s="2"/>
      <c r="WWD32" s="2"/>
      <c r="WWE32" s="2"/>
      <c r="WWF32" s="2"/>
      <c r="WWG32" s="2"/>
      <c r="WWH32" s="2"/>
      <c r="WWI32" s="2"/>
      <c r="WWJ32" s="2"/>
      <c r="WWK32" s="2"/>
      <c r="WWL32" s="2"/>
      <c r="WWM32" s="2"/>
      <c r="WWN32" s="2"/>
      <c r="WWO32" s="2"/>
      <c r="WWP32" s="2"/>
      <c r="WWQ32" s="2"/>
      <c r="WWR32" s="2"/>
      <c r="WWS32" s="2"/>
      <c r="WWT32" s="2"/>
      <c r="WWU32" s="2"/>
      <c r="WWV32" s="2"/>
      <c r="WWW32" s="2"/>
      <c r="WWX32" s="2"/>
      <c r="WWY32" s="2"/>
      <c r="WWZ32" s="2"/>
      <c r="WXA32" s="2"/>
      <c r="WXB32" s="2"/>
      <c r="WXC32" s="2"/>
      <c r="WXD32" s="2"/>
      <c r="WXE32" s="2"/>
      <c r="WXF32" s="2"/>
      <c r="WXG32" s="2"/>
      <c r="WXH32" s="2"/>
      <c r="WXI32" s="2"/>
      <c r="WXJ32" s="2"/>
      <c r="WXK32" s="2"/>
      <c r="WXL32" s="2"/>
      <c r="WXM32" s="2"/>
      <c r="WXN32" s="2"/>
      <c r="WXO32" s="2"/>
      <c r="WXP32" s="2"/>
      <c r="WXQ32" s="2"/>
      <c r="WXR32" s="2"/>
      <c r="WXS32" s="2"/>
      <c r="WXT32" s="2"/>
      <c r="WXU32" s="2"/>
      <c r="WXV32" s="2"/>
      <c r="WXW32" s="2"/>
      <c r="WXX32" s="2"/>
      <c r="WXY32" s="2"/>
      <c r="WXZ32" s="2"/>
      <c r="WYA32" s="2"/>
      <c r="WYB32" s="2"/>
      <c r="WYC32" s="2"/>
      <c r="WYD32" s="2"/>
      <c r="WYE32" s="2"/>
      <c r="WYF32" s="2"/>
      <c r="WYG32" s="2"/>
      <c r="WYH32" s="2"/>
      <c r="WYI32" s="2"/>
      <c r="WYJ32" s="2"/>
      <c r="WYK32" s="2"/>
      <c r="WYL32" s="2"/>
      <c r="WYM32" s="2"/>
      <c r="WYN32" s="2"/>
      <c r="WYO32" s="2"/>
      <c r="WYP32" s="2"/>
      <c r="WYQ32" s="2"/>
      <c r="WYR32" s="2"/>
      <c r="WYS32" s="2"/>
      <c r="WYT32" s="2"/>
      <c r="WYU32" s="2"/>
      <c r="WYV32" s="2"/>
      <c r="WYW32" s="2"/>
      <c r="WYX32" s="2"/>
      <c r="WYY32" s="2"/>
      <c r="WYZ32" s="2"/>
      <c r="WZA32" s="2"/>
      <c r="WZB32" s="2"/>
      <c r="WZC32" s="2"/>
      <c r="WZD32" s="2"/>
      <c r="WZE32" s="2"/>
      <c r="WZF32" s="2"/>
      <c r="WZG32" s="2"/>
      <c r="WZH32" s="2"/>
      <c r="WZI32" s="2"/>
      <c r="WZJ32" s="2"/>
      <c r="WZK32" s="2"/>
      <c r="WZL32" s="2"/>
      <c r="WZM32" s="2"/>
      <c r="WZN32" s="2"/>
      <c r="WZO32" s="2"/>
      <c r="WZP32" s="2"/>
      <c r="WZQ32" s="2"/>
      <c r="WZR32" s="2"/>
      <c r="WZS32" s="2"/>
      <c r="WZT32" s="2"/>
      <c r="WZU32" s="2"/>
      <c r="WZV32" s="2"/>
      <c r="WZW32" s="2"/>
      <c r="WZX32" s="2"/>
      <c r="WZY32" s="2"/>
      <c r="WZZ32" s="2"/>
      <c r="XAA32" s="2"/>
      <c r="XAB32" s="2"/>
      <c r="XAC32" s="2"/>
      <c r="XAD32" s="2"/>
      <c r="XAE32" s="2"/>
      <c r="XAF32" s="2"/>
      <c r="XAG32" s="2"/>
      <c r="XAH32" s="2"/>
      <c r="XAI32" s="2"/>
      <c r="XAJ32" s="2"/>
      <c r="XAK32" s="2"/>
      <c r="XAL32" s="2"/>
      <c r="XAM32" s="2"/>
      <c r="XAN32" s="2"/>
      <c r="XAO32" s="2"/>
      <c r="XAP32" s="2"/>
      <c r="XAQ32" s="2"/>
      <c r="XAR32" s="2"/>
      <c r="XAS32" s="2"/>
      <c r="XAT32" s="2"/>
      <c r="XAU32" s="2"/>
      <c r="XAV32" s="2"/>
      <c r="XAW32" s="2"/>
      <c r="XAX32" s="2"/>
      <c r="XAY32" s="2"/>
      <c r="XAZ32" s="2"/>
      <c r="XBA32" s="2"/>
      <c r="XBB32" s="2"/>
      <c r="XBC32" s="2"/>
      <c r="XBD32" s="2"/>
      <c r="XBE32" s="2"/>
      <c r="XBF32" s="2"/>
      <c r="XBG32" s="2"/>
      <c r="XBH32" s="2"/>
      <c r="XBI32" s="2"/>
      <c r="XBJ32" s="2"/>
      <c r="XBK32" s="2"/>
      <c r="XBL32" s="2"/>
      <c r="XBM32" s="2"/>
      <c r="XBN32" s="2"/>
      <c r="XBO32" s="2"/>
      <c r="XBP32" s="2"/>
      <c r="XBQ32" s="2"/>
      <c r="XBR32" s="2"/>
      <c r="XBS32" s="2"/>
      <c r="XBT32" s="2"/>
      <c r="XBU32" s="2"/>
      <c r="XBV32" s="2"/>
      <c r="XBW32" s="2"/>
      <c r="XBX32" s="2"/>
      <c r="XBY32" s="2"/>
      <c r="XBZ32" s="2"/>
      <c r="XCA32" s="2"/>
      <c r="XCB32" s="2"/>
      <c r="XCC32" s="2"/>
      <c r="XCD32" s="2"/>
      <c r="XCE32" s="2"/>
      <c r="XCF32" s="2"/>
      <c r="XCG32" s="2"/>
      <c r="XCH32" s="2"/>
      <c r="XCI32" s="2"/>
      <c r="XCJ32" s="2"/>
      <c r="XCK32" s="2"/>
      <c r="XCL32" s="2"/>
      <c r="XCM32" s="2"/>
      <c r="XCN32" s="2"/>
      <c r="XCO32" s="2"/>
      <c r="XCP32" s="2"/>
      <c r="XCQ32" s="2"/>
      <c r="XCR32" s="2"/>
      <c r="XCS32" s="2"/>
      <c r="XCT32" s="2"/>
      <c r="XCU32" s="2"/>
      <c r="XCV32" s="2"/>
      <c r="XCW32" s="2"/>
      <c r="XCX32" s="2"/>
      <c r="XCY32" s="2"/>
      <c r="XCZ32" s="2"/>
      <c r="XDA32" s="2"/>
      <c r="XDB32" s="2"/>
      <c r="XDC32" s="2"/>
      <c r="XDD32" s="2"/>
      <c r="XDE32" s="2"/>
      <c r="XDF32" s="2"/>
      <c r="XDG32" s="2"/>
      <c r="XDH32" s="2"/>
      <c r="XDI32" s="2"/>
      <c r="XDJ32" s="2"/>
      <c r="XDK32" s="2"/>
      <c r="XDL32" s="2"/>
      <c r="XDM32" s="2"/>
      <c r="XDN32" s="2"/>
      <c r="XDO32" s="2"/>
      <c r="XDP32" s="2"/>
      <c r="XDQ32" s="2"/>
      <c r="XDR32" s="2"/>
      <c r="XDS32" s="2"/>
      <c r="XDT32" s="2"/>
      <c r="XDU32" s="2"/>
      <c r="XDV32" s="2"/>
      <c r="XDW32" s="2"/>
      <c r="XDX32" s="2"/>
      <c r="XDY32" s="2"/>
      <c r="XDZ32" s="2"/>
      <c r="XEA32" s="2"/>
      <c r="XEB32" s="2"/>
      <c r="XEC32" s="2"/>
      <c r="XED32" s="2"/>
      <c r="XEE32" s="2"/>
      <c r="XEF32" s="2"/>
      <c r="XEG32" s="2"/>
      <c r="XEH32" s="2"/>
      <c r="XEI32" s="2"/>
      <c r="XEJ32" s="2"/>
      <c r="XEK32" s="2"/>
      <c r="XEL32" s="2"/>
      <c r="XEM32" s="2"/>
      <c r="XEN32" s="2"/>
      <c r="XEO32" s="2"/>
      <c r="XEP32" s="2"/>
      <c r="XEQ32" s="2"/>
      <c r="XER32" s="2"/>
      <c r="XES32" s="2"/>
      <c r="XET32" s="2"/>
    </row>
    <row r="33" spans="1:55" s="2" customFormat="1" x14ac:dyDescent="0.35">
      <c r="A33" t="s">
        <v>53</v>
      </c>
      <c r="B33">
        <v>1</v>
      </c>
      <c r="C33">
        <v>0</v>
      </c>
      <c r="D33" t="s">
        <v>54</v>
      </c>
      <c r="E33" s="8">
        <v>45268.479166666657</v>
      </c>
      <c r="F33" s="1">
        <v>11</v>
      </c>
      <c r="G33" s="1">
        <v>36</v>
      </c>
      <c r="H33" s="9">
        <v>3.96</v>
      </c>
      <c r="I33" s="9">
        <v>32.68</v>
      </c>
      <c r="J33" s="9">
        <v>76</v>
      </c>
      <c r="K33" s="9">
        <v>72</v>
      </c>
      <c r="L33" s="9">
        <v>0.94</v>
      </c>
      <c r="M33" s="9">
        <v>6.27</v>
      </c>
      <c r="N33" s="10">
        <v>0.89</v>
      </c>
      <c r="O33" s="10">
        <v>0.98</v>
      </c>
      <c r="P33" s="10">
        <v>0.62</v>
      </c>
      <c r="Q33" s="10">
        <v>0.57999999999999996</v>
      </c>
      <c r="R33" s="10">
        <v>0.91</v>
      </c>
      <c r="S33" s="11">
        <v>0.01</v>
      </c>
      <c r="T33" s="11">
        <v>3.2000000000000001E-2</v>
      </c>
      <c r="U33" s="11">
        <v>6.0999999999999999E-2</v>
      </c>
      <c r="V33" s="11">
        <v>0.57399999999999995</v>
      </c>
      <c r="W33" s="11">
        <v>1.1930000000000001</v>
      </c>
      <c r="X33" s="10">
        <v>28</v>
      </c>
      <c r="Y33" s="12">
        <v>13</v>
      </c>
      <c r="Z33" t="s">
        <v>95</v>
      </c>
      <c r="AA33">
        <v>1</v>
      </c>
      <c r="AB33" t="s">
        <v>70</v>
      </c>
      <c r="AC33" t="s">
        <v>57</v>
      </c>
      <c r="AD33">
        <v>1</v>
      </c>
      <c r="AE33" t="s">
        <v>58</v>
      </c>
      <c r="AF33">
        <v>3</v>
      </c>
      <c r="AG33" s="3">
        <v>32432</v>
      </c>
      <c r="AH33" t="s">
        <v>72</v>
      </c>
      <c r="AI33">
        <v>77.099999999999994</v>
      </c>
      <c r="AJ33">
        <v>173</v>
      </c>
      <c r="AK33">
        <v>25.760967623375318</v>
      </c>
      <c r="AL33" t="s">
        <v>60</v>
      </c>
      <c r="AM33">
        <v>0</v>
      </c>
      <c r="AN33" t="s">
        <v>67</v>
      </c>
      <c r="AO33" s="8">
        <v>45268.479166666657</v>
      </c>
      <c r="AP33" s="4">
        <v>0</v>
      </c>
      <c r="AQ33" t="s">
        <v>68</v>
      </c>
      <c r="AR33" t="s">
        <v>63</v>
      </c>
      <c r="AS33">
        <v>0</v>
      </c>
      <c r="AT33">
        <v>75</v>
      </c>
      <c r="AU33" t="s">
        <v>96</v>
      </c>
      <c r="AV33">
        <v>1</v>
      </c>
      <c r="AW33">
        <v>0</v>
      </c>
      <c r="AX33">
        <v>0</v>
      </c>
      <c r="AY33" s="5">
        <v>0</v>
      </c>
      <c r="AZ33" s="6">
        <v>0</v>
      </c>
      <c r="BA33" s="7">
        <v>1</v>
      </c>
      <c r="BB33">
        <v>35.299999999999997</v>
      </c>
      <c r="BC33">
        <f>IF(BB33&lt;40,3,9)</f>
        <v>3</v>
      </c>
    </row>
    <row r="34" spans="1:55" x14ac:dyDescent="0.35">
      <c r="A34" t="s">
        <v>65</v>
      </c>
      <c r="B34">
        <v>0</v>
      </c>
      <c r="C34">
        <v>0</v>
      </c>
      <c r="D34" t="s">
        <v>54</v>
      </c>
      <c r="E34" s="8">
        <v>45268.59375</v>
      </c>
      <c r="F34" s="1">
        <v>22.28</v>
      </c>
      <c r="G34" s="1">
        <v>26.21</v>
      </c>
      <c r="H34" s="9">
        <v>5.84</v>
      </c>
      <c r="I34" s="9">
        <v>30.93</v>
      </c>
      <c r="J34" s="9">
        <v>67</v>
      </c>
      <c r="K34" s="9">
        <v>37</v>
      </c>
      <c r="L34" s="9">
        <v>0.55000000000000004</v>
      </c>
      <c r="M34" s="9">
        <v>13.21</v>
      </c>
      <c r="N34" s="10">
        <v>2.64</v>
      </c>
      <c r="O34" s="10">
        <v>2.8</v>
      </c>
      <c r="P34" s="10">
        <v>2.5099999999999998</v>
      </c>
      <c r="Q34" s="10">
        <v>1.07</v>
      </c>
      <c r="R34" s="10">
        <v>1.71</v>
      </c>
      <c r="S34" s="11">
        <v>1.7999999999999999E-2</v>
      </c>
      <c r="T34" s="11">
        <v>3.5999999999999997E-2</v>
      </c>
      <c r="U34" s="11">
        <v>6.0999999999999999E-2</v>
      </c>
      <c r="V34" s="11">
        <v>0.20599999999999999</v>
      </c>
      <c r="W34" s="11">
        <v>1.03</v>
      </c>
      <c r="X34" s="10">
        <v>31</v>
      </c>
      <c r="Y34" s="12">
        <v>14</v>
      </c>
      <c r="Z34" t="s">
        <v>97</v>
      </c>
      <c r="AA34">
        <v>0</v>
      </c>
      <c r="AB34" t="s">
        <v>56</v>
      </c>
      <c r="AC34" t="s">
        <v>78</v>
      </c>
      <c r="AD34">
        <v>1</v>
      </c>
      <c r="AE34" t="s">
        <v>58</v>
      </c>
      <c r="AF34">
        <v>4</v>
      </c>
      <c r="AG34" s="3">
        <v>33822</v>
      </c>
      <c r="AH34" t="s">
        <v>72</v>
      </c>
      <c r="AI34">
        <v>67</v>
      </c>
      <c r="AJ34">
        <v>155</v>
      </c>
      <c r="AK34">
        <v>27.887617065556714</v>
      </c>
      <c r="AL34" t="s">
        <v>60</v>
      </c>
      <c r="AM34">
        <v>0</v>
      </c>
      <c r="AN34" t="s">
        <v>67</v>
      </c>
      <c r="AO34" s="8">
        <v>45268.59375</v>
      </c>
      <c r="AP34" s="4">
        <v>1</v>
      </c>
      <c r="AQ34" t="s">
        <v>98</v>
      </c>
      <c r="AR34" t="s">
        <v>63</v>
      </c>
      <c r="AS34">
        <v>0</v>
      </c>
      <c r="AT34">
        <v>75</v>
      </c>
      <c r="AU34" t="s">
        <v>99</v>
      </c>
      <c r="AV34">
        <v>2</v>
      </c>
      <c r="AW34">
        <v>4</v>
      </c>
      <c r="AX34">
        <v>2</v>
      </c>
      <c r="AY34" s="5">
        <v>0</v>
      </c>
      <c r="AZ34" s="6">
        <v>0</v>
      </c>
      <c r="BA34" s="7">
        <v>1</v>
      </c>
      <c r="BB34">
        <v>31.5</v>
      </c>
      <c r="BC34">
        <f t="shared" ref="BC34:BC43" si="2">IF(BB34&lt;35,2,9)</f>
        <v>2</v>
      </c>
    </row>
    <row r="35" spans="1:55" x14ac:dyDescent="0.35">
      <c r="A35" s="21" t="s">
        <v>53</v>
      </c>
      <c r="B35" s="21">
        <v>1</v>
      </c>
      <c r="C35" s="21">
        <v>0</v>
      </c>
      <c r="D35" s="21" t="s">
        <v>54</v>
      </c>
      <c r="E35" s="24">
        <v>45268.59375</v>
      </c>
      <c r="F35" s="25">
        <v>29.08</v>
      </c>
      <c r="G35" s="25">
        <v>21.35</v>
      </c>
      <c r="H35" s="26">
        <v>6.21</v>
      </c>
      <c r="I35" s="26">
        <v>31.76</v>
      </c>
      <c r="J35" s="26">
        <v>56</v>
      </c>
      <c r="K35" s="26">
        <v>63</v>
      </c>
      <c r="L35" s="26">
        <v>1.1200000000000001</v>
      </c>
      <c r="M35" s="26">
        <v>5.46</v>
      </c>
      <c r="N35" s="27">
        <v>2.96</v>
      </c>
      <c r="O35" s="27">
        <v>2.96</v>
      </c>
      <c r="P35" s="27">
        <v>2.5</v>
      </c>
      <c r="Q35" s="27">
        <v>0.82</v>
      </c>
      <c r="R35" s="27">
        <v>1.41</v>
      </c>
      <c r="S35" s="28">
        <v>0.02</v>
      </c>
      <c r="T35" s="28">
        <v>2.1000000000000001E-2</v>
      </c>
      <c r="U35" s="28">
        <v>6.0999999999999999E-2</v>
      </c>
      <c r="V35" s="28">
        <v>0.20599999999999999</v>
      </c>
      <c r="W35" s="28">
        <v>0.89</v>
      </c>
      <c r="X35" s="27">
        <v>30</v>
      </c>
      <c r="Y35" s="29">
        <v>14</v>
      </c>
      <c r="Z35" s="21" t="s">
        <v>97</v>
      </c>
      <c r="AA35" s="21">
        <v>0</v>
      </c>
      <c r="AB35" t="s">
        <v>56</v>
      </c>
      <c r="AC35" s="21" t="s">
        <v>78</v>
      </c>
      <c r="AD35" s="21">
        <v>1</v>
      </c>
      <c r="AE35" s="21" t="s">
        <v>58</v>
      </c>
      <c r="AF35" s="21">
        <v>4</v>
      </c>
      <c r="AG35" s="34">
        <v>33822</v>
      </c>
      <c r="AH35" s="21" t="s">
        <v>72</v>
      </c>
      <c r="AI35" s="21">
        <v>67</v>
      </c>
      <c r="AJ35" s="21">
        <v>155</v>
      </c>
      <c r="AK35" s="21">
        <v>27.887617065556714</v>
      </c>
      <c r="AL35" s="21" t="s">
        <v>60</v>
      </c>
      <c r="AM35" s="21">
        <v>0</v>
      </c>
      <c r="AN35" s="21" t="s">
        <v>67</v>
      </c>
      <c r="AO35" s="24">
        <v>45268.59375</v>
      </c>
      <c r="AP35" s="30">
        <v>1</v>
      </c>
      <c r="AQ35" s="21" t="s">
        <v>98</v>
      </c>
      <c r="AR35" s="21" t="s">
        <v>63</v>
      </c>
      <c r="AS35" s="21">
        <v>0</v>
      </c>
      <c r="AT35" s="21">
        <v>75</v>
      </c>
      <c r="AU35" s="21" t="s">
        <v>99</v>
      </c>
      <c r="AV35" s="21">
        <v>3</v>
      </c>
      <c r="AW35" s="21">
        <v>4</v>
      </c>
      <c r="AX35" s="21">
        <v>3</v>
      </c>
      <c r="AY35" s="31">
        <v>0</v>
      </c>
      <c r="AZ35" s="32">
        <v>0</v>
      </c>
      <c r="BA35" s="33">
        <v>1</v>
      </c>
      <c r="BB35" s="21">
        <v>31.5</v>
      </c>
      <c r="BC35" s="21">
        <f t="shared" si="2"/>
        <v>2</v>
      </c>
    </row>
    <row r="36" spans="1:55" x14ac:dyDescent="0.35">
      <c r="A36" t="s">
        <v>53</v>
      </c>
      <c r="B36">
        <v>1</v>
      </c>
      <c r="C36">
        <v>0</v>
      </c>
      <c r="D36" t="s">
        <v>92</v>
      </c>
      <c r="E36" s="3">
        <v>45296</v>
      </c>
      <c r="F36" s="1">
        <v>65.27</v>
      </c>
      <c r="G36" s="1">
        <v>14.26</v>
      </c>
      <c r="H36" s="13">
        <v>9.31</v>
      </c>
      <c r="I36" s="9">
        <v>33.86</v>
      </c>
      <c r="J36">
        <v>66</v>
      </c>
      <c r="K36">
        <v>51</v>
      </c>
      <c r="L36">
        <v>0.78</v>
      </c>
      <c r="M36" s="9">
        <v>5.46</v>
      </c>
      <c r="N36" s="10">
        <v>1.38</v>
      </c>
      <c r="O36" s="10">
        <v>0.88</v>
      </c>
      <c r="P36" s="10">
        <v>0.8</v>
      </c>
      <c r="Q36" s="10">
        <v>0.51</v>
      </c>
      <c r="R36" s="10">
        <v>0.47</v>
      </c>
      <c r="S36" s="11">
        <v>1.9E-2</v>
      </c>
      <c r="T36" s="11">
        <v>4.2999999999999997E-2</v>
      </c>
      <c r="U36" s="11">
        <v>8.5999999999999993E-2</v>
      </c>
      <c r="V36" s="11">
        <v>0.20599999999999999</v>
      </c>
      <c r="W36" s="11">
        <v>1.45</v>
      </c>
      <c r="X36">
        <v>148</v>
      </c>
      <c r="Y36" s="12">
        <v>14</v>
      </c>
      <c r="Z36" t="s">
        <v>97</v>
      </c>
      <c r="AA36">
        <v>0</v>
      </c>
      <c r="AB36" t="s">
        <v>56</v>
      </c>
      <c r="AC36" t="s">
        <v>78</v>
      </c>
      <c r="AD36">
        <v>1</v>
      </c>
      <c r="AE36" t="s">
        <v>58</v>
      </c>
      <c r="AF36">
        <v>4</v>
      </c>
      <c r="AG36" s="3">
        <v>33822</v>
      </c>
      <c r="AH36" t="s">
        <v>72</v>
      </c>
      <c r="AI36">
        <v>67</v>
      </c>
      <c r="AJ36">
        <v>155</v>
      </c>
      <c r="AK36">
        <v>27.887617065556714</v>
      </c>
      <c r="AL36" t="s">
        <v>60</v>
      </c>
      <c r="AM36">
        <v>0</v>
      </c>
      <c r="AN36" t="s">
        <v>67</v>
      </c>
      <c r="AO36" s="8">
        <v>45268.59375</v>
      </c>
      <c r="AP36" s="4">
        <v>1</v>
      </c>
      <c r="AQ36" t="s">
        <v>98</v>
      </c>
      <c r="AR36" t="s">
        <v>63</v>
      </c>
      <c r="AS36">
        <v>0</v>
      </c>
      <c r="AT36">
        <v>75</v>
      </c>
      <c r="AU36" t="s">
        <v>99</v>
      </c>
      <c r="AV36">
        <v>2</v>
      </c>
      <c r="AW36">
        <v>4</v>
      </c>
      <c r="AX36">
        <v>2</v>
      </c>
      <c r="AY36" s="5">
        <v>0</v>
      </c>
      <c r="AZ36" s="6">
        <v>0</v>
      </c>
      <c r="BA36" s="7">
        <v>1</v>
      </c>
      <c r="BB36">
        <v>31.5</v>
      </c>
      <c r="BC36">
        <f t="shared" si="2"/>
        <v>2</v>
      </c>
    </row>
    <row r="37" spans="1:55" x14ac:dyDescent="0.35">
      <c r="A37" t="s">
        <v>65</v>
      </c>
      <c r="B37">
        <v>0</v>
      </c>
      <c r="C37">
        <v>0</v>
      </c>
      <c r="D37" t="s">
        <v>92</v>
      </c>
      <c r="E37" s="3">
        <v>45296</v>
      </c>
      <c r="F37" s="1">
        <v>20.59</v>
      </c>
      <c r="G37" s="1">
        <v>32.020000000000003</v>
      </c>
      <c r="H37" s="13">
        <v>6.59</v>
      </c>
      <c r="I37" s="9">
        <v>34.159999999999997</v>
      </c>
      <c r="J37">
        <v>137</v>
      </c>
      <c r="K37">
        <v>36</v>
      </c>
      <c r="L37">
        <v>0.26</v>
      </c>
      <c r="M37" s="9">
        <v>35.33</v>
      </c>
      <c r="N37" s="10">
        <v>2.25</v>
      </c>
      <c r="O37" s="10">
        <v>4.1500000000000004</v>
      </c>
      <c r="P37" s="10">
        <v>3.33</v>
      </c>
      <c r="Q37" s="10">
        <v>1.36</v>
      </c>
      <c r="R37" s="10">
        <v>1.62</v>
      </c>
      <c r="S37" s="11">
        <v>1.6E-2</v>
      </c>
      <c r="T37" s="11">
        <v>2.4E-2</v>
      </c>
      <c r="U37" s="11">
        <v>7.3999999999999996E-2</v>
      </c>
      <c r="V37" s="11">
        <v>0.20599999999999999</v>
      </c>
      <c r="W37" s="11">
        <v>1.03</v>
      </c>
      <c r="X37">
        <v>148</v>
      </c>
      <c r="Y37" s="12">
        <v>14</v>
      </c>
      <c r="Z37" t="s">
        <v>97</v>
      </c>
      <c r="AA37">
        <v>0</v>
      </c>
      <c r="AB37" t="s">
        <v>56</v>
      </c>
      <c r="AC37" t="s">
        <v>78</v>
      </c>
      <c r="AD37">
        <v>1</v>
      </c>
      <c r="AE37" t="s">
        <v>58</v>
      </c>
      <c r="AF37">
        <v>4</v>
      </c>
      <c r="AG37" s="3">
        <v>33822</v>
      </c>
      <c r="AH37" t="s">
        <v>72</v>
      </c>
      <c r="AI37">
        <v>67</v>
      </c>
      <c r="AJ37">
        <v>155</v>
      </c>
      <c r="AK37">
        <v>27.887617065556714</v>
      </c>
      <c r="AL37" t="s">
        <v>60</v>
      </c>
      <c r="AM37">
        <v>0</v>
      </c>
      <c r="AN37" t="s">
        <v>67</v>
      </c>
      <c r="AO37" s="8">
        <v>45268.59375</v>
      </c>
      <c r="AP37" s="4">
        <v>1</v>
      </c>
      <c r="AQ37" t="s">
        <v>98</v>
      </c>
      <c r="AR37" t="s">
        <v>63</v>
      </c>
      <c r="AS37">
        <v>0</v>
      </c>
      <c r="AT37">
        <v>75</v>
      </c>
      <c r="AU37" t="s">
        <v>99</v>
      </c>
      <c r="AV37">
        <v>2</v>
      </c>
      <c r="AW37">
        <v>4</v>
      </c>
      <c r="AX37">
        <v>2</v>
      </c>
      <c r="AY37" s="5">
        <v>0</v>
      </c>
      <c r="AZ37" s="6">
        <v>0</v>
      </c>
      <c r="BA37" s="7">
        <v>1</v>
      </c>
      <c r="BB37">
        <v>31.5</v>
      </c>
      <c r="BC37">
        <f t="shared" si="2"/>
        <v>2</v>
      </c>
    </row>
    <row r="38" spans="1:55" x14ac:dyDescent="0.35">
      <c r="A38" t="s">
        <v>65</v>
      </c>
      <c r="B38">
        <v>0</v>
      </c>
      <c r="C38">
        <v>0</v>
      </c>
      <c r="D38" t="s">
        <v>92</v>
      </c>
      <c r="E38" s="3">
        <v>45294</v>
      </c>
      <c r="F38" s="1">
        <v>31.31</v>
      </c>
      <c r="G38" s="1">
        <v>27.13</v>
      </c>
      <c r="H38" s="13">
        <v>8.5</v>
      </c>
      <c r="I38" s="9">
        <v>34.21</v>
      </c>
      <c r="J38">
        <v>75</v>
      </c>
      <c r="K38">
        <v>39</v>
      </c>
      <c r="L38">
        <v>0.52</v>
      </c>
      <c r="M38" s="9">
        <v>15.22</v>
      </c>
      <c r="N38" s="10">
        <v>2.99</v>
      </c>
      <c r="O38" s="10">
        <v>3.09</v>
      </c>
      <c r="P38" s="10">
        <v>3.07</v>
      </c>
      <c r="Q38" s="10">
        <v>1.66</v>
      </c>
      <c r="R38" s="10">
        <v>2.15</v>
      </c>
      <c r="S38" s="11">
        <v>0.02</v>
      </c>
      <c r="T38" s="11">
        <v>4.8000000000000001E-2</v>
      </c>
      <c r="U38" s="11">
        <v>7.0000000000000007E-2</v>
      </c>
      <c r="V38" s="11">
        <v>0.20599999999999999</v>
      </c>
      <c r="W38" s="11">
        <v>1.0820000000000001</v>
      </c>
      <c r="X38">
        <v>148</v>
      </c>
      <c r="Y38" s="12">
        <v>14</v>
      </c>
      <c r="Z38" t="s">
        <v>97</v>
      </c>
      <c r="AA38">
        <v>0</v>
      </c>
      <c r="AB38" t="s">
        <v>56</v>
      </c>
      <c r="AC38" t="s">
        <v>78</v>
      </c>
      <c r="AD38">
        <v>1</v>
      </c>
      <c r="AE38" t="s">
        <v>58</v>
      </c>
      <c r="AF38">
        <v>4</v>
      </c>
      <c r="AG38" s="3">
        <v>33822</v>
      </c>
      <c r="AH38" t="s">
        <v>72</v>
      </c>
      <c r="AI38">
        <v>67</v>
      </c>
      <c r="AJ38">
        <v>155</v>
      </c>
      <c r="AK38">
        <v>27.887617065556714</v>
      </c>
      <c r="AL38" t="s">
        <v>60</v>
      </c>
      <c r="AM38">
        <v>0</v>
      </c>
      <c r="AN38" t="s">
        <v>67</v>
      </c>
      <c r="AO38" s="8">
        <v>45268.59375</v>
      </c>
      <c r="AP38" s="4">
        <v>1</v>
      </c>
      <c r="AQ38" t="s">
        <v>98</v>
      </c>
      <c r="AR38" t="s">
        <v>63</v>
      </c>
      <c r="AS38">
        <v>0</v>
      </c>
      <c r="AT38">
        <v>75</v>
      </c>
      <c r="AU38" t="s">
        <v>99</v>
      </c>
      <c r="AV38">
        <v>2</v>
      </c>
      <c r="AW38">
        <v>4</v>
      </c>
      <c r="AX38">
        <v>2</v>
      </c>
      <c r="AY38" s="5">
        <v>0</v>
      </c>
      <c r="AZ38" s="6">
        <v>0</v>
      </c>
      <c r="BA38" s="7">
        <v>1</v>
      </c>
      <c r="BB38">
        <v>31.5</v>
      </c>
      <c r="BC38">
        <f t="shared" si="2"/>
        <v>2</v>
      </c>
    </row>
    <row r="39" spans="1:55" x14ac:dyDescent="0.35">
      <c r="A39" t="s">
        <v>65</v>
      </c>
      <c r="B39">
        <v>0</v>
      </c>
      <c r="C39">
        <v>0</v>
      </c>
      <c r="D39" t="s">
        <v>92</v>
      </c>
      <c r="E39" s="3">
        <v>45294</v>
      </c>
      <c r="F39" s="1">
        <v>16.52</v>
      </c>
      <c r="G39" s="1">
        <v>32.380000000000003</v>
      </c>
      <c r="H39" s="13">
        <v>5.35</v>
      </c>
      <c r="I39" s="9">
        <v>34.5</v>
      </c>
      <c r="J39">
        <v>48</v>
      </c>
      <c r="K39">
        <v>42</v>
      </c>
      <c r="L39">
        <v>0.86</v>
      </c>
      <c r="M39" s="9">
        <v>11.86</v>
      </c>
      <c r="N39" s="10">
        <v>1.59</v>
      </c>
      <c r="O39" s="10">
        <v>3.37</v>
      </c>
      <c r="P39" s="10">
        <v>3.05</v>
      </c>
      <c r="Q39" s="10">
        <v>1</v>
      </c>
      <c r="R39" s="10">
        <v>1.47</v>
      </c>
      <c r="S39" s="11">
        <v>1.7000000000000001E-2</v>
      </c>
      <c r="T39" s="11">
        <v>5.2999999999999999E-2</v>
      </c>
      <c r="U39" s="11">
        <v>6.0999999999999999E-2</v>
      </c>
      <c r="V39" s="11">
        <v>0.20599999999999999</v>
      </c>
      <c r="W39" s="11">
        <v>1.1359999999999999</v>
      </c>
      <c r="X39">
        <v>148</v>
      </c>
      <c r="Y39" s="12">
        <v>14</v>
      </c>
      <c r="Z39" t="s">
        <v>97</v>
      </c>
      <c r="AA39">
        <v>0</v>
      </c>
      <c r="AB39" t="s">
        <v>56</v>
      </c>
      <c r="AC39" t="s">
        <v>78</v>
      </c>
      <c r="AD39">
        <v>1</v>
      </c>
      <c r="AE39" t="s">
        <v>58</v>
      </c>
      <c r="AF39">
        <v>4</v>
      </c>
      <c r="AG39" s="3">
        <v>33822</v>
      </c>
      <c r="AH39" t="s">
        <v>72</v>
      </c>
      <c r="AI39">
        <v>67</v>
      </c>
      <c r="AJ39">
        <v>155</v>
      </c>
      <c r="AK39">
        <v>27.887617065556714</v>
      </c>
      <c r="AL39" t="s">
        <v>60</v>
      </c>
      <c r="AM39">
        <v>0</v>
      </c>
      <c r="AN39" t="s">
        <v>67</v>
      </c>
      <c r="AO39" s="8">
        <v>45268.59375</v>
      </c>
      <c r="AP39" s="4">
        <v>1</v>
      </c>
      <c r="AQ39" t="s">
        <v>98</v>
      </c>
      <c r="AR39" t="s">
        <v>63</v>
      </c>
      <c r="AS39">
        <v>0</v>
      </c>
      <c r="AT39">
        <v>75</v>
      </c>
      <c r="AU39" t="s">
        <v>99</v>
      </c>
      <c r="AV39">
        <v>2</v>
      </c>
      <c r="AW39">
        <v>4</v>
      </c>
      <c r="AX39">
        <v>2</v>
      </c>
      <c r="AY39" s="5">
        <v>0</v>
      </c>
      <c r="AZ39" s="6">
        <v>0</v>
      </c>
      <c r="BA39" s="7">
        <v>1</v>
      </c>
      <c r="BB39">
        <v>31.5</v>
      </c>
      <c r="BC39">
        <f t="shared" si="2"/>
        <v>2</v>
      </c>
    </row>
    <row r="40" spans="1:55" x14ac:dyDescent="0.35">
      <c r="A40" t="s">
        <v>53</v>
      </c>
      <c r="B40">
        <v>1</v>
      </c>
      <c r="C40">
        <v>0</v>
      </c>
      <c r="D40" t="s">
        <v>92</v>
      </c>
      <c r="E40" s="3">
        <v>45296</v>
      </c>
      <c r="F40" s="1">
        <v>50.65</v>
      </c>
      <c r="G40" s="1">
        <v>18.149999999999999</v>
      </c>
      <c r="H40" s="13">
        <v>9.18</v>
      </c>
      <c r="I40" s="9">
        <v>34.56</v>
      </c>
      <c r="J40">
        <v>63</v>
      </c>
      <c r="K40">
        <v>52</v>
      </c>
      <c r="L40">
        <v>0.83</v>
      </c>
      <c r="M40" s="9">
        <v>6.49</v>
      </c>
      <c r="N40" s="10">
        <v>5.0199999999999996</v>
      </c>
      <c r="O40" s="10">
        <v>3.93</v>
      </c>
      <c r="P40" s="10">
        <v>4.03</v>
      </c>
      <c r="Q40" s="10">
        <v>1.48</v>
      </c>
      <c r="R40" s="10">
        <v>0.61</v>
      </c>
      <c r="S40" s="11">
        <v>1.9E-2</v>
      </c>
      <c r="T40" s="11">
        <v>4.2999999999999997E-2</v>
      </c>
      <c r="U40" s="11">
        <v>8.5999999999999993E-2</v>
      </c>
      <c r="V40" s="11">
        <v>0.20599999999999999</v>
      </c>
      <c r="W40" s="11">
        <v>1.45</v>
      </c>
      <c r="X40">
        <v>148</v>
      </c>
      <c r="Y40" s="12">
        <v>14</v>
      </c>
      <c r="Z40" t="s">
        <v>97</v>
      </c>
      <c r="AA40">
        <v>0</v>
      </c>
      <c r="AB40" t="s">
        <v>56</v>
      </c>
      <c r="AC40" t="s">
        <v>78</v>
      </c>
      <c r="AD40">
        <v>1</v>
      </c>
      <c r="AE40" t="s">
        <v>58</v>
      </c>
      <c r="AF40">
        <v>4</v>
      </c>
      <c r="AG40" s="3">
        <v>33822</v>
      </c>
      <c r="AH40" t="s">
        <v>72</v>
      </c>
      <c r="AI40">
        <v>67</v>
      </c>
      <c r="AJ40">
        <v>155</v>
      </c>
      <c r="AK40">
        <v>27.887617065556714</v>
      </c>
      <c r="AL40" t="s">
        <v>60</v>
      </c>
      <c r="AM40">
        <v>0</v>
      </c>
      <c r="AN40" t="s">
        <v>67</v>
      </c>
      <c r="AO40" s="8">
        <v>45268.59375</v>
      </c>
      <c r="AP40" s="4">
        <v>1</v>
      </c>
      <c r="AQ40" t="s">
        <v>98</v>
      </c>
      <c r="AR40" t="s">
        <v>63</v>
      </c>
      <c r="AS40">
        <v>0</v>
      </c>
      <c r="AT40">
        <v>75</v>
      </c>
      <c r="AU40" t="s">
        <v>99</v>
      </c>
      <c r="AV40">
        <v>2</v>
      </c>
      <c r="AW40">
        <v>4</v>
      </c>
      <c r="AX40">
        <v>2</v>
      </c>
      <c r="AY40" s="5">
        <v>0</v>
      </c>
      <c r="AZ40" s="6">
        <v>0</v>
      </c>
      <c r="BA40" s="7">
        <v>1</v>
      </c>
      <c r="BB40">
        <v>31.5</v>
      </c>
      <c r="BC40">
        <f t="shared" si="2"/>
        <v>2</v>
      </c>
    </row>
    <row r="41" spans="1:55" x14ac:dyDescent="0.35">
      <c r="A41" t="s">
        <v>65</v>
      </c>
      <c r="B41">
        <v>0</v>
      </c>
      <c r="C41">
        <v>0</v>
      </c>
      <c r="D41" t="s">
        <v>92</v>
      </c>
      <c r="E41" s="3">
        <v>45296</v>
      </c>
      <c r="F41" s="1">
        <v>16.84</v>
      </c>
      <c r="G41" s="1">
        <v>33.86</v>
      </c>
      <c r="H41" s="13">
        <v>5.7</v>
      </c>
      <c r="I41" s="9">
        <v>35.909999999999997</v>
      </c>
      <c r="J41">
        <v>125</v>
      </c>
      <c r="K41">
        <v>30</v>
      </c>
      <c r="L41">
        <v>0.24</v>
      </c>
      <c r="M41" s="9">
        <v>48.69</v>
      </c>
      <c r="N41" s="10">
        <v>1.69</v>
      </c>
      <c r="O41" s="10">
        <v>3.31</v>
      </c>
      <c r="P41" s="10">
        <v>3.31</v>
      </c>
      <c r="Q41" s="10">
        <v>1.18</v>
      </c>
      <c r="R41" s="10">
        <v>1.57</v>
      </c>
      <c r="S41" s="11">
        <v>0.02</v>
      </c>
      <c r="T41" s="11">
        <v>5.8000000000000003E-2</v>
      </c>
      <c r="U41" s="11">
        <v>6.0999999999999999E-2</v>
      </c>
      <c r="V41" s="11">
        <v>0.20599999999999999</v>
      </c>
      <c r="W41" s="11">
        <v>1.03</v>
      </c>
      <c r="X41">
        <v>148</v>
      </c>
      <c r="Y41" s="12">
        <v>14</v>
      </c>
      <c r="Z41" t="s">
        <v>97</v>
      </c>
      <c r="AA41">
        <v>0</v>
      </c>
      <c r="AB41" t="s">
        <v>56</v>
      </c>
      <c r="AC41" t="s">
        <v>78</v>
      </c>
      <c r="AD41">
        <v>1</v>
      </c>
      <c r="AE41" t="s">
        <v>58</v>
      </c>
      <c r="AF41">
        <v>4</v>
      </c>
      <c r="AG41" s="3">
        <v>33822</v>
      </c>
      <c r="AH41" t="s">
        <v>72</v>
      </c>
      <c r="AI41">
        <v>67</v>
      </c>
      <c r="AJ41">
        <v>155</v>
      </c>
      <c r="AK41">
        <v>27.887617065556714</v>
      </c>
      <c r="AL41" t="s">
        <v>60</v>
      </c>
      <c r="AM41">
        <v>0</v>
      </c>
      <c r="AN41" t="s">
        <v>67</v>
      </c>
      <c r="AO41" s="8">
        <v>45268.59375</v>
      </c>
      <c r="AP41" s="4">
        <v>1</v>
      </c>
      <c r="AQ41" t="s">
        <v>98</v>
      </c>
      <c r="AR41" t="s">
        <v>63</v>
      </c>
      <c r="AS41">
        <v>0</v>
      </c>
      <c r="AT41">
        <v>75</v>
      </c>
      <c r="AU41" t="s">
        <v>99</v>
      </c>
      <c r="AV41">
        <v>2</v>
      </c>
      <c r="AW41">
        <v>4</v>
      </c>
      <c r="AX41">
        <v>2</v>
      </c>
      <c r="AY41" s="5">
        <v>0</v>
      </c>
      <c r="AZ41" s="6">
        <v>0</v>
      </c>
      <c r="BA41" s="7">
        <v>1</v>
      </c>
      <c r="BB41">
        <v>31.5</v>
      </c>
      <c r="BC41">
        <f t="shared" si="2"/>
        <v>2</v>
      </c>
    </row>
    <row r="42" spans="1:55" x14ac:dyDescent="0.35">
      <c r="A42" t="s">
        <v>53</v>
      </c>
      <c r="B42">
        <v>1</v>
      </c>
      <c r="C42">
        <v>10</v>
      </c>
      <c r="D42" t="s">
        <v>54</v>
      </c>
      <c r="E42" s="3">
        <v>45328</v>
      </c>
      <c r="F42" s="1">
        <v>30.53</v>
      </c>
      <c r="G42" s="9">
        <v>23.29</v>
      </c>
      <c r="H42" s="13">
        <v>7.11</v>
      </c>
      <c r="I42">
        <v>34.200000000000003</v>
      </c>
      <c r="J42">
        <v>81</v>
      </c>
      <c r="K42" s="2">
        <v>53</v>
      </c>
      <c r="L42">
        <v>0.66</v>
      </c>
      <c r="M42" s="9">
        <v>11.45</v>
      </c>
      <c r="N42">
        <v>3.17</v>
      </c>
      <c r="O42" s="10">
        <v>3.05</v>
      </c>
      <c r="P42" s="10">
        <v>2.86</v>
      </c>
      <c r="Q42" s="10">
        <v>1.03</v>
      </c>
      <c r="R42" s="10">
        <v>1.39</v>
      </c>
      <c r="S42" s="13">
        <v>1.6E-2</v>
      </c>
      <c r="T42" s="13">
        <v>2.7E-2</v>
      </c>
      <c r="U42" s="13">
        <v>7.3999999999999996E-2</v>
      </c>
      <c r="V42" s="13">
        <v>0.20599999999999999</v>
      </c>
      <c r="W42" s="13">
        <v>1.1359999999999999</v>
      </c>
      <c r="X42" s="4">
        <v>208</v>
      </c>
      <c r="Y42" s="12">
        <v>14</v>
      </c>
      <c r="Z42" t="s">
        <v>97</v>
      </c>
      <c r="AA42">
        <v>0</v>
      </c>
      <c r="AB42" t="s">
        <v>56</v>
      </c>
      <c r="AC42" t="s">
        <v>78</v>
      </c>
      <c r="AD42">
        <v>1</v>
      </c>
      <c r="AE42" t="s">
        <v>58</v>
      </c>
      <c r="AF42">
        <v>4</v>
      </c>
      <c r="AG42" s="3">
        <v>33822</v>
      </c>
      <c r="AH42" t="s">
        <v>72</v>
      </c>
      <c r="AI42">
        <v>67</v>
      </c>
      <c r="AJ42">
        <v>155</v>
      </c>
      <c r="AK42">
        <v>27.887617065556714</v>
      </c>
      <c r="AL42" t="s">
        <v>60</v>
      </c>
      <c r="AM42">
        <v>0</v>
      </c>
      <c r="AN42" t="s">
        <v>67</v>
      </c>
      <c r="AO42" s="8">
        <v>45268.59375</v>
      </c>
      <c r="AP42" s="4">
        <v>0</v>
      </c>
      <c r="AQ42" t="s">
        <v>186</v>
      </c>
      <c r="AR42" t="s">
        <v>63</v>
      </c>
      <c r="AS42">
        <v>0</v>
      </c>
      <c r="AT42">
        <v>75</v>
      </c>
      <c r="AU42" t="s">
        <v>99</v>
      </c>
      <c r="AV42">
        <v>2</v>
      </c>
      <c r="AW42">
        <v>4</v>
      </c>
      <c r="AX42">
        <v>2</v>
      </c>
      <c r="AY42" s="5">
        <v>0</v>
      </c>
      <c r="AZ42" s="6">
        <v>0</v>
      </c>
      <c r="BA42" s="7">
        <v>1</v>
      </c>
      <c r="BB42">
        <v>31.5</v>
      </c>
      <c r="BC42">
        <f t="shared" si="2"/>
        <v>2</v>
      </c>
    </row>
    <row r="43" spans="1:55" x14ac:dyDescent="0.35">
      <c r="A43" t="s">
        <v>65</v>
      </c>
      <c r="B43">
        <v>0</v>
      </c>
      <c r="C43">
        <v>11</v>
      </c>
      <c r="D43" t="s">
        <v>54</v>
      </c>
      <c r="E43" s="3">
        <v>45328</v>
      </c>
      <c r="F43" s="1">
        <v>17.579999999999998</v>
      </c>
      <c r="G43" s="9">
        <v>26.02</v>
      </c>
      <c r="H43" s="13">
        <v>4.57</v>
      </c>
      <c r="I43">
        <v>34.200000000000003</v>
      </c>
      <c r="J43">
        <v>91</v>
      </c>
      <c r="K43" s="2">
        <v>61</v>
      </c>
      <c r="L43">
        <v>0.67</v>
      </c>
      <c r="M43" s="9">
        <v>13.05</v>
      </c>
      <c r="N43">
        <v>1.18</v>
      </c>
      <c r="O43" s="10">
        <v>1.97</v>
      </c>
      <c r="P43" s="10">
        <v>2.1800000000000002</v>
      </c>
      <c r="Q43" s="10">
        <v>1.17</v>
      </c>
      <c r="R43" s="10">
        <v>1.26</v>
      </c>
      <c r="S43" s="13">
        <v>0.02</v>
      </c>
      <c r="T43" s="13">
        <v>4.8000000000000001E-2</v>
      </c>
      <c r="U43" s="13">
        <v>8.5999999999999993E-2</v>
      </c>
      <c r="V43" s="13">
        <v>0.20599999999999999</v>
      </c>
      <c r="W43" s="13">
        <v>1.0820000000000001</v>
      </c>
      <c r="X43" s="35">
        <v>209</v>
      </c>
      <c r="Y43" s="29">
        <v>14</v>
      </c>
      <c r="Z43" s="21" t="s">
        <v>97</v>
      </c>
      <c r="AA43" s="21">
        <v>0</v>
      </c>
      <c r="AB43" t="s">
        <v>56</v>
      </c>
      <c r="AC43" s="21" t="s">
        <v>78</v>
      </c>
      <c r="AD43" s="21">
        <v>1</v>
      </c>
      <c r="AE43" s="21" t="s">
        <v>58</v>
      </c>
      <c r="AF43" s="21">
        <v>4</v>
      </c>
      <c r="AG43" s="34">
        <v>33822</v>
      </c>
      <c r="AH43" s="21" t="s">
        <v>72</v>
      </c>
      <c r="AI43" s="21">
        <v>67</v>
      </c>
      <c r="AJ43" s="21">
        <v>155</v>
      </c>
      <c r="AK43" s="21">
        <v>27.887617065556714</v>
      </c>
      <c r="AL43" s="21" t="s">
        <v>60</v>
      </c>
      <c r="AM43" s="21">
        <v>0</v>
      </c>
      <c r="AN43" s="21" t="s">
        <v>67</v>
      </c>
      <c r="AO43" s="24">
        <v>45268.59375</v>
      </c>
      <c r="AP43" s="4">
        <v>0</v>
      </c>
      <c r="AQ43" t="s">
        <v>186</v>
      </c>
      <c r="AR43" s="21" t="s">
        <v>63</v>
      </c>
      <c r="AS43" s="21">
        <v>0</v>
      </c>
      <c r="AT43" s="21">
        <v>75</v>
      </c>
      <c r="AU43" s="21" t="s">
        <v>99</v>
      </c>
      <c r="AV43" s="21">
        <v>3</v>
      </c>
      <c r="AW43" s="21">
        <v>4</v>
      </c>
      <c r="AX43" s="21">
        <v>3</v>
      </c>
      <c r="AY43" s="31">
        <v>0</v>
      </c>
      <c r="AZ43" s="32">
        <v>0</v>
      </c>
      <c r="BA43" s="33">
        <v>1</v>
      </c>
      <c r="BB43" s="21">
        <v>31.5</v>
      </c>
      <c r="BC43" s="21">
        <f t="shared" si="2"/>
        <v>2</v>
      </c>
    </row>
    <row r="44" spans="1:55" x14ac:dyDescent="0.35">
      <c r="A44" t="s">
        <v>53</v>
      </c>
      <c r="B44">
        <v>1</v>
      </c>
      <c r="C44">
        <v>0</v>
      </c>
      <c r="D44" t="s">
        <v>54</v>
      </c>
      <c r="E44" s="8">
        <v>45268.635416666657</v>
      </c>
      <c r="F44" s="1">
        <v>25.33</v>
      </c>
      <c r="G44" s="1">
        <v>21.91</v>
      </c>
      <c r="H44" s="9">
        <v>0.55000000000000004</v>
      </c>
      <c r="I44" s="9">
        <v>32.51</v>
      </c>
      <c r="J44" s="9">
        <v>101</v>
      </c>
      <c r="K44" s="9">
        <v>45</v>
      </c>
      <c r="L44" s="9">
        <v>0.45</v>
      </c>
      <c r="M44" s="9">
        <v>11.45</v>
      </c>
      <c r="N44" s="10">
        <v>3.05</v>
      </c>
      <c r="O44" s="10">
        <v>1.89</v>
      </c>
      <c r="P44" s="10">
        <v>1.28</v>
      </c>
      <c r="Q44" s="10">
        <v>0.75</v>
      </c>
      <c r="R44" s="10">
        <v>0.84</v>
      </c>
      <c r="S44" s="11">
        <v>1.4E-2</v>
      </c>
      <c r="T44" s="11">
        <v>3.4000000000000002E-2</v>
      </c>
      <c r="U44" s="11">
        <v>6.0999999999999999E-2</v>
      </c>
      <c r="V44" s="11">
        <v>0.20599999999999999</v>
      </c>
      <c r="W44" s="11">
        <v>1.381</v>
      </c>
      <c r="X44" s="10">
        <v>32</v>
      </c>
      <c r="Y44" s="12">
        <v>15</v>
      </c>
      <c r="Z44" t="s">
        <v>100</v>
      </c>
      <c r="AA44">
        <v>1</v>
      </c>
      <c r="AB44" t="s">
        <v>70</v>
      </c>
      <c r="AC44" t="s">
        <v>78</v>
      </c>
      <c r="AD44">
        <v>1</v>
      </c>
      <c r="AE44" t="s">
        <v>58</v>
      </c>
      <c r="AF44">
        <v>4</v>
      </c>
      <c r="AG44" s="3">
        <v>32413</v>
      </c>
      <c r="AH44" t="s">
        <v>83</v>
      </c>
      <c r="AI44">
        <v>144</v>
      </c>
      <c r="AJ44">
        <v>193</v>
      </c>
      <c r="AK44">
        <v>38.658755939756773</v>
      </c>
      <c r="AL44" t="s">
        <v>60</v>
      </c>
      <c r="AM44">
        <v>0</v>
      </c>
      <c r="AN44" t="s">
        <v>49</v>
      </c>
      <c r="AO44" s="8">
        <v>45268.635416666657</v>
      </c>
      <c r="AP44" s="4">
        <v>1</v>
      </c>
      <c r="AQ44" t="s">
        <v>62</v>
      </c>
      <c r="AR44" t="s">
        <v>85</v>
      </c>
      <c r="AS44">
        <v>3</v>
      </c>
      <c r="AT44">
        <v>97</v>
      </c>
      <c r="AU44" t="s">
        <v>64</v>
      </c>
      <c r="AV44">
        <v>0</v>
      </c>
      <c r="AW44">
        <v>0</v>
      </c>
      <c r="AX44">
        <v>0</v>
      </c>
      <c r="AY44" s="5">
        <v>1</v>
      </c>
      <c r="AZ44" s="6">
        <v>1</v>
      </c>
      <c r="BA44" s="7">
        <v>0</v>
      </c>
      <c r="BB44" s="2">
        <v>35.299999999999997</v>
      </c>
      <c r="BC44">
        <f t="shared" ref="BC44:BC49" si="3">IF(BB44&lt;40,3,9)</f>
        <v>3</v>
      </c>
    </row>
    <row r="45" spans="1:55" x14ac:dyDescent="0.35">
      <c r="A45" t="s">
        <v>65</v>
      </c>
      <c r="B45">
        <v>0</v>
      </c>
      <c r="C45">
        <v>0</v>
      </c>
      <c r="D45" t="s">
        <v>54</v>
      </c>
      <c r="E45" s="8">
        <v>45268.635416666657</v>
      </c>
      <c r="F45" s="1">
        <v>24.18</v>
      </c>
      <c r="G45" s="1">
        <v>31.48</v>
      </c>
      <c r="H45" s="9">
        <v>7.61</v>
      </c>
      <c r="I45" s="9">
        <v>32.97</v>
      </c>
      <c r="J45" s="9">
        <v>10</v>
      </c>
      <c r="K45" s="9">
        <v>19</v>
      </c>
      <c r="L45" s="9">
        <v>1.98</v>
      </c>
      <c r="M45" s="9">
        <v>3.39</v>
      </c>
      <c r="N45" s="10">
        <v>2.52</v>
      </c>
      <c r="O45" s="10">
        <v>2.59</v>
      </c>
      <c r="P45" s="10">
        <v>1.74</v>
      </c>
      <c r="Q45" s="10">
        <v>1.18</v>
      </c>
      <c r="R45" s="10">
        <v>1.49</v>
      </c>
      <c r="S45" s="11">
        <v>0.02</v>
      </c>
      <c r="T45" s="11">
        <v>2.1000000000000001E-2</v>
      </c>
      <c r="U45" s="11">
        <v>6.4000000000000001E-2</v>
      </c>
      <c r="V45" s="11">
        <v>0.57399999999999995</v>
      </c>
      <c r="W45" s="11">
        <v>1.3149999999999999</v>
      </c>
      <c r="X45" s="10">
        <v>33</v>
      </c>
      <c r="Y45" s="12">
        <v>15</v>
      </c>
      <c r="Z45" t="s">
        <v>100</v>
      </c>
      <c r="AA45">
        <v>1</v>
      </c>
      <c r="AB45" t="s">
        <v>70</v>
      </c>
      <c r="AC45" t="s">
        <v>78</v>
      </c>
      <c r="AD45">
        <v>1</v>
      </c>
      <c r="AE45" t="s">
        <v>58</v>
      </c>
      <c r="AF45">
        <v>4</v>
      </c>
      <c r="AG45" s="3">
        <v>32413</v>
      </c>
      <c r="AH45" t="s">
        <v>83</v>
      </c>
      <c r="AI45">
        <v>144</v>
      </c>
      <c r="AJ45">
        <v>193</v>
      </c>
      <c r="AK45">
        <v>38.658755939756773</v>
      </c>
      <c r="AL45" t="s">
        <v>60</v>
      </c>
      <c r="AM45">
        <v>0</v>
      </c>
      <c r="AN45" t="s">
        <v>49</v>
      </c>
      <c r="AO45" s="8">
        <v>45268.635416666657</v>
      </c>
      <c r="AP45" s="4">
        <v>1</v>
      </c>
      <c r="AQ45" t="s">
        <v>62</v>
      </c>
      <c r="AR45" t="s">
        <v>85</v>
      </c>
      <c r="AS45">
        <v>3</v>
      </c>
      <c r="AT45">
        <v>97</v>
      </c>
      <c r="AU45" t="s">
        <v>64</v>
      </c>
      <c r="AV45">
        <v>0</v>
      </c>
      <c r="AW45">
        <v>0</v>
      </c>
      <c r="AX45">
        <v>0</v>
      </c>
      <c r="AY45" s="5">
        <v>1</v>
      </c>
      <c r="AZ45" s="6">
        <v>1</v>
      </c>
      <c r="BA45" s="7">
        <v>0</v>
      </c>
      <c r="BB45" s="2">
        <v>35.299999999999997</v>
      </c>
      <c r="BC45">
        <f t="shared" si="3"/>
        <v>3</v>
      </c>
    </row>
    <row r="46" spans="1:55" x14ac:dyDescent="0.35">
      <c r="A46" t="s">
        <v>53</v>
      </c>
      <c r="B46">
        <v>1</v>
      </c>
      <c r="C46">
        <v>12</v>
      </c>
      <c r="D46" t="s">
        <v>54</v>
      </c>
      <c r="E46" s="3">
        <v>45328</v>
      </c>
      <c r="F46" s="1">
        <v>18.8</v>
      </c>
      <c r="G46" s="9">
        <v>15.31</v>
      </c>
      <c r="H46" s="13">
        <v>2.88</v>
      </c>
      <c r="I46">
        <v>31.3</v>
      </c>
      <c r="J46">
        <v>75</v>
      </c>
      <c r="K46" s="2">
        <v>52</v>
      </c>
      <c r="L46">
        <v>0.7</v>
      </c>
      <c r="M46" s="9">
        <v>5.96</v>
      </c>
      <c r="N46">
        <v>2.89</v>
      </c>
      <c r="O46" s="10">
        <v>1.72</v>
      </c>
      <c r="P46" s="10">
        <v>1.25</v>
      </c>
      <c r="Q46" s="10">
        <v>0.66</v>
      </c>
      <c r="R46" s="10">
        <v>0.57999999999999996</v>
      </c>
      <c r="S46" s="13">
        <v>1.2E-2</v>
      </c>
      <c r="T46" s="13">
        <v>3.9E-2</v>
      </c>
      <c r="U46" s="13">
        <v>6.0999999999999999E-2</v>
      </c>
      <c r="V46" s="13">
        <v>0.20599999999999999</v>
      </c>
      <c r="W46" s="13">
        <v>1.45</v>
      </c>
      <c r="X46" s="4">
        <v>210</v>
      </c>
      <c r="Y46" s="12">
        <v>15</v>
      </c>
      <c r="Z46" t="s">
        <v>100</v>
      </c>
      <c r="AA46">
        <v>1</v>
      </c>
      <c r="AB46" t="s">
        <v>70</v>
      </c>
      <c r="AC46" t="s">
        <v>78</v>
      </c>
      <c r="AD46">
        <v>1</v>
      </c>
      <c r="AE46" t="s">
        <v>58</v>
      </c>
      <c r="AF46">
        <v>4</v>
      </c>
      <c r="AG46" s="3">
        <v>32413</v>
      </c>
      <c r="AH46" t="s">
        <v>83</v>
      </c>
      <c r="AI46">
        <v>144</v>
      </c>
      <c r="AJ46">
        <v>193</v>
      </c>
      <c r="AK46">
        <v>38.658755939756773</v>
      </c>
      <c r="AL46" t="s">
        <v>60</v>
      </c>
      <c r="AM46">
        <v>0</v>
      </c>
      <c r="AN46" t="s">
        <v>49</v>
      </c>
      <c r="AO46" s="8">
        <v>45268.635416666657</v>
      </c>
      <c r="AP46" s="4">
        <v>1</v>
      </c>
      <c r="AQ46" t="s">
        <v>62</v>
      </c>
      <c r="AR46" t="s">
        <v>85</v>
      </c>
      <c r="AS46">
        <v>3</v>
      </c>
      <c r="AT46">
        <v>97</v>
      </c>
      <c r="AU46" t="s">
        <v>64</v>
      </c>
      <c r="AV46">
        <v>0</v>
      </c>
      <c r="AW46">
        <v>0</v>
      </c>
      <c r="AX46">
        <v>0</v>
      </c>
      <c r="AY46" s="5">
        <v>1</v>
      </c>
      <c r="AZ46" s="6">
        <v>1</v>
      </c>
      <c r="BA46" s="7">
        <v>0</v>
      </c>
      <c r="BB46" s="2">
        <v>35.299999999999997</v>
      </c>
      <c r="BC46">
        <f t="shared" si="3"/>
        <v>3</v>
      </c>
    </row>
    <row r="47" spans="1:55" x14ac:dyDescent="0.35">
      <c r="A47" t="s">
        <v>65</v>
      </c>
      <c r="B47">
        <v>0</v>
      </c>
      <c r="C47">
        <v>13</v>
      </c>
      <c r="D47" t="s">
        <v>54</v>
      </c>
      <c r="E47" s="3">
        <v>45328</v>
      </c>
      <c r="F47" s="1">
        <v>30.55</v>
      </c>
      <c r="G47" s="9">
        <v>12.63</v>
      </c>
      <c r="H47" s="13">
        <v>3.86</v>
      </c>
      <c r="I47">
        <v>30.55</v>
      </c>
      <c r="J47">
        <v>97</v>
      </c>
      <c r="K47" s="2">
        <v>78</v>
      </c>
      <c r="L47">
        <v>0.81</v>
      </c>
      <c r="M47" s="9">
        <v>3.39</v>
      </c>
      <c r="N47">
        <v>1.6</v>
      </c>
      <c r="O47" s="10">
        <v>1.25</v>
      </c>
      <c r="P47" s="10">
        <v>0.82</v>
      </c>
      <c r="Q47" s="10">
        <v>0.74</v>
      </c>
      <c r="R47" s="10">
        <v>0.64</v>
      </c>
      <c r="S47" s="13">
        <v>1.7999999999999999E-2</v>
      </c>
      <c r="T47" s="13">
        <v>2.1000000000000001E-2</v>
      </c>
      <c r="U47" s="13">
        <v>6.0999999999999999E-2</v>
      </c>
      <c r="V47" s="13">
        <v>0.20599999999999999</v>
      </c>
      <c r="W47" s="13">
        <v>0.60199999999999998</v>
      </c>
      <c r="X47" s="35">
        <v>211</v>
      </c>
      <c r="Y47" s="12">
        <v>15</v>
      </c>
      <c r="Z47" t="s">
        <v>100</v>
      </c>
      <c r="AA47">
        <v>1</v>
      </c>
      <c r="AB47" t="s">
        <v>70</v>
      </c>
      <c r="AC47" t="s">
        <v>78</v>
      </c>
      <c r="AD47">
        <v>1</v>
      </c>
      <c r="AE47" t="s">
        <v>58</v>
      </c>
      <c r="AF47">
        <v>4</v>
      </c>
      <c r="AG47" s="3">
        <v>32413</v>
      </c>
      <c r="AH47" t="s">
        <v>83</v>
      </c>
      <c r="AI47">
        <v>144</v>
      </c>
      <c r="AJ47">
        <v>193</v>
      </c>
      <c r="AK47">
        <v>38.658755939756773</v>
      </c>
      <c r="AL47" t="s">
        <v>60</v>
      </c>
      <c r="AM47">
        <v>0</v>
      </c>
      <c r="AN47" t="s">
        <v>49</v>
      </c>
      <c r="AO47" s="8">
        <v>45268.635416666657</v>
      </c>
      <c r="AP47" s="4">
        <v>1</v>
      </c>
      <c r="AQ47" t="s">
        <v>62</v>
      </c>
      <c r="AR47" t="s">
        <v>85</v>
      </c>
      <c r="AS47">
        <v>3</v>
      </c>
      <c r="AT47">
        <v>97</v>
      </c>
      <c r="AU47" t="s">
        <v>64</v>
      </c>
      <c r="AV47">
        <v>0</v>
      </c>
      <c r="AW47">
        <v>0</v>
      </c>
      <c r="AX47">
        <v>0</v>
      </c>
      <c r="AY47" s="5">
        <v>1</v>
      </c>
      <c r="AZ47" s="6">
        <v>1</v>
      </c>
      <c r="BA47" s="7">
        <v>0</v>
      </c>
      <c r="BB47" s="2">
        <v>35.299999999999997</v>
      </c>
      <c r="BC47">
        <f t="shared" si="3"/>
        <v>3</v>
      </c>
    </row>
    <row r="48" spans="1:55" x14ac:dyDescent="0.35">
      <c r="A48" s="2" t="s">
        <v>53</v>
      </c>
      <c r="B48">
        <v>1</v>
      </c>
      <c r="C48" s="2">
        <v>0</v>
      </c>
      <c r="D48" t="s">
        <v>54</v>
      </c>
      <c r="E48" s="14">
        <v>45268.6875</v>
      </c>
      <c r="F48" s="1">
        <v>13.77</v>
      </c>
      <c r="G48" s="15">
        <v>26.93</v>
      </c>
      <c r="H48" s="16">
        <v>3.71</v>
      </c>
      <c r="I48" s="9">
        <v>32.26</v>
      </c>
      <c r="J48" s="16">
        <v>98</v>
      </c>
      <c r="K48" s="16">
        <v>93</v>
      </c>
      <c r="L48" s="16">
        <v>0.94</v>
      </c>
      <c r="M48" s="9">
        <v>6.48</v>
      </c>
      <c r="N48" s="10">
        <v>1.35</v>
      </c>
      <c r="O48" s="10">
        <v>1.61</v>
      </c>
      <c r="P48" s="10">
        <v>1.1100000000000001</v>
      </c>
      <c r="Q48" s="10">
        <v>0.43</v>
      </c>
      <c r="R48" s="10">
        <v>0.84</v>
      </c>
      <c r="S48" s="11">
        <v>0.02</v>
      </c>
      <c r="T48" s="11">
        <v>2.3E-2</v>
      </c>
      <c r="U48" s="11">
        <v>6.0999999999999999E-2</v>
      </c>
      <c r="V48" s="11">
        <v>0.47199999999999998</v>
      </c>
      <c r="W48" s="11">
        <v>1.1930000000000001</v>
      </c>
      <c r="X48" s="12">
        <v>34</v>
      </c>
      <c r="Y48" s="12">
        <v>16</v>
      </c>
      <c r="Z48" s="2" t="s">
        <v>101</v>
      </c>
      <c r="AA48">
        <v>0</v>
      </c>
      <c r="AB48" t="s">
        <v>56</v>
      </c>
      <c r="AC48" t="s">
        <v>78</v>
      </c>
      <c r="AD48">
        <v>1</v>
      </c>
      <c r="AE48" t="s">
        <v>58</v>
      </c>
      <c r="AF48">
        <v>3</v>
      </c>
      <c r="AG48" s="3">
        <v>32392</v>
      </c>
      <c r="AH48" t="s">
        <v>59</v>
      </c>
      <c r="AI48">
        <v>61</v>
      </c>
      <c r="AJ48">
        <v>160</v>
      </c>
      <c r="AK48">
        <v>23.828125</v>
      </c>
      <c r="AL48" t="s">
        <v>60</v>
      </c>
      <c r="AM48">
        <v>0</v>
      </c>
      <c r="AN48" t="s">
        <v>67</v>
      </c>
      <c r="AO48" s="8">
        <v>45268.6875</v>
      </c>
      <c r="AP48" s="4">
        <v>1</v>
      </c>
      <c r="AQ48" t="s">
        <v>62</v>
      </c>
      <c r="AR48" t="s">
        <v>63</v>
      </c>
      <c r="AS48">
        <v>0</v>
      </c>
      <c r="AT48">
        <v>76</v>
      </c>
      <c r="AU48" t="s">
        <v>86</v>
      </c>
      <c r="AV48">
        <v>0</v>
      </c>
      <c r="AW48">
        <v>2</v>
      </c>
      <c r="AX48">
        <v>0</v>
      </c>
      <c r="AY48" s="5">
        <v>0</v>
      </c>
      <c r="AZ48" s="6">
        <v>0</v>
      </c>
      <c r="BA48" s="7">
        <v>1</v>
      </c>
      <c r="BB48">
        <v>35.4</v>
      </c>
      <c r="BC48">
        <f t="shared" si="3"/>
        <v>3</v>
      </c>
    </row>
    <row r="49" spans="1:55" x14ac:dyDescent="0.35">
      <c r="A49" s="2" t="s">
        <v>65</v>
      </c>
      <c r="B49">
        <v>0</v>
      </c>
      <c r="C49" s="2">
        <v>0</v>
      </c>
      <c r="D49" t="s">
        <v>54</v>
      </c>
      <c r="E49" s="14">
        <v>45268.6875</v>
      </c>
      <c r="F49" s="1">
        <v>7.81</v>
      </c>
      <c r="G49" s="15">
        <v>27.26</v>
      </c>
      <c r="H49" s="16">
        <v>2.13</v>
      </c>
      <c r="I49" s="9">
        <v>33.19</v>
      </c>
      <c r="J49" s="16">
        <v>78</v>
      </c>
      <c r="K49" s="16">
        <v>57</v>
      </c>
      <c r="L49" s="16">
        <v>0.73</v>
      </c>
      <c r="M49" s="9">
        <v>9.5299999999999994</v>
      </c>
      <c r="N49" s="10">
        <v>1.89</v>
      </c>
      <c r="O49" s="10">
        <v>1.0900000000000001</v>
      </c>
      <c r="P49" s="10">
        <v>0.97</v>
      </c>
      <c r="Q49" s="10">
        <v>0.47</v>
      </c>
      <c r="R49" s="10">
        <v>0.82</v>
      </c>
      <c r="S49" s="11">
        <v>1.2E-2</v>
      </c>
      <c r="T49" s="11">
        <v>2.1000000000000001E-2</v>
      </c>
      <c r="U49" s="11">
        <v>6.0999999999999999E-2</v>
      </c>
      <c r="V49" s="11">
        <v>0.52</v>
      </c>
      <c r="W49" s="11">
        <v>1.1930000000000001</v>
      </c>
      <c r="X49" s="12">
        <v>35</v>
      </c>
      <c r="Y49" s="12">
        <v>16</v>
      </c>
      <c r="Z49" s="2" t="s">
        <v>101</v>
      </c>
      <c r="AA49">
        <v>0</v>
      </c>
      <c r="AB49" t="s">
        <v>56</v>
      </c>
      <c r="AC49" t="s">
        <v>78</v>
      </c>
      <c r="AD49">
        <v>1</v>
      </c>
      <c r="AE49" t="s">
        <v>58</v>
      </c>
      <c r="AF49">
        <v>3</v>
      </c>
      <c r="AG49" s="3">
        <v>32392</v>
      </c>
      <c r="AH49" t="s">
        <v>59</v>
      </c>
      <c r="AI49">
        <v>61</v>
      </c>
      <c r="AJ49">
        <v>160</v>
      </c>
      <c r="AK49">
        <v>23.828125</v>
      </c>
      <c r="AL49" t="s">
        <v>60</v>
      </c>
      <c r="AM49">
        <v>0</v>
      </c>
      <c r="AN49" t="s">
        <v>67</v>
      </c>
      <c r="AO49" s="8">
        <v>45268.6875</v>
      </c>
      <c r="AP49" s="4">
        <v>1</v>
      </c>
      <c r="AQ49" t="s">
        <v>62</v>
      </c>
      <c r="AR49" t="s">
        <v>63</v>
      </c>
      <c r="AS49">
        <v>0</v>
      </c>
      <c r="AT49">
        <v>76</v>
      </c>
      <c r="AU49" t="s">
        <v>86</v>
      </c>
      <c r="AV49">
        <v>0</v>
      </c>
      <c r="AW49">
        <v>2</v>
      </c>
      <c r="AX49">
        <v>0</v>
      </c>
      <c r="AY49" s="5">
        <v>0</v>
      </c>
      <c r="AZ49" s="6">
        <v>0</v>
      </c>
      <c r="BA49" s="7">
        <v>1</v>
      </c>
      <c r="BB49">
        <v>35.4</v>
      </c>
      <c r="BC49">
        <f t="shared" si="3"/>
        <v>3</v>
      </c>
    </row>
    <row r="50" spans="1:55" x14ac:dyDescent="0.35">
      <c r="A50" t="s">
        <v>65</v>
      </c>
      <c r="B50">
        <v>0</v>
      </c>
      <c r="C50">
        <v>0</v>
      </c>
      <c r="D50" t="s">
        <v>54</v>
      </c>
      <c r="E50" s="8">
        <v>45280.666666666657</v>
      </c>
      <c r="F50" s="1">
        <v>14.36</v>
      </c>
      <c r="G50" s="1">
        <v>30.43</v>
      </c>
      <c r="H50" s="9">
        <v>4.37</v>
      </c>
      <c r="I50" s="9">
        <v>31.21</v>
      </c>
      <c r="J50" s="9">
        <v>63</v>
      </c>
      <c r="K50" s="9">
        <v>67</v>
      </c>
      <c r="L50" s="9">
        <v>1.05</v>
      </c>
      <c r="M50" s="9">
        <v>8.68</v>
      </c>
      <c r="N50" s="10">
        <v>4.1500000000000004</v>
      </c>
      <c r="O50" s="10">
        <v>2.87</v>
      </c>
      <c r="P50" s="10">
        <v>2.4500000000000002</v>
      </c>
      <c r="Q50" s="10">
        <v>1.08</v>
      </c>
      <c r="R50" s="10">
        <v>1.22</v>
      </c>
      <c r="S50" s="11">
        <v>0.01</v>
      </c>
      <c r="T50" s="11">
        <v>2.7E-2</v>
      </c>
      <c r="U50" s="11">
        <v>6.7000000000000004E-2</v>
      </c>
      <c r="V50" s="11">
        <v>0.216</v>
      </c>
      <c r="W50" s="11">
        <v>1.0820000000000001</v>
      </c>
      <c r="X50" s="10">
        <v>37</v>
      </c>
      <c r="Y50" s="12">
        <v>17</v>
      </c>
      <c r="Z50" t="s">
        <v>102</v>
      </c>
      <c r="AA50">
        <v>1</v>
      </c>
      <c r="AB50" t="s">
        <v>70</v>
      </c>
      <c r="AC50" t="s">
        <v>103</v>
      </c>
      <c r="AD50">
        <v>1</v>
      </c>
      <c r="AE50" t="s">
        <v>58</v>
      </c>
      <c r="AF50">
        <v>3</v>
      </c>
      <c r="AG50" s="3">
        <v>34993</v>
      </c>
      <c r="AH50" t="s">
        <v>72</v>
      </c>
      <c r="AI50">
        <v>74.2</v>
      </c>
      <c r="AJ50">
        <v>172</v>
      </c>
      <c r="AK50">
        <v>25.081124932395891</v>
      </c>
      <c r="AL50" t="s">
        <v>60</v>
      </c>
      <c r="AM50">
        <v>0</v>
      </c>
      <c r="AN50" t="s">
        <v>67</v>
      </c>
      <c r="AO50" s="8">
        <v>45271.489583333343</v>
      </c>
      <c r="AP50" s="4">
        <v>0</v>
      </c>
      <c r="AQ50" t="s">
        <v>68</v>
      </c>
      <c r="AR50" t="s">
        <v>63</v>
      </c>
      <c r="AS50">
        <v>0</v>
      </c>
      <c r="AT50">
        <v>75</v>
      </c>
      <c r="AU50" t="s">
        <v>64</v>
      </c>
      <c r="AV50">
        <v>0</v>
      </c>
      <c r="AW50">
        <v>0</v>
      </c>
      <c r="AX50">
        <v>0</v>
      </c>
      <c r="AY50" s="5">
        <v>0</v>
      </c>
      <c r="AZ50" s="6">
        <v>0</v>
      </c>
      <c r="BA50" s="7">
        <v>0</v>
      </c>
      <c r="BB50">
        <v>28.3</v>
      </c>
      <c r="BC50">
        <f>IF(BB50&lt;30,2,9)</f>
        <v>2</v>
      </c>
    </row>
    <row r="51" spans="1:55" x14ac:dyDescent="0.35">
      <c r="A51" t="s">
        <v>53</v>
      </c>
      <c r="B51">
        <v>1</v>
      </c>
      <c r="C51">
        <v>0</v>
      </c>
      <c r="D51" t="s">
        <v>54</v>
      </c>
      <c r="E51" s="8">
        <v>45280.666666666657</v>
      </c>
      <c r="F51" s="1">
        <v>16.28</v>
      </c>
      <c r="G51" s="1">
        <v>43.02</v>
      </c>
      <c r="H51" s="9">
        <v>7</v>
      </c>
      <c r="I51" s="9">
        <v>31.52</v>
      </c>
      <c r="J51" s="9">
        <v>55</v>
      </c>
      <c r="K51" s="9">
        <v>59</v>
      </c>
      <c r="L51" s="9">
        <v>1.07</v>
      </c>
      <c r="M51" s="9">
        <v>13.05</v>
      </c>
      <c r="N51" s="10">
        <v>4.28</v>
      </c>
      <c r="O51" s="10">
        <v>3.22</v>
      </c>
      <c r="P51" s="10">
        <v>3.03</v>
      </c>
      <c r="Q51" s="10">
        <v>1.1599999999999999</v>
      </c>
      <c r="R51" s="10">
        <v>1.47</v>
      </c>
      <c r="S51" s="11">
        <v>1.2999999999999999E-2</v>
      </c>
      <c r="T51" s="11">
        <v>5.2999999999999999E-2</v>
      </c>
      <c r="U51" s="11">
        <v>6.0999999999999999E-2</v>
      </c>
      <c r="V51" s="11">
        <v>0.20599999999999999</v>
      </c>
      <c r="W51" s="11">
        <v>1.0820000000000001</v>
      </c>
      <c r="X51" s="10">
        <v>36</v>
      </c>
      <c r="Y51" s="12">
        <v>17</v>
      </c>
      <c r="Z51" t="s">
        <v>102</v>
      </c>
      <c r="AA51">
        <v>1</v>
      </c>
      <c r="AB51" t="s">
        <v>70</v>
      </c>
      <c r="AC51" t="s">
        <v>103</v>
      </c>
      <c r="AD51">
        <v>1</v>
      </c>
      <c r="AE51" t="s">
        <v>58</v>
      </c>
      <c r="AF51">
        <v>3</v>
      </c>
      <c r="AG51" s="3">
        <v>34993</v>
      </c>
      <c r="AH51" t="s">
        <v>72</v>
      </c>
      <c r="AI51">
        <v>74.2</v>
      </c>
      <c r="AJ51">
        <v>172</v>
      </c>
      <c r="AK51">
        <v>25.081124932395891</v>
      </c>
      <c r="AL51" t="s">
        <v>60</v>
      </c>
      <c r="AM51">
        <v>0</v>
      </c>
      <c r="AN51" t="s">
        <v>67</v>
      </c>
      <c r="AO51" s="8">
        <v>45271.489583333343</v>
      </c>
      <c r="AP51" s="4">
        <v>0</v>
      </c>
      <c r="AQ51" t="s">
        <v>68</v>
      </c>
      <c r="AR51" t="s">
        <v>63</v>
      </c>
      <c r="AS51">
        <v>0</v>
      </c>
      <c r="AT51">
        <v>75</v>
      </c>
      <c r="AU51" t="s">
        <v>64</v>
      </c>
      <c r="AV51">
        <v>0</v>
      </c>
      <c r="AW51">
        <v>0</v>
      </c>
      <c r="AX51">
        <v>0</v>
      </c>
      <c r="AY51" s="5">
        <v>0</v>
      </c>
      <c r="AZ51" s="6">
        <v>0</v>
      </c>
      <c r="BA51" s="7">
        <v>0</v>
      </c>
      <c r="BB51">
        <v>28.3</v>
      </c>
      <c r="BC51">
        <f>IF(BB51&lt;30,2,9)</f>
        <v>2</v>
      </c>
    </row>
    <row r="52" spans="1:55" s="21" customFormat="1" x14ac:dyDescent="0.35">
      <c r="A52" t="s">
        <v>65</v>
      </c>
      <c r="B52">
        <v>0</v>
      </c>
      <c r="C52">
        <v>0</v>
      </c>
      <c r="D52" t="s">
        <v>54</v>
      </c>
      <c r="E52" s="8">
        <v>45280.6875</v>
      </c>
      <c r="F52" s="1">
        <v>8.6199999999999992</v>
      </c>
      <c r="G52" s="1">
        <v>31.1</v>
      </c>
      <c r="H52" s="9">
        <v>2.68</v>
      </c>
      <c r="I52" s="9">
        <v>34.39</v>
      </c>
      <c r="J52" s="9">
        <v>46</v>
      </c>
      <c r="K52" s="9">
        <v>69</v>
      </c>
      <c r="L52" s="9">
        <v>1.47</v>
      </c>
      <c r="M52" s="9">
        <v>5.66</v>
      </c>
      <c r="N52" s="10">
        <v>0.98</v>
      </c>
      <c r="O52" s="10">
        <v>0.99</v>
      </c>
      <c r="P52" s="10">
        <v>1.01</v>
      </c>
      <c r="Q52" s="10">
        <v>0.63</v>
      </c>
      <c r="R52" s="10">
        <v>0.89</v>
      </c>
      <c r="S52" s="11">
        <v>0.01</v>
      </c>
      <c r="T52" s="11">
        <v>3.6999999999999998E-2</v>
      </c>
      <c r="U52" s="11">
        <v>8.5999999999999993E-2</v>
      </c>
      <c r="V52" s="11">
        <v>0.26300000000000001</v>
      </c>
      <c r="W52" s="11">
        <v>1.03</v>
      </c>
      <c r="X52" s="10">
        <v>39</v>
      </c>
      <c r="Y52" s="12">
        <v>17</v>
      </c>
      <c r="Z52" t="s">
        <v>102</v>
      </c>
      <c r="AA52">
        <v>1</v>
      </c>
      <c r="AB52" t="s">
        <v>70</v>
      </c>
      <c r="AC52" t="s">
        <v>103</v>
      </c>
      <c r="AD52">
        <v>1</v>
      </c>
      <c r="AE52" t="s">
        <v>58</v>
      </c>
      <c r="AF52">
        <v>3</v>
      </c>
      <c r="AG52" s="3">
        <v>34993</v>
      </c>
      <c r="AH52" t="s">
        <v>72</v>
      </c>
      <c r="AI52">
        <v>74.2</v>
      </c>
      <c r="AJ52">
        <v>172</v>
      </c>
      <c r="AK52">
        <v>25.081124932395891</v>
      </c>
      <c r="AL52" t="s">
        <v>60</v>
      </c>
      <c r="AM52">
        <v>0</v>
      </c>
      <c r="AN52" t="s">
        <v>67</v>
      </c>
      <c r="AO52" s="8">
        <v>45271.489583333343</v>
      </c>
      <c r="AP52" s="4">
        <v>0</v>
      </c>
      <c r="AQ52" t="s">
        <v>68</v>
      </c>
      <c r="AR52" t="s">
        <v>63</v>
      </c>
      <c r="AS52">
        <v>0</v>
      </c>
      <c r="AT52">
        <v>75</v>
      </c>
      <c r="AU52" t="s">
        <v>64</v>
      </c>
      <c r="AV52">
        <v>0</v>
      </c>
      <c r="AW52">
        <v>0</v>
      </c>
      <c r="AX52">
        <v>0</v>
      </c>
      <c r="AY52" s="5">
        <v>0</v>
      </c>
      <c r="AZ52" s="6">
        <v>0</v>
      </c>
      <c r="BA52" s="7">
        <v>0</v>
      </c>
      <c r="BB52">
        <v>28.3</v>
      </c>
      <c r="BC52">
        <f>IF(BB52&lt;30,2,9)</f>
        <v>2</v>
      </c>
    </row>
    <row r="53" spans="1:55" x14ac:dyDescent="0.35">
      <c r="A53" t="s">
        <v>53</v>
      </c>
      <c r="B53">
        <v>1</v>
      </c>
      <c r="C53">
        <v>0</v>
      </c>
      <c r="D53" t="s">
        <v>54</v>
      </c>
      <c r="E53" s="8">
        <v>45280.6875</v>
      </c>
      <c r="F53" s="1">
        <v>15.31</v>
      </c>
      <c r="G53" s="1">
        <v>44.92</v>
      </c>
      <c r="H53" s="9">
        <v>6.88</v>
      </c>
      <c r="I53" s="9">
        <v>34.58</v>
      </c>
      <c r="J53" s="9">
        <v>62</v>
      </c>
      <c r="K53" s="9">
        <v>46</v>
      </c>
      <c r="L53" s="9">
        <v>0.74</v>
      </c>
      <c r="M53" s="9">
        <v>21.37</v>
      </c>
      <c r="N53" s="10">
        <v>2.69</v>
      </c>
      <c r="O53" s="10">
        <v>2.81</v>
      </c>
      <c r="P53" s="10">
        <v>3.08</v>
      </c>
      <c r="Q53" s="10">
        <v>1.17</v>
      </c>
      <c r="R53" s="10">
        <v>1.57</v>
      </c>
      <c r="S53" s="11">
        <v>0.01</v>
      </c>
      <c r="T53" s="11">
        <v>5.2999999999999999E-2</v>
      </c>
      <c r="U53" s="11">
        <v>8.1000000000000003E-2</v>
      </c>
      <c r="V53" s="11">
        <v>0.20599999999999999</v>
      </c>
      <c r="W53" s="11">
        <v>1.03</v>
      </c>
      <c r="X53" s="10">
        <v>38</v>
      </c>
      <c r="Y53" s="12">
        <v>17</v>
      </c>
      <c r="Z53" t="s">
        <v>102</v>
      </c>
      <c r="AA53">
        <v>1</v>
      </c>
      <c r="AB53" t="s">
        <v>70</v>
      </c>
      <c r="AC53" t="s">
        <v>103</v>
      </c>
      <c r="AD53">
        <v>1</v>
      </c>
      <c r="AE53" t="s">
        <v>58</v>
      </c>
      <c r="AF53">
        <v>3</v>
      </c>
      <c r="AG53" s="3">
        <v>34993</v>
      </c>
      <c r="AH53" t="s">
        <v>72</v>
      </c>
      <c r="AI53">
        <v>74.2</v>
      </c>
      <c r="AJ53">
        <v>172</v>
      </c>
      <c r="AK53">
        <v>25.081124932395891</v>
      </c>
      <c r="AL53" t="s">
        <v>60</v>
      </c>
      <c r="AM53">
        <v>0</v>
      </c>
      <c r="AN53" t="s">
        <v>67</v>
      </c>
      <c r="AO53" s="8">
        <v>45271.489583333343</v>
      </c>
      <c r="AP53" s="4">
        <v>0</v>
      </c>
      <c r="AQ53" t="s">
        <v>68</v>
      </c>
      <c r="AR53" t="s">
        <v>63</v>
      </c>
      <c r="AS53">
        <v>0</v>
      </c>
      <c r="AT53">
        <v>75</v>
      </c>
      <c r="AU53" t="s">
        <v>64</v>
      </c>
      <c r="AV53">
        <v>0</v>
      </c>
      <c r="AW53">
        <v>0</v>
      </c>
      <c r="AX53">
        <v>0</v>
      </c>
      <c r="AY53" s="5">
        <v>0</v>
      </c>
      <c r="AZ53" s="6">
        <v>0</v>
      </c>
      <c r="BA53" s="7">
        <v>0</v>
      </c>
      <c r="BB53">
        <v>28.3</v>
      </c>
      <c r="BC53">
        <f>IF(BB53&lt;30,2,9)</f>
        <v>2</v>
      </c>
    </row>
    <row r="54" spans="1:55" x14ac:dyDescent="0.35">
      <c r="A54" t="s">
        <v>53</v>
      </c>
      <c r="B54">
        <v>1</v>
      </c>
      <c r="C54">
        <v>0</v>
      </c>
      <c r="D54" t="s">
        <v>54</v>
      </c>
      <c r="E54" s="8">
        <v>45272.489583333343</v>
      </c>
      <c r="F54" s="1">
        <v>21.43</v>
      </c>
      <c r="G54" s="1">
        <v>28.96</v>
      </c>
      <c r="H54" s="9">
        <v>6.21</v>
      </c>
      <c r="I54" s="9">
        <v>32.090000000000003</v>
      </c>
      <c r="J54" s="9">
        <v>118</v>
      </c>
      <c r="K54" s="9">
        <v>65</v>
      </c>
      <c r="L54" s="9">
        <v>0.55000000000000004</v>
      </c>
      <c r="M54" s="9">
        <v>11.55</v>
      </c>
      <c r="N54" s="10">
        <v>3.36</v>
      </c>
      <c r="O54" s="10">
        <v>2.29</v>
      </c>
      <c r="P54" s="10">
        <v>1.83</v>
      </c>
      <c r="Q54" s="10">
        <v>0.66</v>
      </c>
      <c r="R54" s="10">
        <v>1.87</v>
      </c>
      <c r="S54" s="11">
        <v>1.2999999999999999E-2</v>
      </c>
      <c r="T54" s="11">
        <v>4.2999999999999997E-2</v>
      </c>
      <c r="U54" s="11">
        <v>6.0999999999999999E-2</v>
      </c>
      <c r="V54" s="11">
        <v>0.20599999999999999</v>
      </c>
      <c r="W54" s="11">
        <v>0.89</v>
      </c>
      <c r="X54" s="10">
        <v>44</v>
      </c>
      <c r="Y54" s="12">
        <v>18</v>
      </c>
      <c r="Z54" t="s">
        <v>104</v>
      </c>
      <c r="AA54">
        <v>1</v>
      </c>
      <c r="AB54" t="s">
        <v>70</v>
      </c>
      <c r="AC54" t="s">
        <v>80</v>
      </c>
      <c r="AD54">
        <v>0</v>
      </c>
      <c r="AE54" t="s">
        <v>81</v>
      </c>
      <c r="AF54">
        <v>1</v>
      </c>
      <c r="AG54" s="8">
        <v>33546</v>
      </c>
      <c r="AH54" t="s">
        <v>59</v>
      </c>
      <c r="AI54">
        <v>68.900000000000006</v>
      </c>
      <c r="AJ54">
        <v>175</v>
      </c>
      <c r="AK54">
        <v>22.497959183673473</v>
      </c>
      <c r="AL54" t="s">
        <v>60</v>
      </c>
      <c r="AM54">
        <v>0</v>
      </c>
      <c r="AN54" t="s">
        <v>67</v>
      </c>
      <c r="AO54" s="8">
        <v>45271.597916666673</v>
      </c>
      <c r="AP54" s="4">
        <v>1</v>
      </c>
      <c r="AQ54" t="s">
        <v>62</v>
      </c>
      <c r="AR54" t="s">
        <v>63</v>
      </c>
      <c r="AS54">
        <v>0</v>
      </c>
      <c r="AT54">
        <v>65</v>
      </c>
      <c r="AU54" t="s">
        <v>64</v>
      </c>
      <c r="AV54">
        <v>0</v>
      </c>
      <c r="AW54">
        <v>0</v>
      </c>
      <c r="AX54">
        <v>0</v>
      </c>
      <c r="AY54" s="5">
        <v>0</v>
      </c>
      <c r="AZ54" s="6">
        <v>0</v>
      </c>
      <c r="BA54" s="7">
        <v>0</v>
      </c>
      <c r="BB54">
        <v>32.200000000000003</v>
      </c>
      <c r="BC54">
        <f>IF(BB54&lt;35,2,9)</f>
        <v>2</v>
      </c>
    </row>
    <row r="55" spans="1:55" x14ac:dyDescent="0.35">
      <c r="A55" t="s">
        <v>65</v>
      </c>
      <c r="B55">
        <v>0</v>
      </c>
      <c r="C55">
        <v>0</v>
      </c>
      <c r="D55" t="s">
        <v>54</v>
      </c>
      <c r="E55" s="8">
        <v>45272.489583333343</v>
      </c>
      <c r="F55" s="1">
        <v>21.94</v>
      </c>
      <c r="G55" s="1">
        <v>25.81</v>
      </c>
      <c r="H55" s="9">
        <v>5.66</v>
      </c>
      <c r="I55" s="9">
        <v>32.229999999999997</v>
      </c>
      <c r="J55" s="9">
        <v>115</v>
      </c>
      <c r="K55" s="9">
        <v>48</v>
      </c>
      <c r="L55" s="9">
        <v>0.42</v>
      </c>
      <c r="M55" s="9">
        <v>14.91</v>
      </c>
      <c r="N55" s="10">
        <v>3.12</v>
      </c>
      <c r="O55" s="10">
        <v>1.71</v>
      </c>
      <c r="P55" s="10">
        <v>1.49</v>
      </c>
      <c r="Q55" s="10">
        <v>0.66</v>
      </c>
      <c r="R55" s="10">
        <v>1.36</v>
      </c>
      <c r="S55" s="11">
        <v>1.2999999999999999E-2</v>
      </c>
      <c r="T55" s="11">
        <v>2.1000000000000001E-2</v>
      </c>
      <c r="U55" s="11">
        <v>6.4000000000000001E-2</v>
      </c>
      <c r="V55" s="11">
        <v>0.20599999999999999</v>
      </c>
      <c r="W55" s="11">
        <v>0.89</v>
      </c>
      <c r="X55" s="10">
        <v>45</v>
      </c>
      <c r="Y55" s="12">
        <v>18</v>
      </c>
      <c r="Z55" t="s">
        <v>104</v>
      </c>
      <c r="AA55">
        <v>1</v>
      </c>
      <c r="AB55" t="s">
        <v>70</v>
      </c>
      <c r="AC55" t="s">
        <v>80</v>
      </c>
      <c r="AD55">
        <v>0</v>
      </c>
      <c r="AE55" t="s">
        <v>81</v>
      </c>
      <c r="AF55">
        <v>1</v>
      </c>
      <c r="AG55" s="8">
        <v>33546</v>
      </c>
      <c r="AH55" t="s">
        <v>59</v>
      </c>
      <c r="AI55">
        <v>68.900000000000006</v>
      </c>
      <c r="AJ55">
        <v>175</v>
      </c>
      <c r="AK55">
        <v>22.497959183673473</v>
      </c>
      <c r="AL55" t="s">
        <v>60</v>
      </c>
      <c r="AM55">
        <v>0</v>
      </c>
      <c r="AN55" t="s">
        <v>67</v>
      </c>
      <c r="AO55" s="8">
        <v>45271.597916666673</v>
      </c>
      <c r="AP55" s="4">
        <v>1</v>
      </c>
      <c r="AQ55" t="s">
        <v>62</v>
      </c>
      <c r="AR55" t="s">
        <v>63</v>
      </c>
      <c r="AS55">
        <v>0</v>
      </c>
      <c r="AT55">
        <v>65</v>
      </c>
      <c r="AU55" t="s">
        <v>64</v>
      </c>
      <c r="AV55">
        <v>0</v>
      </c>
      <c r="AW55">
        <v>0</v>
      </c>
      <c r="AX55">
        <v>0</v>
      </c>
      <c r="AY55" s="5">
        <v>0</v>
      </c>
      <c r="AZ55" s="6">
        <v>0</v>
      </c>
      <c r="BA55" s="7">
        <v>0</v>
      </c>
      <c r="BB55">
        <v>32.200000000000003</v>
      </c>
      <c r="BC55">
        <f>IF(BB55&lt;35,2,9)</f>
        <v>2</v>
      </c>
    </row>
    <row r="56" spans="1:55" x14ac:dyDescent="0.35">
      <c r="A56" t="s">
        <v>105</v>
      </c>
      <c r="B56">
        <v>0</v>
      </c>
      <c r="C56">
        <v>1</v>
      </c>
      <c r="D56" t="s">
        <v>92</v>
      </c>
      <c r="E56" s="8">
        <v>45272.493055555547</v>
      </c>
      <c r="F56" s="1">
        <v>34.29</v>
      </c>
      <c r="G56" s="1">
        <v>20.05</v>
      </c>
      <c r="H56">
        <v>6.87</v>
      </c>
      <c r="I56" s="9">
        <v>33.32</v>
      </c>
      <c r="J56">
        <v>109</v>
      </c>
      <c r="K56">
        <v>55</v>
      </c>
      <c r="L56">
        <v>0.5</v>
      </c>
      <c r="M56" s="9">
        <v>9.64</v>
      </c>
      <c r="N56" s="10">
        <v>2.61</v>
      </c>
      <c r="O56" s="10">
        <v>3.76</v>
      </c>
      <c r="P56" s="10">
        <v>2.59</v>
      </c>
      <c r="Q56" s="10">
        <v>0.81</v>
      </c>
      <c r="R56" s="10">
        <v>1.62</v>
      </c>
      <c r="S56" s="11">
        <v>0.02</v>
      </c>
      <c r="T56" s="11">
        <v>2.5000000000000001E-2</v>
      </c>
      <c r="U56" s="11">
        <v>6.0999999999999999E-2</v>
      </c>
      <c r="V56" s="11">
        <v>0.20599999999999999</v>
      </c>
      <c r="W56" s="11">
        <v>0.93500000000000005</v>
      </c>
      <c r="X56">
        <v>47</v>
      </c>
      <c r="Y56" s="2">
        <v>18</v>
      </c>
      <c r="Z56" t="s">
        <v>104</v>
      </c>
      <c r="AA56">
        <v>1</v>
      </c>
      <c r="AB56" t="s">
        <v>70</v>
      </c>
      <c r="AC56" t="s">
        <v>80</v>
      </c>
      <c r="AD56">
        <v>0</v>
      </c>
      <c r="AE56" t="s">
        <v>81</v>
      </c>
      <c r="AF56">
        <v>1</v>
      </c>
      <c r="AG56" s="8">
        <v>33546</v>
      </c>
      <c r="AH56" t="s">
        <v>59</v>
      </c>
      <c r="AI56">
        <v>68.900000000000006</v>
      </c>
      <c r="AJ56">
        <v>175</v>
      </c>
      <c r="AK56">
        <v>22.497959183673473</v>
      </c>
      <c r="AL56" t="s">
        <v>60</v>
      </c>
      <c r="AM56">
        <v>0</v>
      </c>
      <c r="AN56" t="s">
        <v>67</v>
      </c>
      <c r="AO56" s="8">
        <v>45271.597916666673</v>
      </c>
      <c r="AP56" s="4">
        <v>1</v>
      </c>
      <c r="AQ56" t="s">
        <v>62</v>
      </c>
      <c r="AR56" t="s">
        <v>63</v>
      </c>
      <c r="AS56">
        <v>0</v>
      </c>
      <c r="AT56">
        <v>65</v>
      </c>
      <c r="AU56" t="s">
        <v>64</v>
      </c>
      <c r="AV56">
        <v>0</v>
      </c>
      <c r="AW56">
        <v>0</v>
      </c>
      <c r="AX56">
        <v>0</v>
      </c>
      <c r="AY56" s="5">
        <v>0</v>
      </c>
      <c r="AZ56" s="6">
        <v>0</v>
      </c>
      <c r="BA56" s="7">
        <v>0</v>
      </c>
      <c r="BB56">
        <v>32.200000000000003</v>
      </c>
      <c r="BC56">
        <f>IF(BB56&lt;35,2,9)</f>
        <v>2</v>
      </c>
    </row>
    <row r="57" spans="1:55" x14ac:dyDescent="0.35">
      <c r="A57" t="s">
        <v>91</v>
      </c>
      <c r="B57">
        <v>1</v>
      </c>
      <c r="C57">
        <v>1</v>
      </c>
      <c r="D57" t="s">
        <v>92</v>
      </c>
      <c r="E57" s="8">
        <v>45272.493055555547</v>
      </c>
      <c r="F57" s="1">
        <v>20.09</v>
      </c>
      <c r="G57" s="1">
        <v>20.85</v>
      </c>
      <c r="H57">
        <v>4.1900000000000004</v>
      </c>
      <c r="I57" s="9">
        <v>33.36</v>
      </c>
      <c r="J57">
        <v>122</v>
      </c>
      <c r="K57">
        <v>88</v>
      </c>
      <c r="L57">
        <v>0.72</v>
      </c>
      <c r="M57" s="9">
        <v>7</v>
      </c>
      <c r="N57" s="10">
        <v>1.75</v>
      </c>
      <c r="O57" s="10">
        <v>2.38</v>
      </c>
      <c r="P57" s="10">
        <v>1.73</v>
      </c>
      <c r="Q57" s="10">
        <v>0.52</v>
      </c>
      <c r="R57" s="10">
        <v>1.21</v>
      </c>
      <c r="S57" s="11">
        <v>0.02</v>
      </c>
      <c r="T57" s="11">
        <v>2.5000000000000001E-2</v>
      </c>
      <c r="U57" s="11">
        <v>6.0999999999999999E-2</v>
      </c>
      <c r="V57" s="11">
        <v>0.20599999999999999</v>
      </c>
      <c r="W57" s="11">
        <v>0.89</v>
      </c>
      <c r="X57">
        <v>46</v>
      </c>
      <c r="Y57" s="2">
        <v>18</v>
      </c>
      <c r="Z57" t="s">
        <v>104</v>
      </c>
      <c r="AA57">
        <v>1</v>
      </c>
      <c r="AB57" t="s">
        <v>70</v>
      </c>
      <c r="AC57" t="s">
        <v>80</v>
      </c>
      <c r="AD57">
        <v>0</v>
      </c>
      <c r="AE57" t="s">
        <v>81</v>
      </c>
      <c r="AF57">
        <v>1</v>
      </c>
      <c r="AG57" s="8">
        <v>33546</v>
      </c>
      <c r="AH57" t="s">
        <v>59</v>
      </c>
      <c r="AI57">
        <v>68.900000000000006</v>
      </c>
      <c r="AJ57">
        <v>175</v>
      </c>
      <c r="AK57">
        <v>22.497959183673473</v>
      </c>
      <c r="AL57" t="s">
        <v>60</v>
      </c>
      <c r="AM57">
        <v>0</v>
      </c>
      <c r="AN57" t="s">
        <v>67</v>
      </c>
      <c r="AO57" s="8">
        <v>45271.597916666673</v>
      </c>
      <c r="AP57" s="4">
        <v>1</v>
      </c>
      <c r="AQ57" t="s">
        <v>62</v>
      </c>
      <c r="AR57" t="s">
        <v>63</v>
      </c>
      <c r="AS57">
        <v>0</v>
      </c>
      <c r="AT57">
        <v>65</v>
      </c>
      <c r="AU57" t="s">
        <v>64</v>
      </c>
      <c r="AV57">
        <v>0</v>
      </c>
      <c r="AW57">
        <v>0</v>
      </c>
      <c r="AX57">
        <v>0</v>
      </c>
      <c r="AY57" s="5">
        <v>0</v>
      </c>
      <c r="AZ57" s="6">
        <v>0</v>
      </c>
      <c r="BA57" s="7">
        <v>0</v>
      </c>
      <c r="BB57">
        <v>32.200000000000003</v>
      </c>
      <c r="BC57">
        <f>IF(BB57&lt;35,2,9)</f>
        <v>2</v>
      </c>
    </row>
    <row r="58" spans="1:55" x14ac:dyDescent="0.35">
      <c r="A58" s="2" t="s">
        <v>91</v>
      </c>
      <c r="B58" s="2">
        <v>1</v>
      </c>
      <c r="C58" s="2">
        <v>1</v>
      </c>
      <c r="D58" s="2" t="s">
        <v>92</v>
      </c>
      <c r="E58" s="14">
        <v>45271.666666666657</v>
      </c>
      <c r="F58" s="15">
        <v>23.47</v>
      </c>
      <c r="G58" s="15">
        <v>32.229999999999997</v>
      </c>
      <c r="H58" s="2">
        <v>7.57</v>
      </c>
      <c r="I58" s="16">
        <v>35.14</v>
      </c>
      <c r="J58" s="2">
        <v>59</v>
      </c>
      <c r="K58" s="2">
        <v>60</v>
      </c>
      <c r="L58" s="2">
        <v>1.03</v>
      </c>
      <c r="M58" s="16">
        <v>6.01</v>
      </c>
      <c r="N58" s="12">
        <v>5.44</v>
      </c>
      <c r="O58" s="12">
        <v>4.46</v>
      </c>
      <c r="P58" s="12">
        <v>2.2200000000000002</v>
      </c>
      <c r="Q58" s="12">
        <v>0.66</v>
      </c>
      <c r="R58" s="12">
        <v>1.33</v>
      </c>
      <c r="S58" s="17">
        <v>1.7999999999999999E-2</v>
      </c>
      <c r="T58" s="17">
        <v>2.1000000000000001E-2</v>
      </c>
      <c r="U58" s="17">
        <v>6.0999999999999999E-2</v>
      </c>
      <c r="V58" s="17">
        <v>0.216</v>
      </c>
      <c r="W58" s="17">
        <v>1.1359999999999999</v>
      </c>
      <c r="X58" s="2">
        <v>48</v>
      </c>
      <c r="Y58" s="2">
        <v>19</v>
      </c>
      <c r="Z58" s="2" t="s">
        <v>106</v>
      </c>
      <c r="AA58" s="2">
        <v>1</v>
      </c>
      <c r="AB58" s="2" t="s">
        <v>70</v>
      </c>
      <c r="AC58" s="2" t="s">
        <v>80</v>
      </c>
      <c r="AD58" s="2">
        <v>0</v>
      </c>
      <c r="AE58" s="2" t="s">
        <v>81</v>
      </c>
      <c r="AF58">
        <v>1</v>
      </c>
      <c r="AG58" s="14">
        <v>25040</v>
      </c>
      <c r="AH58" s="2" t="s">
        <v>83</v>
      </c>
      <c r="AI58" s="2">
        <v>113</v>
      </c>
      <c r="AJ58" s="2">
        <v>184</v>
      </c>
      <c r="AK58" s="2">
        <v>33.376654064272209</v>
      </c>
      <c r="AL58" s="2" t="s">
        <v>60</v>
      </c>
      <c r="AM58" s="2">
        <v>0</v>
      </c>
      <c r="AN58" s="2" t="s">
        <v>67</v>
      </c>
      <c r="AO58" s="14">
        <v>45272.538194444453</v>
      </c>
      <c r="AP58" s="18">
        <v>0</v>
      </c>
      <c r="AQ58" s="2" t="s">
        <v>68</v>
      </c>
      <c r="AR58" s="2" t="s">
        <v>63</v>
      </c>
      <c r="AS58" s="2">
        <v>0</v>
      </c>
      <c r="AT58" s="2">
        <v>78</v>
      </c>
      <c r="AU58" s="2" t="s">
        <v>64</v>
      </c>
      <c r="AV58" s="2">
        <v>0</v>
      </c>
      <c r="AW58" s="2">
        <v>0</v>
      </c>
      <c r="AX58" s="2">
        <v>0</v>
      </c>
      <c r="AY58" s="2">
        <v>0</v>
      </c>
      <c r="AZ58" s="19">
        <v>1</v>
      </c>
      <c r="BA58" s="2">
        <v>0</v>
      </c>
      <c r="BB58" s="2">
        <v>55.5</v>
      </c>
      <c r="BC58">
        <v>6</v>
      </c>
    </row>
    <row r="59" spans="1:55" x14ac:dyDescent="0.35">
      <c r="A59" s="2" t="s">
        <v>105</v>
      </c>
      <c r="B59" s="2">
        <v>0</v>
      </c>
      <c r="C59" s="2">
        <v>1</v>
      </c>
      <c r="D59" s="2" t="s">
        <v>92</v>
      </c>
      <c r="E59" s="14">
        <v>45272.538194444453</v>
      </c>
      <c r="F59" s="15">
        <v>17.32</v>
      </c>
      <c r="G59" s="15">
        <v>32.58</v>
      </c>
      <c r="H59" s="2">
        <v>5.64</v>
      </c>
      <c r="I59" s="16">
        <v>35.21</v>
      </c>
      <c r="J59" s="2">
        <v>103</v>
      </c>
      <c r="K59" s="2">
        <v>53</v>
      </c>
      <c r="L59" s="2">
        <v>0.52</v>
      </c>
      <c r="M59" s="16">
        <v>15.17</v>
      </c>
      <c r="N59" s="12">
        <v>3.72</v>
      </c>
      <c r="O59" s="12">
        <v>3.18</v>
      </c>
      <c r="P59" s="12">
        <v>2.04</v>
      </c>
      <c r="Q59" s="12">
        <v>0.74</v>
      </c>
      <c r="R59" s="12">
        <v>1.06</v>
      </c>
      <c r="S59" s="17">
        <v>1.7999999999999999E-2</v>
      </c>
      <c r="T59" s="17">
        <v>2.7E-2</v>
      </c>
      <c r="U59" s="17">
        <v>6.0999999999999999E-2</v>
      </c>
      <c r="V59" s="17">
        <v>0.25</v>
      </c>
      <c r="W59" s="17">
        <v>1.1359999999999999</v>
      </c>
      <c r="X59" s="2">
        <v>49</v>
      </c>
      <c r="Y59" s="2">
        <v>19</v>
      </c>
      <c r="Z59" s="2" t="s">
        <v>106</v>
      </c>
      <c r="AA59" s="2">
        <v>1</v>
      </c>
      <c r="AB59" s="2" t="s">
        <v>70</v>
      </c>
      <c r="AC59" s="2" t="s">
        <v>80</v>
      </c>
      <c r="AD59" s="2">
        <v>0</v>
      </c>
      <c r="AE59" s="2" t="s">
        <v>81</v>
      </c>
      <c r="AF59">
        <v>1</v>
      </c>
      <c r="AG59" s="14">
        <v>25040</v>
      </c>
      <c r="AH59" s="2" t="s">
        <v>83</v>
      </c>
      <c r="AI59" s="2">
        <v>113</v>
      </c>
      <c r="AJ59" s="2">
        <v>184</v>
      </c>
      <c r="AK59" s="2">
        <v>33.376654064272209</v>
      </c>
      <c r="AL59" s="2" t="s">
        <v>60</v>
      </c>
      <c r="AM59" s="2">
        <v>0</v>
      </c>
      <c r="AN59" s="2" t="s">
        <v>67</v>
      </c>
      <c r="AO59" s="14">
        <v>45272.538194444453</v>
      </c>
      <c r="AP59" s="18">
        <v>0</v>
      </c>
      <c r="AQ59" s="2" t="s">
        <v>68</v>
      </c>
      <c r="AR59" s="2" t="s">
        <v>63</v>
      </c>
      <c r="AS59" s="2">
        <v>0</v>
      </c>
      <c r="AT59" s="2">
        <v>78</v>
      </c>
      <c r="AU59" s="2" t="s">
        <v>64</v>
      </c>
      <c r="AV59" s="2">
        <v>0</v>
      </c>
      <c r="AW59" s="2">
        <v>0</v>
      </c>
      <c r="AX59" s="2">
        <v>0</v>
      </c>
      <c r="AY59" s="2">
        <v>0</v>
      </c>
      <c r="AZ59" s="19">
        <v>1</v>
      </c>
      <c r="BA59" s="2">
        <v>0</v>
      </c>
      <c r="BB59" s="2">
        <v>55.5</v>
      </c>
      <c r="BC59">
        <v>6</v>
      </c>
    </row>
    <row r="60" spans="1:55" x14ac:dyDescent="0.35">
      <c r="A60" s="21" t="s">
        <v>65</v>
      </c>
      <c r="B60" s="21">
        <v>0</v>
      </c>
      <c r="C60" s="21">
        <v>0</v>
      </c>
      <c r="D60" s="21" t="s">
        <v>54</v>
      </c>
      <c r="E60" s="24">
        <v>45272.625</v>
      </c>
      <c r="F60" s="25">
        <v>13.66</v>
      </c>
      <c r="G60" s="25">
        <v>35.369999999999997</v>
      </c>
      <c r="H60" s="26">
        <v>4.83</v>
      </c>
      <c r="I60" s="26">
        <v>33.479999999999997</v>
      </c>
      <c r="J60" s="26">
        <v>2</v>
      </c>
      <c r="K60" s="26">
        <v>9</v>
      </c>
      <c r="L60" s="26">
        <v>3.96</v>
      </c>
      <c r="M60" s="26">
        <v>1.88</v>
      </c>
      <c r="N60" s="27">
        <v>1.48</v>
      </c>
      <c r="O60" s="27">
        <v>2.04</v>
      </c>
      <c r="P60" s="27">
        <v>1.4</v>
      </c>
      <c r="Q60" s="27">
        <v>0.6</v>
      </c>
      <c r="R60" s="27">
        <v>1.29</v>
      </c>
      <c r="S60" s="28">
        <v>0.01</v>
      </c>
      <c r="T60" s="28">
        <v>3.2000000000000001E-2</v>
      </c>
      <c r="U60" s="28">
        <v>6.0999999999999999E-2</v>
      </c>
      <c r="V60" s="28">
        <v>0.57399999999999995</v>
      </c>
      <c r="W60" s="28">
        <v>1.03</v>
      </c>
      <c r="X60" s="27">
        <v>51</v>
      </c>
      <c r="Y60" s="29">
        <v>20</v>
      </c>
      <c r="Z60" s="21" t="s">
        <v>107</v>
      </c>
      <c r="AA60" s="21">
        <v>0</v>
      </c>
      <c r="AB60" t="s">
        <v>56</v>
      </c>
      <c r="AC60" s="21" t="s">
        <v>108</v>
      </c>
      <c r="AD60" s="21">
        <v>2</v>
      </c>
      <c r="AE60" s="21" t="s">
        <v>109</v>
      </c>
      <c r="AF60" s="21">
        <v>6</v>
      </c>
      <c r="AG60" s="24">
        <v>36124</v>
      </c>
      <c r="AH60" s="21" t="s">
        <v>59</v>
      </c>
      <c r="AI60" s="21">
        <v>63.8</v>
      </c>
      <c r="AJ60" s="21">
        <v>161</v>
      </c>
      <c r="AK60" s="21">
        <v>24.61324794568111</v>
      </c>
      <c r="AL60" s="21" t="s">
        <v>60</v>
      </c>
      <c r="AM60" s="21">
        <v>0</v>
      </c>
      <c r="AN60" s="21" t="s">
        <v>67</v>
      </c>
      <c r="AO60" s="24">
        <v>45272.625</v>
      </c>
      <c r="AP60" s="30">
        <v>1</v>
      </c>
      <c r="AQ60" s="21" t="s">
        <v>62</v>
      </c>
      <c r="AR60" s="21" t="s">
        <v>63</v>
      </c>
      <c r="AS60" s="21">
        <v>0</v>
      </c>
      <c r="AT60" s="21">
        <v>70</v>
      </c>
      <c r="AU60" s="21" t="s">
        <v>99</v>
      </c>
      <c r="AV60" s="21">
        <v>3</v>
      </c>
      <c r="AW60" s="21">
        <v>4</v>
      </c>
      <c r="AX60" s="21">
        <v>2</v>
      </c>
      <c r="AY60" s="31">
        <v>0</v>
      </c>
      <c r="AZ60" s="32">
        <v>0</v>
      </c>
      <c r="BA60" s="33">
        <v>1</v>
      </c>
      <c r="BB60" s="21">
        <v>25.2</v>
      </c>
      <c r="BC60" s="21">
        <f>IF(BB60&lt;30,2,9)</f>
        <v>2</v>
      </c>
    </row>
    <row r="61" spans="1:55" x14ac:dyDescent="0.35">
      <c r="A61" t="s">
        <v>53</v>
      </c>
      <c r="B61">
        <v>1</v>
      </c>
      <c r="C61">
        <v>0</v>
      </c>
      <c r="D61" t="s">
        <v>54</v>
      </c>
      <c r="E61" s="8">
        <v>45272.625</v>
      </c>
      <c r="F61" s="1">
        <v>27.99</v>
      </c>
      <c r="G61" s="1">
        <v>35.5</v>
      </c>
      <c r="H61" s="9">
        <v>9.94</v>
      </c>
      <c r="I61" s="9">
        <v>33.9</v>
      </c>
      <c r="J61" s="9">
        <v>4</v>
      </c>
      <c r="K61" s="9">
        <v>13</v>
      </c>
      <c r="L61" s="9">
        <v>3.76</v>
      </c>
      <c r="M61" s="9">
        <v>1.97</v>
      </c>
      <c r="N61" s="10">
        <v>2.4900000000000002</v>
      </c>
      <c r="O61" s="10">
        <v>4</v>
      </c>
      <c r="P61" s="10">
        <v>2.52</v>
      </c>
      <c r="Q61" s="10">
        <v>1.05</v>
      </c>
      <c r="R61" s="10">
        <v>2.06</v>
      </c>
      <c r="S61" s="11">
        <v>1.2999999999999999E-2</v>
      </c>
      <c r="T61" s="11">
        <v>3.2000000000000001E-2</v>
      </c>
      <c r="U61" s="11">
        <v>6.0999999999999999E-2</v>
      </c>
      <c r="V61" s="11">
        <v>0.20599999999999999</v>
      </c>
      <c r="W61" s="11">
        <v>1.03</v>
      </c>
      <c r="X61" s="10">
        <v>50</v>
      </c>
      <c r="Y61" s="12">
        <v>20</v>
      </c>
      <c r="Z61" t="s">
        <v>107</v>
      </c>
      <c r="AA61">
        <v>0</v>
      </c>
      <c r="AB61" t="s">
        <v>56</v>
      </c>
      <c r="AC61" t="s">
        <v>108</v>
      </c>
      <c r="AD61">
        <v>2</v>
      </c>
      <c r="AE61" t="s">
        <v>109</v>
      </c>
      <c r="AF61">
        <v>6</v>
      </c>
      <c r="AG61" s="8">
        <v>36124</v>
      </c>
      <c r="AH61" t="s">
        <v>59</v>
      </c>
      <c r="AI61">
        <v>63.8</v>
      </c>
      <c r="AJ61">
        <v>161</v>
      </c>
      <c r="AK61">
        <v>24.61324794568111</v>
      </c>
      <c r="AL61" t="s">
        <v>60</v>
      </c>
      <c r="AM61">
        <v>0</v>
      </c>
      <c r="AN61" t="s">
        <v>67</v>
      </c>
      <c r="AO61" s="8">
        <v>45272.625</v>
      </c>
      <c r="AP61" s="4">
        <v>1</v>
      </c>
      <c r="AQ61" t="s">
        <v>62</v>
      </c>
      <c r="AR61" t="s">
        <v>63</v>
      </c>
      <c r="AS61">
        <v>0</v>
      </c>
      <c r="AT61">
        <v>70</v>
      </c>
      <c r="AU61" t="s">
        <v>99</v>
      </c>
      <c r="AV61">
        <v>1</v>
      </c>
      <c r="AW61">
        <v>4</v>
      </c>
      <c r="AX61">
        <v>2</v>
      </c>
      <c r="AY61" s="5">
        <v>0</v>
      </c>
      <c r="AZ61" s="6">
        <v>0</v>
      </c>
      <c r="BA61" s="7">
        <v>1</v>
      </c>
      <c r="BB61">
        <v>25.2</v>
      </c>
      <c r="BC61">
        <f>IF(BB61&lt;30,2,9)</f>
        <v>2</v>
      </c>
    </row>
    <row r="62" spans="1:55" x14ac:dyDescent="0.35">
      <c r="A62" t="s">
        <v>53</v>
      </c>
      <c r="B62">
        <v>1</v>
      </c>
      <c r="C62">
        <v>0</v>
      </c>
      <c r="D62" t="s">
        <v>54</v>
      </c>
      <c r="E62" s="8">
        <v>45272.686111111107</v>
      </c>
      <c r="F62" s="1">
        <v>9.89</v>
      </c>
      <c r="G62" s="1">
        <v>25.64</v>
      </c>
      <c r="H62" s="9">
        <v>2.54</v>
      </c>
      <c r="I62" s="9">
        <v>35.72</v>
      </c>
      <c r="J62" s="9">
        <v>116</v>
      </c>
      <c r="K62" s="16">
        <v>114</v>
      </c>
      <c r="L62" s="9">
        <v>0.98</v>
      </c>
      <c r="M62" s="9">
        <v>6.01</v>
      </c>
      <c r="N62" s="10">
        <v>1.02</v>
      </c>
      <c r="O62" s="10">
        <v>0.84</v>
      </c>
      <c r="P62" s="10">
        <v>0.65</v>
      </c>
      <c r="Q62" s="10">
        <v>0.45</v>
      </c>
      <c r="R62" s="10">
        <v>0.56000000000000005</v>
      </c>
      <c r="S62" s="11">
        <v>1.2999999999999999E-2</v>
      </c>
      <c r="T62" s="11">
        <v>2.3E-2</v>
      </c>
      <c r="U62" s="11">
        <v>6.0999999999999999E-2</v>
      </c>
      <c r="V62" s="11">
        <v>0.57399999999999995</v>
      </c>
      <c r="W62" s="11">
        <v>1.1930000000000001</v>
      </c>
      <c r="X62" s="10">
        <v>52</v>
      </c>
      <c r="Y62" s="12">
        <v>21</v>
      </c>
      <c r="Z62" t="s">
        <v>110</v>
      </c>
      <c r="AA62">
        <v>0</v>
      </c>
      <c r="AB62" t="s">
        <v>56</v>
      </c>
      <c r="AC62" t="s">
        <v>78</v>
      </c>
      <c r="AD62">
        <v>1</v>
      </c>
      <c r="AE62" t="s">
        <v>58</v>
      </c>
      <c r="AF62">
        <v>4</v>
      </c>
      <c r="AG62" s="3">
        <v>27779</v>
      </c>
      <c r="AH62" t="s">
        <v>83</v>
      </c>
      <c r="AI62">
        <v>111.6</v>
      </c>
      <c r="AJ62">
        <v>160</v>
      </c>
      <c r="AK62">
        <v>43.59375</v>
      </c>
      <c r="AL62" t="s">
        <v>60</v>
      </c>
      <c r="AM62">
        <v>0</v>
      </c>
      <c r="AN62" t="s">
        <v>49</v>
      </c>
      <c r="AO62" s="8">
        <v>45272.680555555547</v>
      </c>
      <c r="AP62" s="4">
        <v>1</v>
      </c>
      <c r="AQ62" t="s">
        <v>62</v>
      </c>
      <c r="AR62" t="s">
        <v>111</v>
      </c>
      <c r="AS62">
        <v>2</v>
      </c>
      <c r="AT62">
        <v>82</v>
      </c>
      <c r="AU62" t="s">
        <v>64</v>
      </c>
      <c r="AV62">
        <v>0</v>
      </c>
      <c r="AW62">
        <v>0</v>
      </c>
      <c r="AX62">
        <v>0</v>
      </c>
      <c r="AY62" s="5">
        <v>1</v>
      </c>
      <c r="AZ62" s="6">
        <v>1</v>
      </c>
      <c r="BA62" s="7">
        <v>0</v>
      </c>
      <c r="BB62">
        <v>48</v>
      </c>
      <c r="BC62">
        <f>IF(BB62&lt;50,4,9)</f>
        <v>4</v>
      </c>
    </row>
    <row r="63" spans="1:55" x14ac:dyDescent="0.35">
      <c r="A63" t="s">
        <v>65</v>
      </c>
      <c r="B63">
        <v>0</v>
      </c>
      <c r="C63">
        <v>0</v>
      </c>
      <c r="D63" t="s">
        <v>54</v>
      </c>
      <c r="E63" s="8">
        <v>45272.686111111107</v>
      </c>
      <c r="F63" s="1">
        <v>7.74</v>
      </c>
      <c r="G63" s="1">
        <v>31.45</v>
      </c>
      <c r="H63" s="9">
        <v>2.4300000000000002</v>
      </c>
      <c r="I63" s="9">
        <v>35.85</v>
      </c>
      <c r="J63" s="9">
        <v>115</v>
      </c>
      <c r="K63" s="9">
        <v>62</v>
      </c>
      <c r="L63" s="9">
        <v>0.54</v>
      </c>
      <c r="M63" s="9">
        <v>12.34</v>
      </c>
      <c r="N63" s="10">
        <v>1.28</v>
      </c>
      <c r="O63" s="10">
        <v>1.1200000000000001</v>
      </c>
      <c r="P63" s="10">
        <v>0.76</v>
      </c>
      <c r="Q63" s="10">
        <v>0.63</v>
      </c>
      <c r="R63" s="10">
        <v>0.69</v>
      </c>
      <c r="S63" s="11">
        <v>1.2999999999999999E-2</v>
      </c>
      <c r="T63" s="11">
        <v>2.4E-2</v>
      </c>
      <c r="U63" s="11">
        <v>6.0999999999999999E-2</v>
      </c>
      <c r="V63" s="11">
        <v>0.37</v>
      </c>
      <c r="W63" s="11">
        <v>1.1930000000000001</v>
      </c>
      <c r="X63" s="10">
        <v>53</v>
      </c>
      <c r="Y63" s="12">
        <v>21</v>
      </c>
      <c r="Z63" t="s">
        <v>110</v>
      </c>
      <c r="AA63">
        <v>0</v>
      </c>
      <c r="AB63" t="s">
        <v>56</v>
      </c>
      <c r="AC63" t="s">
        <v>78</v>
      </c>
      <c r="AD63">
        <v>1</v>
      </c>
      <c r="AE63" t="s">
        <v>58</v>
      </c>
      <c r="AF63">
        <v>4</v>
      </c>
      <c r="AG63" s="3">
        <v>27779</v>
      </c>
      <c r="AH63" t="s">
        <v>83</v>
      </c>
      <c r="AI63">
        <v>111.6</v>
      </c>
      <c r="AJ63">
        <v>160</v>
      </c>
      <c r="AK63">
        <v>43.59375</v>
      </c>
      <c r="AL63" t="s">
        <v>60</v>
      </c>
      <c r="AM63">
        <v>0</v>
      </c>
      <c r="AN63" t="s">
        <v>49</v>
      </c>
      <c r="AO63" s="8">
        <v>45272.680555555547</v>
      </c>
      <c r="AP63" s="4">
        <v>1</v>
      </c>
      <c r="AQ63" t="s">
        <v>62</v>
      </c>
      <c r="AR63" t="s">
        <v>111</v>
      </c>
      <c r="AS63">
        <v>2</v>
      </c>
      <c r="AT63">
        <v>82</v>
      </c>
      <c r="AU63" t="s">
        <v>64</v>
      </c>
      <c r="AV63">
        <v>0</v>
      </c>
      <c r="AW63">
        <v>0</v>
      </c>
      <c r="AX63">
        <v>0</v>
      </c>
      <c r="AY63" s="5">
        <v>1</v>
      </c>
      <c r="AZ63" s="6">
        <v>1</v>
      </c>
      <c r="BA63" s="7">
        <v>0</v>
      </c>
      <c r="BB63">
        <v>48</v>
      </c>
      <c r="BC63">
        <f>IF(BB63&lt;50,4,9)</f>
        <v>4</v>
      </c>
    </row>
    <row r="64" spans="1:55" x14ac:dyDescent="0.35">
      <c r="A64" t="s">
        <v>53</v>
      </c>
      <c r="B64">
        <v>1</v>
      </c>
      <c r="C64">
        <v>0</v>
      </c>
      <c r="D64" t="s">
        <v>54</v>
      </c>
      <c r="E64" s="8">
        <v>45272.722916666673</v>
      </c>
      <c r="F64" s="1">
        <v>16.100000000000001</v>
      </c>
      <c r="G64" s="1">
        <v>38.369999999999997</v>
      </c>
      <c r="H64" s="9">
        <v>6.18</v>
      </c>
      <c r="I64" s="9">
        <v>32.53</v>
      </c>
      <c r="J64" s="9">
        <v>113</v>
      </c>
      <c r="K64" s="9">
        <v>64</v>
      </c>
      <c r="L64" s="9">
        <v>0.56999999999999995</v>
      </c>
      <c r="M64" s="9">
        <v>19.510000000000002</v>
      </c>
      <c r="N64" s="10">
        <v>0.83</v>
      </c>
      <c r="O64" s="10">
        <v>0.9</v>
      </c>
      <c r="P64" s="10">
        <v>0.96</v>
      </c>
      <c r="Q64" s="10">
        <v>0.62</v>
      </c>
      <c r="R64" s="10">
        <v>0.77</v>
      </c>
      <c r="S64" s="11">
        <v>0.02</v>
      </c>
      <c r="T64" s="11">
        <v>2.1999999999999999E-2</v>
      </c>
      <c r="U64" s="11">
        <v>7.0000000000000007E-2</v>
      </c>
      <c r="V64" s="11">
        <v>0.57399999999999995</v>
      </c>
      <c r="W64" s="11">
        <v>1.252</v>
      </c>
      <c r="X64" s="10">
        <v>54</v>
      </c>
      <c r="Y64" s="12">
        <v>22</v>
      </c>
      <c r="Z64" t="s">
        <v>112</v>
      </c>
      <c r="AA64">
        <v>1</v>
      </c>
      <c r="AB64" t="s">
        <v>70</v>
      </c>
      <c r="AC64" t="s">
        <v>113</v>
      </c>
      <c r="AD64">
        <v>0</v>
      </c>
      <c r="AE64" t="s">
        <v>81</v>
      </c>
      <c r="AF64">
        <v>2</v>
      </c>
      <c r="AG64" s="8">
        <v>33577</v>
      </c>
      <c r="AH64" t="s">
        <v>72</v>
      </c>
      <c r="AI64">
        <v>68.900000000000006</v>
      </c>
      <c r="AJ64">
        <v>165</v>
      </c>
      <c r="AK64">
        <v>25.307621671258037</v>
      </c>
      <c r="AL64" t="s">
        <v>60</v>
      </c>
      <c r="AM64">
        <v>0</v>
      </c>
      <c r="AN64" t="s">
        <v>67</v>
      </c>
      <c r="AO64" s="8">
        <v>45272.722916666673</v>
      </c>
      <c r="AP64" s="4">
        <v>1</v>
      </c>
      <c r="AQ64" t="s">
        <v>62</v>
      </c>
      <c r="AR64" t="s">
        <v>63</v>
      </c>
      <c r="AS64">
        <v>0</v>
      </c>
      <c r="AT64">
        <v>76</v>
      </c>
      <c r="AU64" t="s">
        <v>99</v>
      </c>
      <c r="AV64">
        <v>2</v>
      </c>
      <c r="AW64">
        <v>1</v>
      </c>
      <c r="AX64">
        <v>1</v>
      </c>
      <c r="AY64" s="5">
        <v>0</v>
      </c>
      <c r="AZ64" s="6">
        <v>0</v>
      </c>
      <c r="BA64" s="7">
        <v>1</v>
      </c>
      <c r="BB64">
        <v>32.200000000000003</v>
      </c>
      <c r="BC64">
        <f>IF(BB64&lt;35,2,9)</f>
        <v>2</v>
      </c>
    </row>
    <row r="65" spans="1:55" x14ac:dyDescent="0.35">
      <c r="A65" t="s">
        <v>65</v>
      </c>
      <c r="B65">
        <v>0</v>
      </c>
      <c r="C65">
        <v>0</v>
      </c>
      <c r="D65" t="s">
        <v>54</v>
      </c>
      <c r="E65" s="8">
        <v>45272.722916666673</v>
      </c>
      <c r="F65" s="1">
        <v>13.25</v>
      </c>
      <c r="G65" s="1">
        <v>37.85</v>
      </c>
      <c r="H65" s="9">
        <v>5.01</v>
      </c>
      <c r="I65" s="9">
        <v>33.130000000000003</v>
      </c>
      <c r="J65" s="9">
        <v>115</v>
      </c>
      <c r="K65" s="9">
        <v>60</v>
      </c>
      <c r="L65" s="9">
        <v>0.53</v>
      </c>
      <c r="M65" s="9">
        <v>17.41</v>
      </c>
      <c r="N65" s="10">
        <v>0.77</v>
      </c>
      <c r="O65" s="10">
        <v>0.82</v>
      </c>
      <c r="P65" s="10">
        <v>0.77</v>
      </c>
      <c r="Q65" s="10">
        <v>0.74</v>
      </c>
      <c r="R65" s="10">
        <v>0.76</v>
      </c>
      <c r="S65" s="11">
        <v>0.02</v>
      </c>
      <c r="T65" s="11">
        <v>2.1999999999999999E-2</v>
      </c>
      <c r="U65" s="11">
        <v>0.126</v>
      </c>
      <c r="V65" s="11">
        <v>0.37</v>
      </c>
      <c r="W65" s="11">
        <v>0.93500000000000005</v>
      </c>
      <c r="X65" s="10">
        <v>55</v>
      </c>
      <c r="Y65" s="12">
        <v>22</v>
      </c>
      <c r="Z65" t="s">
        <v>112</v>
      </c>
      <c r="AA65">
        <v>1</v>
      </c>
      <c r="AB65" t="s">
        <v>70</v>
      </c>
      <c r="AC65" t="s">
        <v>113</v>
      </c>
      <c r="AD65">
        <v>0</v>
      </c>
      <c r="AE65" t="s">
        <v>81</v>
      </c>
      <c r="AF65">
        <v>2</v>
      </c>
      <c r="AG65" s="8">
        <v>33577</v>
      </c>
      <c r="AH65" t="s">
        <v>72</v>
      </c>
      <c r="AI65">
        <v>68.900000000000006</v>
      </c>
      <c r="AJ65">
        <v>165</v>
      </c>
      <c r="AK65">
        <v>25.307621671258037</v>
      </c>
      <c r="AL65" t="s">
        <v>60</v>
      </c>
      <c r="AM65">
        <v>0</v>
      </c>
      <c r="AN65" t="s">
        <v>67</v>
      </c>
      <c r="AO65" s="8">
        <v>45272.722916666673</v>
      </c>
      <c r="AP65" s="4">
        <v>1</v>
      </c>
      <c r="AQ65" t="s">
        <v>62</v>
      </c>
      <c r="AR65" t="s">
        <v>63</v>
      </c>
      <c r="AS65">
        <v>0</v>
      </c>
      <c r="AT65">
        <v>76</v>
      </c>
      <c r="AU65" t="s">
        <v>99</v>
      </c>
      <c r="AV65">
        <v>2</v>
      </c>
      <c r="AW65">
        <v>1</v>
      </c>
      <c r="AX65">
        <v>1</v>
      </c>
      <c r="AY65" s="5">
        <v>0</v>
      </c>
      <c r="AZ65" s="6">
        <v>0</v>
      </c>
      <c r="BA65" s="7">
        <v>1</v>
      </c>
      <c r="BB65">
        <v>32.200000000000003</v>
      </c>
      <c r="BC65">
        <f>IF(BB65&lt;35,2,9)</f>
        <v>2</v>
      </c>
    </row>
    <row r="66" spans="1:55" x14ac:dyDescent="0.35">
      <c r="A66" t="s">
        <v>91</v>
      </c>
      <c r="B66">
        <v>1</v>
      </c>
      <c r="C66">
        <v>1</v>
      </c>
      <c r="D66" t="s">
        <v>92</v>
      </c>
      <c r="E66" s="8">
        <v>45274.416666666657</v>
      </c>
      <c r="F66" s="1">
        <v>18.34</v>
      </c>
      <c r="G66" s="1">
        <v>23.21</v>
      </c>
      <c r="H66">
        <v>4.26</v>
      </c>
      <c r="I66" s="9">
        <v>31.13</v>
      </c>
      <c r="J66">
        <v>117</v>
      </c>
      <c r="K66">
        <v>95</v>
      </c>
      <c r="L66">
        <v>0.81</v>
      </c>
      <c r="M66" s="9">
        <v>4.1100000000000003</v>
      </c>
      <c r="N66" s="10">
        <v>1.41</v>
      </c>
      <c r="O66" s="10">
        <v>1.44</v>
      </c>
      <c r="P66" s="10">
        <v>1.1200000000000001</v>
      </c>
      <c r="Q66" s="10">
        <v>0.65</v>
      </c>
      <c r="R66" s="10">
        <v>2.4700000000000002</v>
      </c>
      <c r="S66" s="11">
        <v>0.02</v>
      </c>
      <c r="T66" s="11">
        <v>2.1000000000000001E-2</v>
      </c>
      <c r="U66" s="11">
        <v>7.0000000000000007E-2</v>
      </c>
      <c r="V66" s="11">
        <v>0.20599999999999999</v>
      </c>
      <c r="W66" s="11">
        <v>1.3149999999999999</v>
      </c>
      <c r="X66">
        <v>56</v>
      </c>
      <c r="Y66" s="2">
        <v>23</v>
      </c>
      <c r="Z66" t="s">
        <v>114</v>
      </c>
      <c r="AA66">
        <v>0</v>
      </c>
      <c r="AB66" t="s">
        <v>56</v>
      </c>
      <c r="AC66" t="s">
        <v>228</v>
      </c>
      <c r="AD66">
        <v>1</v>
      </c>
      <c r="AE66" t="s">
        <v>58</v>
      </c>
      <c r="AF66">
        <v>3</v>
      </c>
      <c r="AG66" s="3">
        <v>35363</v>
      </c>
      <c r="AH66" t="s">
        <v>72</v>
      </c>
      <c r="AI66">
        <v>70</v>
      </c>
      <c r="AJ66">
        <v>160</v>
      </c>
      <c r="AK66">
        <v>27.34375</v>
      </c>
      <c r="AL66" t="s">
        <v>60</v>
      </c>
      <c r="AM66">
        <v>0</v>
      </c>
      <c r="AN66" t="s">
        <v>67</v>
      </c>
      <c r="AO66" s="8">
        <v>45274.416666666657</v>
      </c>
      <c r="AP66" s="4">
        <v>0</v>
      </c>
      <c r="AQ66" t="s">
        <v>68</v>
      </c>
      <c r="AR66" t="s">
        <v>63</v>
      </c>
      <c r="AS66">
        <v>0</v>
      </c>
      <c r="AT66">
        <v>78</v>
      </c>
      <c r="AU66" t="s">
        <v>64</v>
      </c>
      <c r="AV66">
        <v>0</v>
      </c>
      <c r="AW66">
        <v>0</v>
      </c>
      <c r="AX66">
        <v>0</v>
      </c>
      <c r="AY66" s="5">
        <v>0</v>
      </c>
      <c r="AZ66" s="6">
        <v>0</v>
      </c>
      <c r="BA66" s="7">
        <v>0</v>
      </c>
      <c r="BB66">
        <v>27.3</v>
      </c>
      <c r="BC66">
        <f>IF(BB66&lt;30,2,9)</f>
        <v>2</v>
      </c>
    </row>
    <row r="67" spans="1:55" x14ac:dyDescent="0.35">
      <c r="A67" t="s">
        <v>105</v>
      </c>
      <c r="B67">
        <v>0</v>
      </c>
      <c r="C67">
        <v>1</v>
      </c>
      <c r="D67" t="s">
        <v>92</v>
      </c>
      <c r="E67" s="8">
        <v>45274.416666666657</v>
      </c>
      <c r="F67" s="1">
        <v>11.68</v>
      </c>
      <c r="G67" s="1">
        <v>30.58</v>
      </c>
      <c r="H67">
        <v>3.57</v>
      </c>
      <c r="I67" s="9">
        <v>33.08</v>
      </c>
      <c r="J67">
        <v>98</v>
      </c>
      <c r="K67">
        <v>31</v>
      </c>
      <c r="L67">
        <v>0.32</v>
      </c>
      <c r="M67" s="9">
        <v>13.69</v>
      </c>
      <c r="N67" s="10">
        <v>1.02</v>
      </c>
      <c r="O67" s="10">
        <v>1.0900000000000001</v>
      </c>
      <c r="P67" s="10">
        <v>0.82</v>
      </c>
      <c r="Q67" s="10">
        <v>0.72</v>
      </c>
      <c r="R67" s="10">
        <v>1.76</v>
      </c>
      <c r="S67" s="11">
        <v>0.02</v>
      </c>
      <c r="T67" s="11">
        <v>5.8000000000000003E-2</v>
      </c>
      <c r="U67" s="11">
        <v>6.7000000000000004E-2</v>
      </c>
      <c r="V67" s="11">
        <v>0.22700000000000001</v>
      </c>
      <c r="W67" s="11">
        <v>1.3149999999999999</v>
      </c>
      <c r="X67">
        <v>57</v>
      </c>
      <c r="Y67" s="2">
        <v>23</v>
      </c>
      <c r="Z67" t="s">
        <v>114</v>
      </c>
      <c r="AA67">
        <v>0</v>
      </c>
      <c r="AB67" t="s">
        <v>56</v>
      </c>
      <c r="AC67" t="s">
        <v>228</v>
      </c>
      <c r="AD67">
        <v>1</v>
      </c>
      <c r="AE67" t="s">
        <v>58</v>
      </c>
      <c r="AF67">
        <v>3</v>
      </c>
      <c r="AG67" s="3">
        <v>35363</v>
      </c>
      <c r="AH67" t="s">
        <v>72</v>
      </c>
      <c r="AI67">
        <v>70</v>
      </c>
      <c r="AJ67">
        <v>160</v>
      </c>
      <c r="AK67">
        <v>27.34375</v>
      </c>
      <c r="AL67" t="s">
        <v>60</v>
      </c>
      <c r="AM67">
        <v>0</v>
      </c>
      <c r="AN67" t="s">
        <v>67</v>
      </c>
      <c r="AO67" s="8">
        <v>45274.416666666657</v>
      </c>
      <c r="AP67" s="4">
        <v>0</v>
      </c>
      <c r="AQ67" t="s">
        <v>68</v>
      </c>
      <c r="AR67" t="s">
        <v>63</v>
      </c>
      <c r="AS67">
        <v>0</v>
      </c>
      <c r="AT67">
        <v>78</v>
      </c>
      <c r="AU67" t="s">
        <v>64</v>
      </c>
      <c r="AV67">
        <v>0</v>
      </c>
      <c r="AW67">
        <v>0</v>
      </c>
      <c r="AX67">
        <v>0</v>
      </c>
      <c r="AY67" s="5">
        <v>0</v>
      </c>
      <c r="AZ67" s="6">
        <v>0</v>
      </c>
      <c r="BA67" s="7">
        <v>0</v>
      </c>
      <c r="BB67">
        <v>27.3</v>
      </c>
      <c r="BC67">
        <f>IF(BB67&lt;30,2,9)</f>
        <v>2</v>
      </c>
    </row>
    <row r="68" spans="1:55" x14ac:dyDescent="0.35">
      <c r="A68" t="s">
        <v>53</v>
      </c>
      <c r="B68">
        <v>1</v>
      </c>
      <c r="C68">
        <v>0</v>
      </c>
      <c r="D68" t="s">
        <v>54</v>
      </c>
      <c r="E68" s="3">
        <v>45305</v>
      </c>
      <c r="F68" s="1">
        <v>29.76</v>
      </c>
      <c r="G68" s="9">
        <v>27.17</v>
      </c>
      <c r="H68" s="13">
        <v>8.09</v>
      </c>
      <c r="I68">
        <v>30.42</v>
      </c>
      <c r="J68">
        <v>88</v>
      </c>
      <c r="K68">
        <v>71</v>
      </c>
      <c r="L68">
        <v>0.8</v>
      </c>
      <c r="M68" s="9">
        <v>8.32</v>
      </c>
      <c r="N68">
        <v>1.1200000000000001</v>
      </c>
      <c r="O68" s="10">
        <v>1.53</v>
      </c>
      <c r="P68" s="10">
        <v>1.41</v>
      </c>
      <c r="Q68" s="10">
        <v>0.84</v>
      </c>
      <c r="R68" s="10">
        <v>1.38</v>
      </c>
      <c r="S68" s="13">
        <v>0.02</v>
      </c>
      <c r="T68" s="13">
        <v>4.2999999999999997E-2</v>
      </c>
      <c r="U68" s="13">
        <v>7.3999999999999996E-2</v>
      </c>
      <c r="V68" s="13">
        <v>0.216</v>
      </c>
      <c r="W68" s="13">
        <v>1.252</v>
      </c>
      <c r="X68">
        <v>183</v>
      </c>
      <c r="Y68" s="2">
        <v>23</v>
      </c>
      <c r="Z68" t="s">
        <v>114</v>
      </c>
      <c r="AA68">
        <v>0</v>
      </c>
      <c r="AB68" t="s">
        <v>56</v>
      </c>
      <c r="AC68" t="s">
        <v>228</v>
      </c>
      <c r="AD68">
        <v>1</v>
      </c>
      <c r="AE68" t="s">
        <v>58</v>
      </c>
      <c r="AF68">
        <v>3</v>
      </c>
      <c r="AG68" s="3">
        <v>35363</v>
      </c>
      <c r="AH68" t="s">
        <v>72</v>
      </c>
      <c r="AI68">
        <v>70</v>
      </c>
      <c r="AJ68">
        <v>160</v>
      </c>
      <c r="AK68">
        <v>27.34375</v>
      </c>
      <c r="AL68" t="s">
        <v>60</v>
      </c>
      <c r="AM68">
        <v>0</v>
      </c>
      <c r="AN68" t="s">
        <v>67</v>
      </c>
      <c r="AO68" s="3">
        <v>45305</v>
      </c>
      <c r="AP68" s="4">
        <v>0</v>
      </c>
      <c r="AQ68" t="s">
        <v>68</v>
      </c>
      <c r="AR68" t="s">
        <v>63</v>
      </c>
      <c r="AS68">
        <v>0</v>
      </c>
      <c r="AT68">
        <v>78</v>
      </c>
      <c r="AU68" t="s">
        <v>64</v>
      </c>
      <c r="AV68">
        <v>0</v>
      </c>
      <c r="AW68">
        <v>0</v>
      </c>
      <c r="AX68">
        <v>0</v>
      </c>
      <c r="AY68" s="5">
        <v>0</v>
      </c>
      <c r="AZ68" s="6">
        <v>0</v>
      </c>
      <c r="BA68" s="7">
        <v>0</v>
      </c>
      <c r="BB68">
        <v>27.3</v>
      </c>
      <c r="BC68">
        <f>IF(BB68&lt;30,2,9)</f>
        <v>2</v>
      </c>
    </row>
    <row r="69" spans="1:55" x14ac:dyDescent="0.35">
      <c r="A69" t="s">
        <v>65</v>
      </c>
      <c r="B69">
        <v>0</v>
      </c>
      <c r="C69">
        <v>0</v>
      </c>
      <c r="D69" t="s">
        <v>54</v>
      </c>
      <c r="E69" s="3">
        <v>45305</v>
      </c>
      <c r="F69" s="1">
        <v>43.49</v>
      </c>
      <c r="G69" s="9">
        <v>13.27</v>
      </c>
      <c r="H69" s="13">
        <v>5.77</v>
      </c>
      <c r="I69">
        <v>33.020000000000003</v>
      </c>
      <c r="J69">
        <v>94</v>
      </c>
      <c r="K69">
        <v>44</v>
      </c>
      <c r="L69">
        <v>0.47</v>
      </c>
      <c r="M69" s="9">
        <v>4.3</v>
      </c>
      <c r="N69">
        <v>0.63</v>
      </c>
      <c r="O69" s="10">
        <v>1.02</v>
      </c>
      <c r="P69" s="10">
        <v>0.85</v>
      </c>
      <c r="Q69" s="10">
        <v>0.51</v>
      </c>
      <c r="R69" s="10">
        <v>1.8</v>
      </c>
      <c r="S69" s="13">
        <v>1.7000000000000001E-2</v>
      </c>
      <c r="T69" s="13">
        <v>2.7E-2</v>
      </c>
      <c r="U69" s="13">
        <v>6.0999999999999999E-2</v>
      </c>
      <c r="V69" s="13">
        <v>0.20599999999999999</v>
      </c>
      <c r="W69" s="13">
        <v>1.252</v>
      </c>
      <c r="X69">
        <v>184</v>
      </c>
      <c r="Y69" s="2">
        <v>23</v>
      </c>
      <c r="Z69" t="s">
        <v>114</v>
      </c>
      <c r="AA69">
        <v>0</v>
      </c>
      <c r="AB69" t="s">
        <v>56</v>
      </c>
      <c r="AC69" t="s">
        <v>228</v>
      </c>
      <c r="AD69">
        <v>1</v>
      </c>
      <c r="AE69" t="s">
        <v>58</v>
      </c>
      <c r="AF69">
        <v>3</v>
      </c>
      <c r="AG69" s="3">
        <v>35363</v>
      </c>
      <c r="AH69" t="s">
        <v>72</v>
      </c>
      <c r="AI69">
        <v>70</v>
      </c>
      <c r="AJ69">
        <v>160</v>
      </c>
      <c r="AK69">
        <v>27.34375</v>
      </c>
      <c r="AL69" t="s">
        <v>60</v>
      </c>
      <c r="AM69">
        <v>0</v>
      </c>
      <c r="AN69" t="s">
        <v>67</v>
      </c>
      <c r="AO69" s="3">
        <v>45305</v>
      </c>
      <c r="AP69" s="4">
        <v>0</v>
      </c>
      <c r="AQ69" t="s">
        <v>68</v>
      </c>
      <c r="AR69" t="s">
        <v>63</v>
      </c>
      <c r="AS69">
        <v>0</v>
      </c>
      <c r="AT69">
        <v>78</v>
      </c>
      <c r="AU69" t="s">
        <v>64</v>
      </c>
      <c r="AV69">
        <v>0</v>
      </c>
      <c r="AW69">
        <v>0</v>
      </c>
      <c r="AX69">
        <v>0</v>
      </c>
      <c r="AY69" s="5">
        <v>0</v>
      </c>
      <c r="AZ69" s="6">
        <v>0</v>
      </c>
      <c r="BA69" s="7">
        <v>0</v>
      </c>
      <c r="BB69">
        <v>27.3</v>
      </c>
      <c r="BC69">
        <f>IF(BB69&lt;30,2,9)</f>
        <v>2</v>
      </c>
    </row>
    <row r="70" spans="1:55" x14ac:dyDescent="0.35">
      <c r="A70" t="s">
        <v>53</v>
      </c>
      <c r="B70">
        <v>1</v>
      </c>
      <c r="C70">
        <v>0</v>
      </c>
      <c r="D70" t="s">
        <v>54</v>
      </c>
      <c r="E70" s="8">
        <v>45274.480555555558</v>
      </c>
      <c r="F70" s="1">
        <v>13.43</v>
      </c>
      <c r="G70" s="1">
        <v>28.94</v>
      </c>
      <c r="H70" s="9">
        <v>3.89</v>
      </c>
      <c r="I70" s="9">
        <v>25.75</v>
      </c>
      <c r="J70" s="9">
        <v>3</v>
      </c>
      <c r="K70" s="9">
        <v>30</v>
      </c>
      <c r="L70" s="9">
        <v>9.84</v>
      </c>
      <c r="M70" s="9">
        <v>0.55000000000000004</v>
      </c>
      <c r="N70" s="10">
        <v>0.69</v>
      </c>
      <c r="O70" s="10">
        <v>0.5</v>
      </c>
      <c r="P70" s="10">
        <v>0.49</v>
      </c>
      <c r="Q70" s="10">
        <v>0.48</v>
      </c>
      <c r="R70" s="10">
        <v>0.81</v>
      </c>
      <c r="S70" s="11">
        <v>1.2999999999999999E-2</v>
      </c>
      <c r="T70" s="11">
        <v>2.1000000000000001E-2</v>
      </c>
      <c r="U70" s="11">
        <v>0.13300000000000001</v>
      </c>
      <c r="V70" s="11">
        <v>0.57399999999999995</v>
      </c>
      <c r="W70" s="11">
        <v>1.3149999999999999</v>
      </c>
      <c r="X70" s="10">
        <v>58</v>
      </c>
      <c r="Y70" s="12">
        <v>24</v>
      </c>
      <c r="Z70" t="s">
        <v>115</v>
      </c>
      <c r="AA70">
        <v>1</v>
      </c>
      <c r="AB70" t="s">
        <v>70</v>
      </c>
      <c r="AC70" t="s">
        <v>71</v>
      </c>
      <c r="AD70">
        <v>1</v>
      </c>
      <c r="AE70" t="s">
        <v>58</v>
      </c>
      <c r="AF70">
        <v>5</v>
      </c>
      <c r="AG70" s="3">
        <v>29076</v>
      </c>
      <c r="AH70" t="s">
        <v>59</v>
      </c>
      <c r="AI70">
        <v>69</v>
      </c>
      <c r="AJ70">
        <v>170</v>
      </c>
      <c r="AK70">
        <v>23.875432525951556</v>
      </c>
      <c r="AL70" t="s">
        <v>116</v>
      </c>
      <c r="AM70">
        <v>81</v>
      </c>
      <c r="AN70" t="s">
        <v>67</v>
      </c>
      <c r="AO70" s="8">
        <v>45274.479861111111</v>
      </c>
      <c r="AP70" s="4">
        <v>0</v>
      </c>
      <c r="AQ70" t="s">
        <v>68</v>
      </c>
      <c r="AR70" t="s">
        <v>63</v>
      </c>
      <c r="AS70">
        <v>0</v>
      </c>
      <c r="AT70">
        <v>70</v>
      </c>
      <c r="AU70" t="s">
        <v>64</v>
      </c>
      <c r="AV70">
        <v>0</v>
      </c>
      <c r="AW70">
        <v>0</v>
      </c>
      <c r="AX70">
        <v>0</v>
      </c>
      <c r="AY70" s="5">
        <v>0</v>
      </c>
      <c r="AZ70" s="6">
        <v>0</v>
      </c>
      <c r="BA70" s="7">
        <v>0</v>
      </c>
      <c r="BB70">
        <v>44.5</v>
      </c>
      <c r="BC70">
        <f>IF(BB70&lt;50,4,9)</f>
        <v>4</v>
      </c>
    </row>
    <row r="71" spans="1:55" x14ac:dyDescent="0.35">
      <c r="A71" t="s">
        <v>65</v>
      </c>
      <c r="B71">
        <v>0</v>
      </c>
      <c r="C71">
        <v>0</v>
      </c>
      <c r="D71" t="s">
        <v>54</v>
      </c>
      <c r="E71" s="8">
        <v>45274.480555555558</v>
      </c>
      <c r="F71" s="1">
        <v>25.46</v>
      </c>
      <c r="G71" s="1">
        <v>29.95</v>
      </c>
      <c r="H71" s="9">
        <v>7.62</v>
      </c>
      <c r="I71" s="9">
        <v>26.51</v>
      </c>
      <c r="J71" s="9">
        <v>7</v>
      </c>
      <c r="K71" s="9">
        <v>9</v>
      </c>
      <c r="L71" s="9">
        <v>1.26</v>
      </c>
      <c r="M71" s="9">
        <v>6.03</v>
      </c>
      <c r="N71" s="10">
        <v>0.7</v>
      </c>
      <c r="O71" s="10">
        <v>0.78</v>
      </c>
      <c r="P71" s="10">
        <v>0.75</v>
      </c>
      <c r="Q71" s="10">
        <v>0.72</v>
      </c>
      <c r="R71" s="10">
        <v>0.7</v>
      </c>
      <c r="S71" s="11">
        <v>0.02</v>
      </c>
      <c r="T71" s="11">
        <v>2.4E-2</v>
      </c>
      <c r="U71" s="11">
        <v>6.4000000000000001E-2</v>
      </c>
      <c r="V71" s="11">
        <v>0.38800000000000001</v>
      </c>
      <c r="W71" s="11">
        <v>1.3149999999999999</v>
      </c>
      <c r="X71" s="10">
        <v>59</v>
      </c>
      <c r="Y71" s="12">
        <v>24</v>
      </c>
      <c r="Z71" t="s">
        <v>115</v>
      </c>
      <c r="AA71">
        <v>1</v>
      </c>
      <c r="AB71" t="s">
        <v>70</v>
      </c>
      <c r="AC71" t="s">
        <v>71</v>
      </c>
      <c r="AD71">
        <v>1</v>
      </c>
      <c r="AE71" t="s">
        <v>58</v>
      </c>
      <c r="AF71">
        <v>5</v>
      </c>
      <c r="AG71" s="3">
        <v>29076</v>
      </c>
      <c r="AH71" t="s">
        <v>59</v>
      </c>
      <c r="AI71">
        <v>69</v>
      </c>
      <c r="AJ71">
        <v>170</v>
      </c>
      <c r="AK71">
        <v>23.875432525951556</v>
      </c>
      <c r="AL71" t="s">
        <v>116</v>
      </c>
      <c r="AM71">
        <v>81</v>
      </c>
      <c r="AN71" t="s">
        <v>67</v>
      </c>
      <c r="AO71" s="8">
        <v>45274.479861111111</v>
      </c>
      <c r="AP71" s="4">
        <v>0</v>
      </c>
      <c r="AQ71" t="s">
        <v>68</v>
      </c>
      <c r="AR71" t="s">
        <v>63</v>
      </c>
      <c r="AS71">
        <v>0</v>
      </c>
      <c r="AT71">
        <v>70</v>
      </c>
      <c r="AU71" t="s">
        <v>64</v>
      </c>
      <c r="AV71">
        <v>0</v>
      </c>
      <c r="AW71">
        <v>0</v>
      </c>
      <c r="AX71">
        <v>0</v>
      </c>
      <c r="AY71" s="5">
        <v>0</v>
      </c>
      <c r="AZ71" s="6">
        <v>0</v>
      </c>
      <c r="BA71" s="7">
        <v>0</v>
      </c>
      <c r="BB71">
        <v>44.5</v>
      </c>
      <c r="BC71">
        <f>IF(BB71&lt;50,4,9)</f>
        <v>4</v>
      </c>
    </row>
    <row r="72" spans="1:55" x14ac:dyDescent="0.35">
      <c r="A72" t="s">
        <v>91</v>
      </c>
      <c r="B72">
        <v>1</v>
      </c>
      <c r="C72">
        <v>1</v>
      </c>
      <c r="D72" t="s">
        <v>92</v>
      </c>
      <c r="E72" s="8">
        <v>45274.489583333343</v>
      </c>
      <c r="F72" s="1">
        <v>9.15</v>
      </c>
      <c r="G72" s="1">
        <v>34.130000000000003</v>
      </c>
      <c r="H72">
        <v>3.12</v>
      </c>
      <c r="I72" s="9">
        <v>32.58</v>
      </c>
      <c r="J72">
        <v>3</v>
      </c>
      <c r="K72">
        <v>30</v>
      </c>
      <c r="L72">
        <v>9.93</v>
      </c>
      <c r="M72" s="9">
        <v>1.01</v>
      </c>
      <c r="N72" s="10">
        <v>0.59</v>
      </c>
      <c r="O72" s="10">
        <v>1.44</v>
      </c>
      <c r="P72" s="10">
        <v>1.44</v>
      </c>
      <c r="Q72" s="10">
        <v>0.97</v>
      </c>
      <c r="R72" s="10">
        <v>1.02</v>
      </c>
      <c r="S72" s="11">
        <v>0.02</v>
      </c>
      <c r="T72" s="11">
        <v>5.8000000000000003E-2</v>
      </c>
      <c r="U72" s="11">
        <v>6.0999999999999999E-2</v>
      </c>
      <c r="V72" s="11">
        <v>0.20599999999999999</v>
      </c>
      <c r="W72" s="11">
        <v>1.252</v>
      </c>
      <c r="X72">
        <v>61</v>
      </c>
      <c r="Y72" s="2">
        <v>24</v>
      </c>
      <c r="Z72" t="s">
        <v>115</v>
      </c>
      <c r="AA72">
        <v>1</v>
      </c>
      <c r="AB72" t="s">
        <v>70</v>
      </c>
      <c r="AC72" t="s">
        <v>71</v>
      </c>
      <c r="AD72">
        <v>1</v>
      </c>
      <c r="AE72" t="s">
        <v>58</v>
      </c>
      <c r="AF72">
        <v>5</v>
      </c>
      <c r="AG72" s="3">
        <v>29076</v>
      </c>
      <c r="AH72" t="s">
        <v>59</v>
      </c>
      <c r="AI72">
        <v>69</v>
      </c>
      <c r="AJ72">
        <v>170</v>
      </c>
      <c r="AK72">
        <v>23.875432525951556</v>
      </c>
      <c r="AL72" t="s">
        <v>116</v>
      </c>
      <c r="AM72">
        <v>35</v>
      </c>
      <c r="AN72" t="s">
        <v>67</v>
      </c>
      <c r="AO72" s="8">
        <v>45274.479861111111</v>
      </c>
      <c r="AP72" s="4">
        <v>0</v>
      </c>
      <c r="AQ72" t="s">
        <v>68</v>
      </c>
      <c r="AR72" t="s">
        <v>63</v>
      </c>
      <c r="AS72">
        <v>0</v>
      </c>
      <c r="AT72">
        <v>70</v>
      </c>
      <c r="AU72" t="s">
        <v>64</v>
      </c>
      <c r="AV72">
        <v>0</v>
      </c>
      <c r="AW72">
        <v>0</v>
      </c>
      <c r="AX72">
        <v>0</v>
      </c>
      <c r="AY72" s="5">
        <v>0</v>
      </c>
      <c r="AZ72" s="6">
        <v>0</v>
      </c>
      <c r="BA72" s="7">
        <v>0</v>
      </c>
      <c r="BB72">
        <v>44.5</v>
      </c>
      <c r="BC72">
        <f>IF(BB72&lt;50,4,9)</f>
        <v>4</v>
      </c>
    </row>
    <row r="73" spans="1:55" x14ac:dyDescent="0.35">
      <c r="A73" t="s">
        <v>65</v>
      </c>
      <c r="B73">
        <v>0</v>
      </c>
      <c r="C73">
        <v>1</v>
      </c>
      <c r="D73" t="s">
        <v>92</v>
      </c>
      <c r="E73" s="8">
        <v>45274.489583333343</v>
      </c>
      <c r="F73" s="1">
        <v>9.94</v>
      </c>
      <c r="G73" s="1">
        <v>39.51</v>
      </c>
      <c r="H73" s="9">
        <v>3.93</v>
      </c>
      <c r="I73" s="9">
        <v>33.130000000000003</v>
      </c>
      <c r="J73" s="9">
        <v>5</v>
      </c>
      <c r="K73" s="9">
        <v>7</v>
      </c>
      <c r="L73" s="9">
        <v>1.28</v>
      </c>
      <c r="M73" s="9">
        <v>7.64</v>
      </c>
      <c r="N73" s="10">
        <v>3.71</v>
      </c>
      <c r="O73" s="10">
        <v>3.47</v>
      </c>
      <c r="P73" s="10">
        <v>2.23</v>
      </c>
      <c r="Q73" s="10">
        <v>1.44</v>
      </c>
      <c r="R73" s="10">
        <v>1.04</v>
      </c>
      <c r="S73" s="11">
        <v>1.2E-2</v>
      </c>
      <c r="T73" s="11">
        <v>2.1000000000000001E-2</v>
      </c>
      <c r="U73" s="11">
        <v>6.0999999999999999E-2</v>
      </c>
      <c r="V73" s="11">
        <v>0.20599999999999999</v>
      </c>
      <c r="W73" s="11">
        <v>1.1930000000000001</v>
      </c>
      <c r="X73" s="10">
        <v>60</v>
      </c>
      <c r="Y73" s="12">
        <v>24</v>
      </c>
      <c r="Z73" t="s">
        <v>115</v>
      </c>
      <c r="AA73">
        <v>1</v>
      </c>
      <c r="AB73" t="s">
        <v>70</v>
      </c>
      <c r="AC73" t="s">
        <v>71</v>
      </c>
      <c r="AD73">
        <v>1</v>
      </c>
      <c r="AE73" t="s">
        <v>58</v>
      </c>
      <c r="AF73">
        <v>5</v>
      </c>
      <c r="AG73" s="3">
        <v>29076</v>
      </c>
      <c r="AH73" t="s">
        <v>59</v>
      </c>
      <c r="AI73">
        <v>69</v>
      </c>
      <c r="AJ73">
        <v>170</v>
      </c>
      <c r="AK73">
        <v>23.875432525951556</v>
      </c>
      <c r="AL73" t="s">
        <v>116</v>
      </c>
      <c r="AM73">
        <v>81</v>
      </c>
      <c r="AN73" t="s">
        <v>67</v>
      </c>
      <c r="AO73" s="8">
        <v>45274.479861111111</v>
      </c>
      <c r="AP73" s="4">
        <v>0</v>
      </c>
      <c r="AQ73" t="s">
        <v>68</v>
      </c>
      <c r="AR73" t="s">
        <v>63</v>
      </c>
      <c r="AS73">
        <v>0</v>
      </c>
      <c r="AT73">
        <v>70</v>
      </c>
      <c r="AU73" t="s">
        <v>64</v>
      </c>
      <c r="AV73">
        <v>0</v>
      </c>
      <c r="AW73">
        <v>0</v>
      </c>
      <c r="AX73">
        <v>0</v>
      </c>
      <c r="AY73" s="5">
        <v>0</v>
      </c>
      <c r="AZ73" s="6">
        <v>0</v>
      </c>
      <c r="BA73" s="7">
        <v>0</v>
      </c>
      <c r="BB73">
        <v>44.5</v>
      </c>
      <c r="BC73">
        <f>IF(BB73&lt;50,4,9)</f>
        <v>4</v>
      </c>
    </row>
    <row r="74" spans="1:55" x14ac:dyDescent="0.35">
      <c r="A74" t="s">
        <v>53</v>
      </c>
      <c r="B74">
        <v>1</v>
      </c>
      <c r="C74">
        <v>0</v>
      </c>
      <c r="D74" t="s">
        <v>54</v>
      </c>
      <c r="E74" s="8">
        <v>45274.552083333343</v>
      </c>
      <c r="F74" s="1">
        <v>6.7</v>
      </c>
      <c r="G74" s="1">
        <v>32.159999999999997</v>
      </c>
      <c r="H74" s="9">
        <v>2.15</v>
      </c>
      <c r="I74" s="9">
        <v>35.68</v>
      </c>
      <c r="J74" s="9">
        <v>3</v>
      </c>
      <c r="K74" s="9">
        <v>24</v>
      </c>
      <c r="L74" s="9">
        <v>7.17</v>
      </c>
      <c r="M74" s="9">
        <v>0.96</v>
      </c>
      <c r="N74" s="10">
        <v>0.4</v>
      </c>
      <c r="O74" s="10">
        <v>0.36</v>
      </c>
      <c r="P74" s="10">
        <v>0.41</v>
      </c>
      <c r="Q74" s="10">
        <v>0.5</v>
      </c>
      <c r="R74" s="10">
        <v>0.59</v>
      </c>
      <c r="S74" s="11">
        <v>1.7999999999999999E-2</v>
      </c>
      <c r="T74" s="11">
        <v>5.8000000000000003E-2</v>
      </c>
      <c r="U74" s="11">
        <v>0.09</v>
      </c>
      <c r="V74" s="11">
        <v>0.57399999999999995</v>
      </c>
      <c r="W74" s="11">
        <v>1.252</v>
      </c>
      <c r="X74" s="10">
        <v>62</v>
      </c>
      <c r="Y74" s="12">
        <v>25</v>
      </c>
      <c r="Z74" t="s">
        <v>117</v>
      </c>
      <c r="AA74">
        <v>1</v>
      </c>
      <c r="AB74" t="s">
        <v>70</v>
      </c>
      <c r="AC74" t="s">
        <v>71</v>
      </c>
      <c r="AD74">
        <v>2</v>
      </c>
      <c r="AE74" t="s">
        <v>58</v>
      </c>
      <c r="AF74">
        <v>6</v>
      </c>
      <c r="AG74" s="8">
        <v>35017</v>
      </c>
      <c r="AH74" t="s">
        <v>59</v>
      </c>
      <c r="AI74">
        <v>79.7</v>
      </c>
      <c r="AJ74">
        <v>180</v>
      </c>
      <c r="AK74">
        <v>24.598765432098766</v>
      </c>
      <c r="AL74" t="s">
        <v>116</v>
      </c>
      <c r="AM74">
        <v>35</v>
      </c>
      <c r="AN74" t="s">
        <v>118</v>
      </c>
      <c r="AO74" s="8">
        <v>45274.541666666657</v>
      </c>
      <c r="AP74" s="4">
        <v>0</v>
      </c>
      <c r="AQ74" t="s">
        <v>68</v>
      </c>
      <c r="AR74" t="s">
        <v>85</v>
      </c>
      <c r="AS74">
        <v>3</v>
      </c>
      <c r="AT74">
        <v>83</v>
      </c>
      <c r="AU74" t="s">
        <v>99</v>
      </c>
      <c r="AV74">
        <v>2</v>
      </c>
      <c r="AW74">
        <v>4</v>
      </c>
      <c r="AX74">
        <v>4</v>
      </c>
      <c r="AY74" s="5">
        <v>1</v>
      </c>
      <c r="AZ74" s="6">
        <v>0</v>
      </c>
      <c r="BA74" s="7">
        <v>1</v>
      </c>
      <c r="BB74">
        <v>28.2</v>
      </c>
      <c r="BC74">
        <f>IF(BB74&lt;30,2,9)</f>
        <v>2</v>
      </c>
    </row>
    <row r="75" spans="1:55" x14ac:dyDescent="0.35">
      <c r="A75" t="s">
        <v>65</v>
      </c>
      <c r="B75">
        <v>0</v>
      </c>
      <c r="C75">
        <v>0</v>
      </c>
      <c r="D75" t="s">
        <v>54</v>
      </c>
      <c r="E75" s="8">
        <v>45274.552083333343</v>
      </c>
      <c r="F75" s="1">
        <v>8.2799999999999994</v>
      </c>
      <c r="G75" s="1">
        <v>27.55</v>
      </c>
      <c r="H75" s="9">
        <v>2.2799999999999998</v>
      </c>
      <c r="I75" s="9">
        <v>35.869999999999997</v>
      </c>
      <c r="J75" s="9">
        <v>1</v>
      </c>
      <c r="K75" s="9">
        <v>2</v>
      </c>
      <c r="L75" s="9">
        <v>1.8</v>
      </c>
      <c r="M75" s="9">
        <v>2.99</v>
      </c>
      <c r="N75" s="10">
        <v>0.74</v>
      </c>
      <c r="O75" s="10">
        <v>0.6</v>
      </c>
      <c r="P75" s="10">
        <v>0.51</v>
      </c>
      <c r="Q75" s="10">
        <v>0.55000000000000004</v>
      </c>
      <c r="R75" s="10">
        <v>0.71</v>
      </c>
      <c r="S75" s="11">
        <v>1.0999999999999999E-2</v>
      </c>
      <c r="T75" s="11">
        <v>2.7E-2</v>
      </c>
      <c r="U75" s="11">
        <v>0.19600000000000001</v>
      </c>
      <c r="V75" s="11">
        <v>0.52</v>
      </c>
      <c r="W75" s="11">
        <v>1.381</v>
      </c>
      <c r="X75" s="10">
        <v>63</v>
      </c>
      <c r="Y75" s="12">
        <v>25</v>
      </c>
      <c r="Z75" t="s">
        <v>117</v>
      </c>
      <c r="AA75">
        <v>1</v>
      </c>
      <c r="AB75" t="s">
        <v>70</v>
      </c>
      <c r="AC75" t="s">
        <v>71</v>
      </c>
      <c r="AD75">
        <v>2</v>
      </c>
      <c r="AE75" t="s">
        <v>58</v>
      </c>
      <c r="AF75">
        <v>6</v>
      </c>
      <c r="AG75" s="8">
        <v>35017</v>
      </c>
      <c r="AH75" t="s">
        <v>59</v>
      </c>
      <c r="AI75">
        <v>79.7</v>
      </c>
      <c r="AJ75">
        <v>180</v>
      </c>
      <c r="AK75">
        <v>24.598765432098766</v>
      </c>
      <c r="AL75" t="s">
        <v>116</v>
      </c>
      <c r="AM75">
        <v>35</v>
      </c>
      <c r="AN75" t="s">
        <v>118</v>
      </c>
      <c r="AO75" s="8">
        <v>45274.541666666657</v>
      </c>
      <c r="AP75" s="4">
        <v>0</v>
      </c>
      <c r="AQ75" t="s">
        <v>68</v>
      </c>
      <c r="AR75" t="s">
        <v>85</v>
      </c>
      <c r="AS75">
        <v>3</v>
      </c>
      <c r="AT75">
        <v>83</v>
      </c>
      <c r="AU75" t="s">
        <v>99</v>
      </c>
      <c r="AV75">
        <v>2</v>
      </c>
      <c r="AW75">
        <v>4</v>
      </c>
      <c r="AX75">
        <v>4</v>
      </c>
      <c r="AY75" s="5">
        <v>1</v>
      </c>
      <c r="AZ75" s="6">
        <v>0</v>
      </c>
      <c r="BA75" s="7">
        <v>1</v>
      </c>
      <c r="BB75">
        <v>28.2</v>
      </c>
      <c r="BC75">
        <f>IF(BB75&lt;30,2,9)</f>
        <v>2</v>
      </c>
    </row>
    <row r="76" spans="1:55" x14ac:dyDescent="0.35">
      <c r="A76" t="s">
        <v>53</v>
      </c>
      <c r="B76">
        <v>1</v>
      </c>
      <c r="C76">
        <v>0</v>
      </c>
      <c r="D76" t="s">
        <v>54</v>
      </c>
      <c r="E76" s="8">
        <v>45274.645833333343</v>
      </c>
      <c r="F76" s="1">
        <v>10.06</v>
      </c>
      <c r="G76" s="1">
        <v>29.9</v>
      </c>
      <c r="H76" s="9">
        <v>3.01</v>
      </c>
      <c r="I76" s="9">
        <v>34.31</v>
      </c>
      <c r="J76" s="9">
        <v>122</v>
      </c>
      <c r="K76" s="9">
        <v>59</v>
      </c>
      <c r="L76" s="9">
        <v>0.48</v>
      </c>
      <c r="M76" s="9">
        <v>10.039999999999999</v>
      </c>
      <c r="N76" s="10">
        <v>0.79</v>
      </c>
      <c r="O76" s="10">
        <v>0.83</v>
      </c>
      <c r="P76" s="10">
        <v>0.55000000000000004</v>
      </c>
      <c r="Q76" s="10">
        <v>0.49</v>
      </c>
      <c r="R76" s="10">
        <v>0.85</v>
      </c>
      <c r="S76" s="11">
        <v>0.01</v>
      </c>
      <c r="T76" s="11">
        <v>2.4E-2</v>
      </c>
      <c r="U76" s="11">
        <v>6.4000000000000001E-2</v>
      </c>
      <c r="V76" s="11">
        <v>0.57399999999999995</v>
      </c>
      <c r="W76" s="11">
        <v>0.98099999999999998</v>
      </c>
      <c r="X76" s="10">
        <v>66</v>
      </c>
      <c r="Y76" s="12">
        <v>26</v>
      </c>
      <c r="Z76" t="s">
        <v>119</v>
      </c>
      <c r="AA76">
        <v>1</v>
      </c>
      <c r="AB76" t="s">
        <v>70</v>
      </c>
      <c r="AC76" t="s">
        <v>120</v>
      </c>
      <c r="AD76">
        <v>0</v>
      </c>
      <c r="AE76" t="s">
        <v>81</v>
      </c>
      <c r="AF76">
        <v>1</v>
      </c>
      <c r="AG76" s="8">
        <v>31791</v>
      </c>
      <c r="AH76" t="s">
        <v>72</v>
      </c>
      <c r="AI76">
        <v>83</v>
      </c>
      <c r="AJ76">
        <v>178</v>
      </c>
      <c r="AK76">
        <v>26.196187350082059</v>
      </c>
      <c r="AL76" t="s">
        <v>60</v>
      </c>
      <c r="AM76">
        <v>0</v>
      </c>
      <c r="AN76" t="s">
        <v>67</v>
      </c>
      <c r="AO76" s="8">
        <v>45274.679861111108</v>
      </c>
      <c r="AP76" s="4">
        <v>1</v>
      </c>
      <c r="AQ76" t="s">
        <v>62</v>
      </c>
      <c r="AR76" t="s">
        <v>63</v>
      </c>
      <c r="AS76">
        <v>0</v>
      </c>
      <c r="AT76">
        <v>70</v>
      </c>
      <c r="AU76" t="s">
        <v>64</v>
      </c>
      <c r="AV76">
        <v>0</v>
      </c>
      <c r="AW76">
        <v>0</v>
      </c>
      <c r="AX76">
        <v>0</v>
      </c>
      <c r="AY76" s="5">
        <v>0</v>
      </c>
      <c r="AZ76" s="6">
        <v>0</v>
      </c>
      <c r="BA76" s="7">
        <v>0</v>
      </c>
      <c r="BB76">
        <v>37.1</v>
      </c>
      <c r="BC76">
        <f>IF(BB76&lt;40,3,9)</f>
        <v>3</v>
      </c>
    </row>
    <row r="77" spans="1:55" x14ac:dyDescent="0.35">
      <c r="A77" t="s">
        <v>65</v>
      </c>
      <c r="B77">
        <v>0</v>
      </c>
      <c r="C77">
        <v>0</v>
      </c>
      <c r="D77" t="s">
        <v>54</v>
      </c>
      <c r="E77" s="8">
        <v>45274.5625</v>
      </c>
      <c r="F77" s="1">
        <v>9.57</v>
      </c>
      <c r="G77" s="1">
        <v>28.32</v>
      </c>
      <c r="H77" s="9">
        <v>2.71</v>
      </c>
      <c r="I77" s="9">
        <v>34.380000000000003</v>
      </c>
      <c r="J77" s="9">
        <v>109</v>
      </c>
      <c r="K77" s="9">
        <v>47</v>
      </c>
      <c r="L77" s="9">
        <v>0.43</v>
      </c>
      <c r="M77" s="9">
        <v>16.37</v>
      </c>
      <c r="N77" s="10">
        <v>1.5</v>
      </c>
      <c r="O77" s="10">
        <v>1.69</v>
      </c>
      <c r="P77" s="10">
        <v>1.27</v>
      </c>
      <c r="Q77" s="10">
        <v>0.76</v>
      </c>
      <c r="R77" s="10">
        <v>0.85</v>
      </c>
      <c r="S77" s="11">
        <v>0.02</v>
      </c>
      <c r="T77" s="11">
        <v>2.4E-2</v>
      </c>
      <c r="U77" s="11">
        <v>6.0999999999999999E-2</v>
      </c>
      <c r="V77" s="11">
        <v>0.22700000000000001</v>
      </c>
      <c r="W77" s="11">
        <v>1.03</v>
      </c>
      <c r="X77" s="10">
        <v>67</v>
      </c>
      <c r="Y77" s="12">
        <v>26</v>
      </c>
      <c r="Z77" t="s">
        <v>119</v>
      </c>
      <c r="AA77">
        <v>1</v>
      </c>
      <c r="AB77" t="s">
        <v>70</v>
      </c>
      <c r="AC77" t="s">
        <v>120</v>
      </c>
      <c r="AD77">
        <v>0</v>
      </c>
      <c r="AE77" t="s">
        <v>81</v>
      </c>
      <c r="AF77">
        <v>1</v>
      </c>
      <c r="AG77" s="8">
        <v>31791</v>
      </c>
      <c r="AH77" t="s">
        <v>72</v>
      </c>
      <c r="AI77">
        <v>83</v>
      </c>
      <c r="AJ77">
        <v>178</v>
      </c>
      <c r="AK77">
        <v>26.196187350082059</v>
      </c>
      <c r="AL77" t="s">
        <v>60</v>
      </c>
      <c r="AM77">
        <v>0</v>
      </c>
      <c r="AN77" t="s">
        <v>67</v>
      </c>
      <c r="AO77" s="8">
        <v>45274.679861111108</v>
      </c>
      <c r="AP77" s="4">
        <v>1</v>
      </c>
      <c r="AQ77" t="s">
        <v>62</v>
      </c>
      <c r="AR77" t="s">
        <v>63</v>
      </c>
      <c r="AS77">
        <v>0</v>
      </c>
      <c r="AT77">
        <v>70</v>
      </c>
      <c r="AU77" t="s">
        <v>64</v>
      </c>
      <c r="AV77">
        <v>0</v>
      </c>
      <c r="AW77">
        <v>0</v>
      </c>
      <c r="AX77">
        <v>0</v>
      </c>
      <c r="AY77" s="5">
        <v>0</v>
      </c>
      <c r="AZ77" s="6">
        <v>0</v>
      </c>
      <c r="BA77" s="7">
        <v>0</v>
      </c>
      <c r="BB77">
        <v>37.1</v>
      </c>
      <c r="BC77">
        <f>IF(BB77&lt;40,3,9)</f>
        <v>3</v>
      </c>
    </row>
    <row r="78" spans="1:55" x14ac:dyDescent="0.35">
      <c r="A78" s="2" t="s">
        <v>121</v>
      </c>
      <c r="B78" s="2">
        <v>1</v>
      </c>
      <c r="C78" s="2">
        <v>0</v>
      </c>
      <c r="D78" s="2" t="s">
        <v>54</v>
      </c>
      <c r="E78" s="14">
        <v>45274.645833333343</v>
      </c>
      <c r="F78" s="15">
        <v>11.11</v>
      </c>
      <c r="G78" s="15">
        <v>20.47</v>
      </c>
      <c r="H78" s="2">
        <v>2.27</v>
      </c>
      <c r="I78" s="16">
        <v>35.020000000000003</v>
      </c>
      <c r="J78" s="2">
        <v>128</v>
      </c>
      <c r="K78" s="2">
        <v>76</v>
      </c>
      <c r="L78" s="2">
        <v>0.6</v>
      </c>
      <c r="M78" s="16">
        <v>5.91</v>
      </c>
      <c r="N78" s="12">
        <v>1.1000000000000001</v>
      </c>
      <c r="O78" s="12">
        <v>1.03</v>
      </c>
      <c r="P78" s="12">
        <v>0.62</v>
      </c>
      <c r="Q78" s="12">
        <v>0.35</v>
      </c>
      <c r="R78" s="12">
        <v>0.77</v>
      </c>
      <c r="S78" s="17">
        <v>1.0999999999999999E-2</v>
      </c>
      <c r="T78" s="17">
        <v>3.2000000000000001E-2</v>
      </c>
      <c r="U78" s="17">
        <v>6.0999999999999999E-2</v>
      </c>
      <c r="V78" s="17">
        <v>0.57399999999999995</v>
      </c>
      <c r="W78" s="17">
        <v>1.381</v>
      </c>
      <c r="X78" s="2">
        <v>68</v>
      </c>
      <c r="Y78" s="2">
        <v>27</v>
      </c>
      <c r="Z78" s="2" t="s">
        <v>122</v>
      </c>
      <c r="AA78" s="2">
        <v>0</v>
      </c>
      <c r="AB78" t="s">
        <v>56</v>
      </c>
      <c r="AC78" s="2" t="s">
        <v>123</v>
      </c>
      <c r="AD78" s="2">
        <v>1</v>
      </c>
      <c r="AE78" s="2" t="s">
        <v>58</v>
      </c>
      <c r="AF78">
        <v>1</v>
      </c>
      <c r="AG78" s="20">
        <v>33584</v>
      </c>
      <c r="AH78" s="2" t="s">
        <v>83</v>
      </c>
      <c r="AI78" s="2">
        <v>111</v>
      </c>
      <c r="AJ78" s="2">
        <v>175</v>
      </c>
      <c r="AK78" s="2">
        <v>36.244897959183675</v>
      </c>
      <c r="AL78" s="2" t="s">
        <v>60</v>
      </c>
      <c r="AM78" s="2">
        <v>0</v>
      </c>
      <c r="AN78" s="2" t="s">
        <v>49</v>
      </c>
      <c r="AO78" s="14">
        <v>45274.681250000001</v>
      </c>
      <c r="AP78" s="18">
        <v>1</v>
      </c>
      <c r="AQ78" s="2" t="s">
        <v>62</v>
      </c>
      <c r="AR78" s="2" t="s">
        <v>111</v>
      </c>
      <c r="AS78" s="2">
        <v>2</v>
      </c>
      <c r="AT78" s="2">
        <v>70</v>
      </c>
      <c r="AU78" s="2" t="s">
        <v>99</v>
      </c>
      <c r="AV78" s="2">
        <v>1</v>
      </c>
      <c r="AW78" s="2">
        <v>2</v>
      </c>
      <c r="AX78" s="2">
        <v>3</v>
      </c>
      <c r="AY78" s="5">
        <v>1</v>
      </c>
      <c r="AZ78" s="19">
        <v>1</v>
      </c>
      <c r="BA78" s="7">
        <v>1</v>
      </c>
      <c r="BB78" s="2">
        <v>32.1</v>
      </c>
      <c r="BC78">
        <f t="shared" ref="BC78:BC85" si="4">IF(BB78&lt;35,2,9)</f>
        <v>2</v>
      </c>
    </row>
    <row r="79" spans="1:55" x14ac:dyDescent="0.35">
      <c r="A79" s="2" t="s">
        <v>65</v>
      </c>
      <c r="B79" s="2">
        <v>0</v>
      </c>
      <c r="C79" s="2">
        <v>0</v>
      </c>
      <c r="D79" s="2" t="s">
        <v>54</v>
      </c>
      <c r="E79" s="14">
        <v>45274.645833333343</v>
      </c>
      <c r="F79" s="15">
        <v>14.62</v>
      </c>
      <c r="G79" s="15">
        <v>28.4</v>
      </c>
      <c r="H79" s="2">
        <v>4.1500000000000004</v>
      </c>
      <c r="I79" s="16">
        <v>35.26</v>
      </c>
      <c r="J79" s="2">
        <v>108</v>
      </c>
      <c r="K79" s="2">
        <v>35</v>
      </c>
      <c r="L79" s="2">
        <v>0.32</v>
      </c>
      <c r="M79" s="16">
        <v>17.43</v>
      </c>
      <c r="N79" s="12">
        <v>1.45</v>
      </c>
      <c r="O79" s="12">
        <v>1.53</v>
      </c>
      <c r="P79" s="12">
        <v>1.03</v>
      </c>
      <c r="Q79" s="12">
        <v>0.64</v>
      </c>
      <c r="R79" s="12">
        <v>1.05</v>
      </c>
      <c r="S79" s="17">
        <v>0.02</v>
      </c>
      <c r="T79" s="17">
        <v>2.4E-2</v>
      </c>
      <c r="U79" s="17">
        <v>6.4000000000000001E-2</v>
      </c>
      <c r="V79" s="17">
        <v>0.30399999999999999</v>
      </c>
      <c r="W79" s="17">
        <v>1.381</v>
      </c>
      <c r="X79" s="2">
        <v>69</v>
      </c>
      <c r="Y79" s="2">
        <v>27</v>
      </c>
      <c r="Z79" s="2" t="s">
        <v>122</v>
      </c>
      <c r="AA79" s="2">
        <v>0</v>
      </c>
      <c r="AB79" t="s">
        <v>56</v>
      </c>
      <c r="AC79" s="2" t="s">
        <v>123</v>
      </c>
      <c r="AD79" s="2">
        <v>1</v>
      </c>
      <c r="AE79" s="2" t="s">
        <v>58</v>
      </c>
      <c r="AF79">
        <v>1</v>
      </c>
      <c r="AG79" s="20">
        <v>33584</v>
      </c>
      <c r="AH79" s="2" t="s">
        <v>83</v>
      </c>
      <c r="AI79" s="2">
        <v>111</v>
      </c>
      <c r="AJ79" s="2">
        <v>175</v>
      </c>
      <c r="AK79" s="2">
        <v>36.244897959183675</v>
      </c>
      <c r="AL79" s="2" t="s">
        <v>60</v>
      </c>
      <c r="AM79" s="2">
        <v>0</v>
      </c>
      <c r="AN79" s="2" t="s">
        <v>49</v>
      </c>
      <c r="AO79" s="14">
        <v>45274.681250000001</v>
      </c>
      <c r="AP79" s="18">
        <v>1</v>
      </c>
      <c r="AQ79" s="2" t="s">
        <v>62</v>
      </c>
      <c r="AR79" s="2" t="s">
        <v>111</v>
      </c>
      <c r="AS79" s="2">
        <v>2</v>
      </c>
      <c r="AT79" s="2">
        <v>70</v>
      </c>
      <c r="AU79" s="2" t="s">
        <v>99</v>
      </c>
      <c r="AV79" s="2">
        <v>1</v>
      </c>
      <c r="AW79" s="2">
        <v>2</v>
      </c>
      <c r="AX79" s="2">
        <v>3</v>
      </c>
      <c r="AY79" s="5">
        <v>1</v>
      </c>
      <c r="AZ79" s="19">
        <v>1</v>
      </c>
      <c r="BA79" s="7">
        <v>1</v>
      </c>
      <c r="BB79" s="2">
        <v>32.1</v>
      </c>
      <c r="BC79">
        <f t="shared" si="4"/>
        <v>2</v>
      </c>
    </row>
    <row r="80" spans="1:55" x14ac:dyDescent="0.35">
      <c r="A80" t="s">
        <v>53</v>
      </c>
      <c r="B80">
        <v>1</v>
      </c>
      <c r="C80">
        <v>0</v>
      </c>
      <c r="D80" t="s">
        <v>54</v>
      </c>
      <c r="E80" s="3">
        <v>45305</v>
      </c>
      <c r="F80" s="1">
        <v>21.16</v>
      </c>
      <c r="G80">
        <v>23.3</v>
      </c>
      <c r="H80" s="13">
        <v>4.93</v>
      </c>
      <c r="I80">
        <v>35.1</v>
      </c>
      <c r="J80">
        <v>116</v>
      </c>
      <c r="K80">
        <v>78</v>
      </c>
      <c r="L80">
        <v>0.68</v>
      </c>
      <c r="M80">
        <v>6.6</v>
      </c>
      <c r="N80">
        <v>1.68</v>
      </c>
      <c r="O80">
        <v>2.89</v>
      </c>
      <c r="P80">
        <v>1.62</v>
      </c>
      <c r="Q80">
        <v>0.66</v>
      </c>
      <c r="R80">
        <v>1.34</v>
      </c>
      <c r="S80" s="13">
        <v>0.01</v>
      </c>
      <c r="T80" s="13">
        <v>3.1E-2</v>
      </c>
      <c r="U80" s="13">
        <v>6.0999999999999999E-2</v>
      </c>
      <c r="V80" s="13">
        <v>0.20599999999999999</v>
      </c>
      <c r="W80" s="13">
        <v>1.252</v>
      </c>
      <c r="X80">
        <v>177</v>
      </c>
      <c r="Y80" s="2">
        <v>27</v>
      </c>
      <c r="Z80" t="s">
        <v>122</v>
      </c>
      <c r="AA80">
        <v>0</v>
      </c>
      <c r="AB80" t="s">
        <v>56</v>
      </c>
      <c r="AC80" t="s">
        <v>123</v>
      </c>
      <c r="AD80">
        <v>2</v>
      </c>
      <c r="AE80" t="s">
        <v>81</v>
      </c>
      <c r="AF80">
        <v>1</v>
      </c>
      <c r="AG80" s="3">
        <v>33584</v>
      </c>
      <c r="AH80" t="s">
        <v>83</v>
      </c>
      <c r="AI80">
        <v>111</v>
      </c>
      <c r="AJ80">
        <v>175</v>
      </c>
      <c r="AK80">
        <v>36.244897959183675</v>
      </c>
      <c r="AL80" t="s">
        <v>60</v>
      </c>
      <c r="AM80">
        <v>0</v>
      </c>
      <c r="AN80" t="s">
        <v>49</v>
      </c>
      <c r="AO80" s="3">
        <v>45305</v>
      </c>
      <c r="AP80" s="4">
        <v>1</v>
      </c>
      <c r="AQ80" t="s">
        <v>62</v>
      </c>
      <c r="AR80" t="s">
        <v>111</v>
      </c>
      <c r="AS80">
        <v>2</v>
      </c>
      <c r="AT80">
        <v>70</v>
      </c>
      <c r="AU80" t="s">
        <v>99</v>
      </c>
      <c r="AV80">
        <v>1</v>
      </c>
      <c r="AW80">
        <v>2</v>
      </c>
      <c r="AX80">
        <v>3</v>
      </c>
      <c r="AY80" s="5">
        <v>1</v>
      </c>
      <c r="AZ80" s="6">
        <v>1</v>
      </c>
      <c r="BA80" s="7">
        <v>1</v>
      </c>
      <c r="BB80">
        <v>32.1</v>
      </c>
      <c r="BC80">
        <f t="shared" si="4"/>
        <v>2</v>
      </c>
    </row>
    <row r="81" spans="1:55" x14ac:dyDescent="0.35">
      <c r="A81" t="s">
        <v>65</v>
      </c>
      <c r="B81">
        <v>0</v>
      </c>
      <c r="C81">
        <v>0</v>
      </c>
      <c r="D81" t="s">
        <v>54</v>
      </c>
      <c r="E81" s="3">
        <v>45305</v>
      </c>
      <c r="F81" s="1">
        <v>39.85</v>
      </c>
      <c r="G81" s="1">
        <v>16</v>
      </c>
      <c r="H81" s="13">
        <v>6.38</v>
      </c>
      <c r="I81">
        <v>32.74</v>
      </c>
      <c r="J81">
        <v>126</v>
      </c>
      <c r="K81">
        <v>56</v>
      </c>
      <c r="L81">
        <v>0.45</v>
      </c>
      <c r="M81">
        <v>5.44</v>
      </c>
      <c r="N81">
        <v>2.12</v>
      </c>
      <c r="O81">
        <v>2.67</v>
      </c>
      <c r="P81">
        <v>1.73</v>
      </c>
      <c r="Q81">
        <v>0.8</v>
      </c>
      <c r="R81">
        <v>3.03</v>
      </c>
      <c r="S81" s="13">
        <v>0.02</v>
      </c>
      <c r="T81" s="13">
        <v>0.05</v>
      </c>
      <c r="U81" s="13">
        <v>6.0999999999999999E-2</v>
      </c>
      <c r="V81" s="13">
        <v>0.22700000000000001</v>
      </c>
      <c r="W81" s="13">
        <v>1.3149999999999999</v>
      </c>
      <c r="X81">
        <v>178</v>
      </c>
      <c r="Y81" s="2">
        <v>27</v>
      </c>
      <c r="Z81" t="s">
        <v>122</v>
      </c>
      <c r="AA81">
        <v>0</v>
      </c>
      <c r="AB81" t="s">
        <v>56</v>
      </c>
      <c r="AC81" t="s">
        <v>123</v>
      </c>
      <c r="AD81">
        <v>2</v>
      </c>
      <c r="AE81" t="s">
        <v>81</v>
      </c>
      <c r="AF81">
        <v>1</v>
      </c>
      <c r="AG81" s="3">
        <v>33584</v>
      </c>
      <c r="AH81" t="s">
        <v>83</v>
      </c>
      <c r="AI81">
        <v>111</v>
      </c>
      <c r="AJ81">
        <v>175</v>
      </c>
      <c r="AK81">
        <v>36.244897959183675</v>
      </c>
      <c r="AL81" t="s">
        <v>60</v>
      </c>
      <c r="AM81">
        <v>0</v>
      </c>
      <c r="AN81" t="s">
        <v>49</v>
      </c>
      <c r="AO81" s="3">
        <v>45305</v>
      </c>
      <c r="AP81" s="4">
        <v>1</v>
      </c>
      <c r="AQ81" t="s">
        <v>62</v>
      </c>
      <c r="AR81" t="s">
        <v>111</v>
      </c>
      <c r="AS81">
        <v>2</v>
      </c>
      <c r="AT81">
        <v>70</v>
      </c>
      <c r="AU81" t="s">
        <v>99</v>
      </c>
      <c r="AV81">
        <v>1</v>
      </c>
      <c r="AW81">
        <v>2</v>
      </c>
      <c r="AX81">
        <v>3</v>
      </c>
      <c r="AY81" s="5">
        <v>1</v>
      </c>
      <c r="AZ81" s="6">
        <v>1</v>
      </c>
      <c r="BA81" s="7">
        <v>1</v>
      </c>
      <c r="BB81">
        <v>32.1</v>
      </c>
      <c r="BC81">
        <f t="shared" si="4"/>
        <v>2</v>
      </c>
    </row>
    <row r="82" spans="1:55" x14ac:dyDescent="0.35">
      <c r="A82" t="s">
        <v>91</v>
      </c>
      <c r="B82">
        <v>1</v>
      </c>
      <c r="C82">
        <v>1</v>
      </c>
      <c r="D82" t="s">
        <v>92</v>
      </c>
      <c r="E82" s="8">
        <v>45274.697916666657</v>
      </c>
      <c r="F82" s="1">
        <v>45.28</v>
      </c>
      <c r="G82" s="1">
        <v>21.63</v>
      </c>
      <c r="H82">
        <v>9.7899999999999991</v>
      </c>
      <c r="I82" s="9">
        <v>29.97</v>
      </c>
      <c r="J82">
        <v>28</v>
      </c>
      <c r="K82">
        <v>37</v>
      </c>
      <c r="L82">
        <v>1.31</v>
      </c>
      <c r="M82" s="9">
        <v>5.09</v>
      </c>
      <c r="N82" s="10">
        <v>4.1900000000000004</v>
      </c>
      <c r="O82" s="10">
        <v>3.53</v>
      </c>
      <c r="P82" s="10">
        <v>2.9</v>
      </c>
      <c r="Q82" s="10">
        <v>0.89</v>
      </c>
      <c r="R82" s="10">
        <v>1.1499999999999999</v>
      </c>
      <c r="S82" s="11">
        <v>1.2999999999999999E-2</v>
      </c>
      <c r="T82" s="11">
        <v>3.6999999999999998E-2</v>
      </c>
      <c r="U82" s="11">
        <v>7.3999999999999996E-2</v>
      </c>
      <c r="V82" s="11">
        <v>0.20599999999999999</v>
      </c>
      <c r="W82" s="11">
        <v>1.522</v>
      </c>
      <c r="X82">
        <v>70</v>
      </c>
      <c r="Y82" s="2">
        <v>28</v>
      </c>
      <c r="Z82" t="s">
        <v>124</v>
      </c>
      <c r="AA82">
        <v>1</v>
      </c>
      <c r="AB82" t="s">
        <v>70</v>
      </c>
      <c r="AC82" t="s">
        <v>71</v>
      </c>
      <c r="AD82">
        <v>1</v>
      </c>
      <c r="AE82" t="s">
        <v>58</v>
      </c>
      <c r="AF82">
        <v>5</v>
      </c>
      <c r="AG82" s="8">
        <v>33338</v>
      </c>
      <c r="AH82" t="s">
        <v>59</v>
      </c>
      <c r="AI82">
        <v>65.400000000000006</v>
      </c>
      <c r="AJ82">
        <v>175</v>
      </c>
      <c r="AK82">
        <v>21.355102040816327</v>
      </c>
      <c r="AL82" t="s">
        <v>60</v>
      </c>
      <c r="AM82">
        <v>0</v>
      </c>
      <c r="AN82" t="s">
        <v>67</v>
      </c>
      <c r="AO82" s="8">
        <v>45274.682638888888</v>
      </c>
      <c r="AP82" s="4">
        <v>1</v>
      </c>
      <c r="AQ82" t="s">
        <v>62</v>
      </c>
      <c r="AR82" t="s">
        <v>63</v>
      </c>
      <c r="AS82">
        <v>0</v>
      </c>
      <c r="AT82">
        <v>104</v>
      </c>
      <c r="AU82" t="s">
        <v>64</v>
      </c>
      <c r="AV82">
        <v>0</v>
      </c>
      <c r="AW82">
        <v>0</v>
      </c>
      <c r="AX82">
        <v>0</v>
      </c>
      <c r="AY82" s="5">
        <v>0</v>
      </c>
      <c r="AZ82" s="6">
        <v>0</v>
      </c>
      <c r="BA82" s="7">
        <v>0</v>
      </c>
      <c r="BB82">
        <v>32.799999999999997</v>
      </c>
      <c r="BC82">
        <f t="shared" si="4"/>
        <v>2</v>
      </c>
    </row>
    <row r="83" spans="1:55" x14ac:dyDescent="0.35">
      <c r="A83" t="s">
        <v>105</v>
      </c>
      <c r="B83">
        <v>0</v>
      </c>
      <c r="C83">
        <v>1</v>
      </c>
      <c r="D83" t="s">
        <v>92</v>
      </c>
      <c r="E83" s="8">
        <v>45274.697916666657</v>
      </c>
      <c r="F83" s="1">
        <v>56.91</v>
      </c>
      <c r="G83" s="1">
        <v>19.420000000000002</v>
      </c>
      <c r="H83">
        <v>11.05</v>
      </c>
      <c r="I83" s="9">
        <v>29.99</v>
      </c>
      <c r="J83">
        <v>41</v>
      </c>
      <c r="K83">
        <v>28</v>
      </c>
      <c r="L83">
        <v>0.68</v>
      </c>
      <c r="M83" s="9">
        <v>6.96</v>
      </c>
      <c r="N83" s="10">
        <v>4.91</v>
      </c>
      <c r="O83" s="10">
        <v>3.6</v>
      </c>
      <c r="P83" s="10">
        <v>2.08</v>
      </c>
      <c r="Q83" s="10">
        <v>0.83</v>
      </c>
      <c r="R83" s="10">
        <v>0.68</v>
      </c>
      <c r="S83" s="11">
        <v>1.2999999999999999E-2</v>
      </c>
      <c r="T83" s="11">
        <v>3.6999999999999998E-2</v>
      </c>
      <c r="U83" s="11">
        <v>7.3999999999999996E-2</v>
      </c>
      <c r="V83" s="11">
        <v>0.20599999999999999</v>
      </c>
      <c r="W83" s="11">
        <v>1.522</v>
      </c>
      <c r="X83">
        <v>71</v>
      </c>
      <c r="Y83" s="2">
        <v>28</v>
      </c>
      <c r="Z83" t="s">
        <v>124</v>
      </c>
      <c r="AA83">
        <v>1</v>
      </c>
      <c r="AB83" t="s">
        <v>70</v>
      </c>
      <c r="AC83" t="s">
        <v>71</v>
      </c>
      <c r="AD83">
        <v>1</v>
      </c>
      <c r="AE83" t="s">
        <v>58</v>
      </c>
      <c r="AF83">
        <v>5</v>
      </c>
      <c r="AG83" s="8">
        <v>33338</v>
      </c>
      <c r="AH83" t="s">
        <v>59</v>
      </c>
      <c r="AI83">
        <v>65.400000000000006</v>
      </c>
      <c r="AJ83">
        <v>175</v>
      </c>
      <c r="AK83">
        <v>21.355102040816327</v>
      </c>
      <c r="AL83" t="s">
        <v>60</v>
      </c>
      <c r="AM83">
        <v>0</v>
      </c>
      <c r="AN83" t="s">
        <v>67</v>
      </c>
      <c r="AO83" s="8">
        <v>45274.682638888888</v>
      </c>
      <c r="AP83" s="4">
        <v>1</v>
      </c>
      <c r="AQ83" t="s">
        <v>62</v>
      </c>
      <c r="AR83" t="s">
        <v>63</v>
      </c>
      <c r="AS83">
        <v>0</v>
      </c>
      <c r="AT83">
        <v>104</v>
      </c>
      <c r="AU83" t="s">
        <v>64</v>
      </c>
      <c r="AV83">
        <v>0</v>
      </c>
      <c r="AW83">
        <v>0</v>
      </c>
      <c r="AX83">
        <v>0</v>
      </c>
      <c r="AY83" s="5">
        <v>0</v>
      </c>
      <c r="AZ83" s="6">
        <v>0</v>
      </c>
      <c r="BA83" s="7">
        <v>0</v>
      </c>
      <c r="BB83">
        <v>32.799999999999997</v>
      </c>
      <c r="BC83">
        <f t="shared" si="4"/>
        <v>2</v>
      </c>
    </row>
    <row r="84" spans="1:55" x14ac:dyDescent="0.35">
      <c r="A84" t="s">
        <v>91</v>
      </c>
      <c r="B84">
        <v>1</v>
      </c>
      <c r="C84">
        <v>1</v>
      </c>
      <c r="D84" t="s">
        <v>92</v>
      </c>
      <c r="E84" s="8">
        <v>45274.697916666657</v>
      </c>
      <c r="F84" s="1">
        <v>33.68</v>
      </c>
      <c r="G84" s="1">
        <v>25.49</v>
      </c>
      <c r="H84">
        <v>8.59</v>
      </c>
      <c r="I84" s="9">
        <v>34.6</v>
      </c>
      <c r="J84">
        <v>29</v>
      </c>
      <c r="K84">
        <v>31</v>
      </c>
      <c r="L84">
        <v>1.06</v>
      </c>
      <c r="M84" s="9">
        <v>9.57</v>
      </c>
      <c r="N84" s="10">
        <v>3.69</v>
      </c>
      <c r="O84" s="10">
        <v>3.41</v>
      </c>
      <c r="P84" s="10">
        <v>3.45</v>
      </c>
      <c r="Q84" s="10">
        <v>1.29</v>
      </c>
      <c r="R84" s="10">
        <v>0.93</v>
      </c>
      <c r="S84" s="11">
        <v>1.0999999999999999E-2</v>
      </c>
      <c r="T84" s="11">
        <v>5.8000000000000003E-2</v>
      </c>
      <c r="U84" s="11">
        <v>6.0999999999999999E-2</v>
      </c>
      <c r="V84" s="11">
        <v>0.20599999999999999</v>
      </c>
      <c r="W84" s="11">
        <v>1.45</v>
      </c>
      <c r="X84">
        <v>72</v>
      </c>
      <c r="Y84" s="2">
        <v>28</v>
      </c>
      <c r="Z84" t="s">
        <v>124</v>
      </c>
      <c r="AA84">
        <v>1</v>
      </c>
      <c r="AB84" t="s">
        <v>70</v>
      </c>
      <c r="AC84" t="s">
        <v>71</v>
      </c>
      <c r="AD84">
        <v>1</v>
      </c>
      <c r="AE84" t="s">
        <v>58</v>
      </c>
      <c r="AF84">
        <v>5</v>
      </c>
      <c r="AG84" s="8">
        <v>33338</v>
      </c>
      <c r="AH84" t="s">
        <v>59</v>
      </c>
      <c r="AI84">
        <v>65.400000000000006</v>
      </c>
      <c r="AJ84">
        <v>175</v>
      </c>
      <c r="AK84">
        <v>21.355102040816327</v>
      </c>
      <c r="AL84" t="s">
        <v>60</v>
      </c>
      <c r="AM84">
        <v>0</v>
      </c>
      <c r="AN84" t="s">
        <v>67</v>
      </c>
      <c r="AO84" s="8">
        <v>45274.682638888888</v>
      </c>
      <c r="AP84" s="4">
        <v>1</v>
      </c>
      <c r="AQ84" t="s">
        <v>62</v>
      </c>
      <c r="AR84" t="s">
        <v>63</v>
      </c>
      <c r="AS84">
        <v>0</v>
      </c>
      <c r="AT84">
        <v>104</v>
      </c>
      <c r="AU84" t="s">
        <v>64</v>
      </c>
      <c r="AV84">
        <v>0</v>
      </c>
      <c r="AW84">
        <v>0</v>
      </c>
      <c r="AX84">
        <v>0</v>
      </c>
      <c r="AY84" s="5">
        <v>0</v>
      </c>
      <c r="AZ84" s="6">
        <v>0</v>
      </c>
      <c r="BA84" s="7">
        <v>0</v>
      </c>
      <c r="BB84">
        <v>32.799999999999997</v>
      </c>
      <c r="BC84">
        <f t="shared" si="4"/>
        <v>2</v>
      </c>
    </row>
    <row r="85" spans="1:55" x14ac:dyDescent="0.35">
      <c r="A85" t="s">
        <v>105</v>
      </c>
      <c r="B85">
        <v>0</v>
      </c>
      <c r="C85">
        <v>1</v>
      </c>
      <c r="D85" t="s">
        <v>92</v>
      </c>
      <c r="E85" s="8">
        <v>45274.697916666657</v>
      </c>
      <c r="F85" s="1">
        <v>24.13</v>
      </c>
      <c r="G85" s="1">
        <v>31.07</v>
      </c>
      <c r="H85">
        <v>7.5</v>
      </c>
      <c r="I85" s="9">
        <v>34.909999999999997</v>
      </c>
      <c r="J85">
        <v>44</v>
      </c>
      <c r="K85">
        <v>24</v>
      </c>
      <c r="L85">
        <v>0.54</v>
      </c>
      <c r="M85" s="9">
        <v>18.510000000000002</v>
      </c>
      <c r="N85" s="10">
        <v>3.42</v>
      </c>
      <c r="O85" s="10">
        <v>2.95</v>
      </c>
      <c r="P85" s="10">
        <v>2.4</v>
      </c>
      <c r="Q85" s="10">
        <v>1.2</v>
      </c>
      <c r="R85" s="10">
        <v>0.74</v>
      </c>
      <c r="S85" s="11">
        <v>1.0999999999999999E-2</v>
      </c>
      <c r="T85" s="11">
        <v>2.1999999999999999E-2</v>
      </c>
      <c r="U85" s="11">
        <v>6.0999999999999999E-2</v>
      </c>
      <c r="V85" s="11">
        <v>0.25</v>
      </c>
      <c r="W85" s="11">
        <v>1.45</v>
      </c>
      <c r="X85">
        <v>73</v>
      </c>
      <c r="Y85" s="2">
        <v>28</v>
      </c>
      <c r="Z85" t="s">
        <v>124</v>
      </c>
      <c r="AA85">
        <v>1</v>
      </c>
      <c r="AB85" t="s">
        <v>70</v>
      </c>
      <c r="AC85" t="s">
        <v>71</v>
      </c>
      <c r="AD85">
        <v>1</v>
      </c>
      <c r="AE85" t="s">
        <v>58</v>
      </c>
      <c r="AF85">
        <v>5</v>
      </c>
      <c r="AG85" s="8">
        <v>33338</v>
      </c>
      <c r="AH85" t="s">
        <v>59</v>
      </c>
      <c r="AI85">
        <v>65.400000000000006</v>
      </c>
      <c r="AJ85">
        <v>175</v>
      </c>
      <c r="AK85">
        <v>21.355102040816327</v>
      </c>
      <c r="AL85" t="s">
        <v>60</v>
      </c>
      <c r="AM85">
        <v>0</v>
      </c>
      <c r="AN85" t="s">
        <v>67</v>
      </c>
      <c r="AO85" s="8">
        <v>45274.682638888888</v>
      </c>
      <c r="AP85" s="4">
        <v>1</v>
      </c>
      <c r="AQ85" t="s">
        <v>62</v>
      </c>
      <c r="AR85" t="s">
        <v>63</v>
      </c>
      <c r="AS85">
        <v>0</v>
      </c>
      <c r="AT85">
        <v>104</v>
      </c>
      <c r="AU85" t="s">
        <v>64</v>
      </c>
      <c r="AV85">
        <v>0</v>
      </c>
      <c r="AW85">
        <v>0</v>
      </c>
      <c r="AX85">
        <v>0</v>
      </c>
      <c r="AY85" s="5">
        <v>0</v>
      </c>
      <c r="AZ85" s="6">
        <v>0</v>
      </c>
      <c r="BA85" s="7">
        <v>0</v>
      </c>
      <c r="BB85">
        <v>32.799999999999997</v>
      </c>
      <c r="BC85">
        <f t="shared" si="4"/>
        <v>2</v>
      </c>
    </row>
    <row r="86" spans="1:55" x14ac:dyDescent="0.35">
      <c r="A86" t="s">
        <v>53</v>
      </c>
      <c r="B86">
        <v>1</v>
      </c>
      <c r="C86">
        <v>0</v>
      </c>
      <c r="D86" t="s">
        <v>54</v>
      </c>
      <c r="E86" s="8">
        <v>45276.635416666657</v>
      </c>
      <c r="F86" s="1">
        <v>8.49</v>
      </c>
      <c r="G86" s="1">
        <v>11.04</v>
      </c>
      <c r="H86" s="9">
        <v>0.94</v>
      </c>
      <c r="I86" s="9">
        <v>23.74</v>
      </c>
      <c r="J86" s="9">
        <v>69</v>
      </c>
      <c r="K86" s="9">
        <v>63</v>
      </c>
      <c r="L86" s="9">
        <v>0.92</v>
      </c>
      <c r="M86" s="9">
        <v>2.98</v>
      </c>
      <c r="N86" s="10">
        <v>0.37</v>
      </c>
      <c r="O86" s="10">
        <v>0.37</v>
      </c>
      <c r="P86" s="10">
        <v>0.32</v>
      </c>
      <c r="Q86" s="10">
        <v>0.2</v>
      </c>
      <c r="R86" s="10">
        <v>0.27</v>
      </c>
      <c r="S86" s="11">
        <v>0.02</v>
      </c>
      <c r="T86" s="11">
        <v>2.1000000000000001E-2</v>
      </c>
      <c r="U86" s="11">
        <v>0.09</v>
      </c>
      <c r="V86" s="11">
        <v>0.57399999999999995</v>
      </c>
      <c r="W86" s="11">
        <v>1.1930000000000001</v>
      </c>
      <c r="X86" s="10">
        <v>74</v>
      </c>
      <c r="Y86" s="12">
        <v>29</v>
      </c>
      <c r="Z86" t="s">
        <v>125</v>
      </c>
      <c r="AA86">
        <v>1</v>
      </c>
      <c r="AB86" t="s">
        <v>70</v>
      </c>
      <c r="AC86" t="s">
        <v>57</v>
      </c>
      <c r="AD86">
        <v>1</v>
      </c>
      <c r="AE86" t="s">
        <v>58</v>
      </c>
      <c r="AF86">
        <v>3</v>
      </c>
      <c r="AG86" s="3">
        <v>28083</v>
      </c>
      <c r="AH86" t="s">
        <v>59</v>
      </c>
      <c r="AI86">
        <v>58</v>
      </c>
      <c r="AJ86">
        <v>156</v>
      </c>
      <c r="AK86">
        <v>23.83300460223537</v>
      </c>
      <c r="AL86" t="s">
        <v>116</v>
      </c>
      <c r="AM86">
        <v>70</v>
      </c>
      <c r="AN86" t="s">
        <v>73</v>
      </c>
      <c r="AO86" s="8">
        <v>45276.647222222222</v>
      </c>
      <c r="AP86" s="4">
        <v>1</v>
      </c>
      <c r="AQ86" t="s">
        <v>62</v>
      </c>
      <c r="AR86" t="s">
        <v>111</v>
      </c>
      <c r="AS86">
        <v>2</v>
      </c>
      <c r="AT86">
        <v>71</v>
      </c>
      <c r="AU86" t="s">
        <v>64</v>
      </c>
      <c r="AV86">
        <v>0</v>
      </c>
      <c r="AW86">
        <v>0</v>
      </c>
      <c r="AX86">
        <v>0</v>
      </c>
      <c r="AY86" s="5">
        <v>1</v>
      </c>
      <c r="AZ86" s="6">
        <v>0</v>
      </c>
      <c r="BA86" s="7">
        <v>0</v>
      </c>
      <c r="BB86">
        <v>47.2</v>
      </c>
      <c r="BC86">
        <f>IF(BB86&lt;50,4,9)</f>
        <v>4</v>
      </c>
    </row>
    <row r="87" spans="1:55" x14ac:dyDescent="0.35">
      <c r="A87" t="s">
        <v>65</v>
      </c>
      <c r="B87">
        <v>0</v>
      </c>
      <c r="C87">
        <v>0</v>
      </c>
      <c r="D87" t="s">
        <v>54</v>
      </c>
      <c r="E87" s="8">
        <v>45276.635416666657</v>
      </c>
      <c r="F87" s="1">
        <v>12.92</v>
      </c>
      <c r="G87" s="1">
        <v>5.35</v>
      </c>
      <c r="H87" s="9">
        <v>0.69</v>
      </c>
      <c r="I87" s="9">
        <v>23.82</v>
      </c>
      <c r="J87" s="9">
        <v>85</v>
      </c>
      <c r="K87" s="9">
        <v>72</v>
      </c>
      <c r="L87" s="9">
        <v>0.84</v>
      </c>
      <c r="M87" s="9">
        <v>1.3</v>
      </c>
      <c r="N87" s="10">
        <v>0.3</v>
      </c>
      <c r="O87" s="10">
        <v>0.28999999999999998</v>
      </c>
      <c r="P87" s="10">
        <v>0.22</v>
      </c>
      <c r="Q87" s="10">
        <v>0.18</v>
      </c>
      <c r="R87" s="10">
        <v>0.24</v>
      </c>
      <c r="S87" s="11">
        <v>0.02</v>
      </c>
      <c r="T87" s="11">
        <v>2.1000000000000001E-2</v>
      </c>
      <c r="U87" s="11">
        <v>7.8E-2</v>
      </c>
      <c r="V87" s="11">
        <v>0.22700000000000001</v>
      </c>
      <c r="W87" s="11">
        <v>1.1930000000000001</v>
      </c>
      <c r="X87" s="10">
        <v>75</v>
      </c>
      <c r="Y87" s="12">
        <v>29</v>
      </c>
      <c r="Z87" t="s">
        <v>125</v>
      </c>
      <c r="AA87">
        <v>1</v>
      </c>
      <c r="AB87" t="s">
        <v>70</v>
      </c>
      <c r="AC87" t="s">
        <v>57</v>
      </c>
      <c r="AD87">
        <v>1</v>
      </c>
      <c r="AE87" t="s">
        <v>58</v>
      </c>
      <c r="AF87">
        <v>3</v>
      </c>
      <c r="AG87" s="3">
        <v>28083</v>
      </c>
      <c r="AH87" t="s">
        <v>59</v>
      </c>
      <c r="AI87">
        <v>58</v>
      </c>
      <c r="AJ87">
        <v>156</v>
      </c>
      <c r="AK87">
        <v>23.83300460223537</v>
      </c>
      <c r="AL87" t="s">
        <v>116</v>
      </c>
      <c r="AM87">
        <v>70</v>
      </c>
      <c r="AN87" t="s">
        <v>73</v>
      </c>
      <c r="AO87" s="8">
        <v>45276.647222222222</v>
      </c>
      <c r="AP87" s="4">
        <v>1</v>
      </c>
      <c r="AQ87" t="s">
        <v>62</v>
      </c>
      <c r="AR87" t="s">
        <v>111</v>
      </c>
      <c r="AS87">
        <v>2</v>
      </c>
      <c r="AT87">
        <v>71</v>
      </c>
      <c r="AU87" t="s">
        <v>64</v>
      </c>
      <c r="AV87">
        <v>0</v>
      </c>
      <c r="AW87">
        <v>0</v>
      </c>
      <c r="AX87">
        <v>0</v>
      </c>
      <c r="AY87" s="5">
        <v>1</v>
      </c>
      <c r="AZ87" s="6">
        <v>0</v>
      </c>
      <c r="BA87" s="7">
        <v>0</v>
      </c>
      <c r="BB87">
        <v>47.2</v>
      </c>
      <c r="BC87">
        <f>IF(BB87&lt;50,4,9)</f>
        <v>4</v>
      </c>
    </row>
    <row r="88" spans="1:55" x14ac:dyDescent="0.35">
      <c r="A88" t="s">
        <v>53</v>
      </c>
      <c r="B88">
        <v>1</v>
      </c>
      <c r="C88">
        <v>0</v>
      </c>
      <c r="D88" t="s">
        <v>54</v>
      </c>
      <c r="E88" s="8">
        <v>45276.645833333343</v>
      </c>
      <c r="F88" s="1">
        <v>9.68</v>
      </c>
      <c r="G88" s="1">
        <v>3.27</v>
      </c>
      <c r="H88" s="9">
        <v>0.32</v>
      </c>
      <c r="I88" s="9">
        <v>21.63</v>
      </c>
      <c r="J88" s="9">
        <v>123</v>
      </c>
      <c r="K88" s="16">
        <v>181</v>
      </c>
      <c r="L88" s="9">
        <v>1.48</v>
      </c>
      <c r="M88" s="9">
        <v>0.41</v>
      </c>
      <c r="N88" s="10">
        <v>0.09</v>
      </c>
      <c r="O88" s="10">
        <v>7.0000000000000007E-2</v>
      </c>
      <c r="P88" s="10">
        <v>0.09</v>
      </c>
      <c r="Q88" s="10">
        <v>0.1</v>
      </c>
      <c r="R88" s="10">
        <v>0.17</v>
      </c>
      <c r="S88" s="11">
        <v>1.2999999999999999E-2</v>
      </c>
      <c r="T88" s="11">
        <v>0.05</v>
      </c>
      <c r="U88" s="11">
        <v>0.16900000000000001</v>
      </c>
      <c r="V88" s="11">
        <v>0.42799999999999999</v>
      </c>
      <c r="W88" s="11">
        <v>1.5980000000000001</v>
      </c>
      <c r="X88" s="10">
        <v>78</v>
      </c>
      <c r="Y88" s="12">
        <v>30</v>
      </c>
      <c r="Z88" t="s">
        <v>126</v>
      </c>
      <c r="AA88">
        <v>1</v>
      </c>
      <c r="AB88" t="s">
        <v>70</v>
      </c>
      <c r="AC88" t="s">
        <v>57</v>
      </c>
      <c r="AD88">
        <v>1</v>
      </c>
      <c r="AE88" t="s">
        <v>58</v>
      </c>
      <c r="AF88">
        <v>3</v>
      </c>
      <c r="AG88" s="3">
        <v>28849</v>
      </c>
      <c r="AH88" t="s">
        <v>59</v>
      </c>
      <c r="AI88">
        <v>58</v>
      </c>
      <c r="AJ88">
        <v>170</v>
      </c>
      <c r="AK88">
        <v>20.069204152249135</v>
      </c>
      <c r="AL88" t="s">
        <v>116</v>
      </c>
      <c r="AM88">
        <v>10</v>
      </c>
      <c r="AN88" t="s">
        <v>198</v>
      </c>
      <c r="AO88" s="8">
        <v>45276.660416666673</v>
      </c>
      <c r="AP88" s="4">
        <v>1</v>
      </c>
      <c r="AQ88" t="s">
        <v>62</v>
      </c>
      <c r="AR88" t="s">
        <v>89</v>
      </c>
      <c r="AS88">
        <v>1</v>
      </c>
      <c r="AT88">
        <v>85</v>
      </c>
      <c r="AU88" t="s">
        <v>64</v>
      </c>
      <c r="AV88">
        <v>0</v>
      </c>
      <c r="AW88">
        <v>0</v>
      </c>
      <c r="AX88">
        <v>0</v>
      </c>
      <c r="AY88" s="5">
        <v>1</v>
      </c>
      <c r="AZ88" s="6">
        <v>0</v>
      </c>
      <c r="BA88" s="7">
        <v>0</v>
      </c>
      <c r="BB88">
        <v>45.1</v>
      </c>
      <c r="BC88">
        <f>IF(BB88&lt;50,4,9)</f>
        <v>4</v>
      </c>
    </row>
    <row r="89" spans="1:55" x14ac:dyDescent="0.35">
      <c r="A89" t="s">
        <v>65</v>
      </c>
      <c r="B89">
        <v>0</v>
      </c>
      <c r="C89">
        <v>0</v>
      </c>
      <c r="D89" t="s">
        <v>54</v>
      </c>
      <c r="E89" s="8">
        <v>45276.645833333343</v>
      </c>
      <c r="F89" s="1">
        <v>13.57</v>
      </c>
      <c r="G89" s="1">
        <v>3.94</v>
      </c>
      <c r="H89" s="9">
        <v>0.53</v>
      </c>
      <c r="I89" s="9">
        <v>21.64</v>
      </c>
      <c r="J89" s="9">
        <v>126</v>
      </c>
      <c r="K89" s="9">
        <v>81</v>
      </c>
      <c r="L89" s="9">
        <v>0.64</v>
      </c>
      <c r="M89" s="9">
        <v>1.08</v>
      </c>
      <c r="N89" s="10">
        <v>0.2</v>
      </c>
      <c r="O89" s="10">
        <v>0.12</v>
      </c>
      <c r="P89" s="10">
        <v>0.1</v>
      </c>
      <c r="Q89" s="10">
        <v>0.09</v>
      </c>
      <c r="R89" s="10">
        <v>0.16</v>
      </c>
      <c r="S89" s="11">
        <v>1.2E-2</v>
      </c>
      <c r="T89" s="11">
        <v>2.1000000000000001E-2</v>
      </c>
      <c r="U89" s="11">
        <v>7.0000000000000007E-2</v>
      </c>
      <c r="V89" s="11">
        <v>0.20599999999999999</v>
      </c>
      <c r="W89" s="11">
        <v>1.5980000000000001</v>
      </c>
      <c r="X89" s="10">
        <v>79</v>
      </c>
      <c r="Y89" s="12">
        <v>30</v>
      </c>
      <c r="Z89" t="s">
        <v>126</v>
      </c>
      <c r="AA89">
        <v>1</v>
      </c>
      <c r="AB89" t="s">
        <v>70</v>
      </c>
      <c r="AC89" t="s">
        <v>57</v>
      </c>
      <c r="AD89">
        <v>1</v>
      </c>
      <c r="AE89" t="s">
        <v>58</v>
      </c>
      <c r="AF89">
        <v>3</v>
      </c>
      <c r="AG89" s="3">
        <v>28849</v>
      </c>
      <c r="AH89" t="s">
        <v>59</v>
      </c>
      <c r="AI89">
        <v>58</v>
      </c>
      <c r="AJ89">
        <v>170</v>
      </c>
      <c r="AK89">
        <v>20.069204152249135</v>
      </c>
      <c r="AL89" t="s">
        <v>116</v>
      </c>
      <c r="AM89">
        <v>10</v>
      </c>
      <c r="AN89" t="s">
        <v>198</v>
      </c>
      <c r="AO89" s="8">
        <v>45276.660416666673</v>
      </c>
      <c r="AP89" s="4">
        <v>1</v>
      </c>
      <c r="AQ89" t="s">
        <v>62</v>
      </c>
      <c r="AR89" t="s">
        <v>89</v>
      </c>
      <c r="AS89">
        <v>1</v>
      </c>
      <c r="AT89">
        <v>85</v>
      </c>
      <c r="AU89" t="s">
        <v>64</v>
      </c>
      <c r="AV89">
        <v>0</v>
      </c>
      <c r="AW89">
        <v>0</v>
      </c>
      <c r="AX89">
        <v>0</v>
      </c>
      <c r="AY89" s="5">
        <v>1</v>
      </c>
      <c r="AZ89" s="6">
        <v>0</v>
      </c>
      <c r="BA89" s="7">
        <v>0</v>
      </c>
      <c r="BB89">
        <v>45.1</v>
      </c>
      <c r="BC89">
        <f>IF(BB89&lt;50,4,9)</f>
        <v>4</v>
      </c>
    </row>
    <row r="90" spans="1:55" x14ac:dyDescent="0.35">
      <c r="A90" t="s">
        <v>53</v>
      </c>
      <c r="B90">
        <v>1</v>
      </c>
      <c r="C90">
        <v>0</v>
      </c>
      <c r="D90" t="s">
        <v>54</v>
      </c>
      <c r="E90" s="8">
        <v>45276.677083333343</v>
      </c>
      <c r="F90" s="1">
        <v>8.11</v>
      </c>
      <c r="G90" s="1">
        <v>29.53</v>
      </c>
      <c r="H90" s="9">
        <v>2.39</v>
      </c>
      <c r="I90" s="9">
        <v>31.86</v>
      </c>
      <c r="J90" s="9">
        <v>132</v>
      </c>
      <c r="K90" s="9">
        <v>79</v>
      </c>
      <c r="L90" s="9">
        <v>0.6</v>
      </c>
      <c r="M90" s="9">
        <v>9.92</v>
      </c>
      <c r="N90" s="10">
        <v>0.47</v>
      </c>
      <c r="O90" s="10">
        <v>0.65</v>
      </c>
      <c r="P90" s="10">
        <v>0.61</v>
      </c>
      <c r="Q90" s="10">
        <v>0.5</v>
      </c>
      <c r="R90" s="10">
        <v>0.86</v>
      </c>
      <c r="S90" s="11">
        <v>0.02</v>
      </c>
      <c r="T90" s="11">
        <v>5.2999999999999999E-2</v>
      </c>
      <c r="U90" s="11">
        <v>8.5999999999999993E-2</v>
      </c>
      <c r="V90" s="11">
        <v>0.57399999999999995</v>
      </c>
      <c r="W90" s="11">
        <v>1.03</v>
      </c>
      <c r="X90" s="10">
        <v>80</v>
      </c>
      <c r="Y90" s="12">
        <v>31</v>
      </c>
      <c r="Z90" t="s">
        <v>127</v>
      </c>
      <c r="AA90">
        <v>1</v>
      </c>
      <c r="AB90" t="s">
        <v>70</v>
      </c>
      <c r="AC90" t="s">
        <v>57</v>
      </c>
      <c r="AD90">
        <v>1</v>
      </c>
      <c r="AE90" t="s">
        <v>58</v>
      </c>
      <c r="AF90">
        <v>3</v>
      </c>
      <c r="AG90" s="3">
        <v>33771</v>
      </c>
      <c r="AH90" t="s">
        <v>59</v>
      </c>
      <c r="AI90">
        <v>72</v>
      </c>
      <c r="AJ90">
        <v>175</v>
      </c>
      <c r="AK90">
        <v>23.510204081632654</v>
      </c>
      <c r="AL90" t="s">
        <v>116</v>
      </c>
      <c r="AM90">
        <v>10</v>
      </c>
      <c r="AN90" t="s">
        <v>67</v>
      </c>
      <c r="AO90" s="8">
        <v>45276.677083333343</v>
      </c>
      <c r="AP90" s="4">
        <v>1</v>
      </c>
      <c r="AQ90" t="s">
        <v>62</v>
      </c>
      <c r="AR90" t="s">
        <v>63</v>
      </c>
      <c r="AS90">
        <v>0</v>
      </c>
      <c r="AT90">
        <v>70</v>
      </c>
      <c r="AU90" t="s">
        <v>64</v>
      </c>
      <c r="AV90">
        <v>0</v>
      </c>
      <c r="AW90">
        <v>0</v>
      </c>
      <c r="AX90">
        <v>0</v>
      </c>
      <c r="AY90" s="5">
        <v>0</v>
      </c>
      <c r="AZ90" s="6">
        <v>0</v>
      </c>
      <c r="BA90" s="7">
        <v>0</v>
      </c>
      <c r="BB90">
        <v>31.6</v>
      </c>
      <c r="BC90">
        <f>IF(BB90&lt;35,2,9)</f>
        <v>2</v>
      </c>
    </row>
    <row r="91" spans="1:55" x14ac:dyDescent="0.35">
      <c r="A91" t="s">
        <v>65</v>
      </c>
      <c r="B91">
        <v>0</v>
      </c>
      <c r="C91">
        <v>0</v>
      </c>
      <c r="D91" t="s">
        <v>54</v>
      </c>
      <c r="E91" s="8">
        <v>45276.677083333343</v>
      </c>
      <c r="F91" s="1">
        <v>9.89</v>
      </c>
      <c r="G91" s="1">
        <v>26.58</v>
      </c>
      <c r="H91" s="9">
        <v>2.63</v>
      </c>
      <c r="I91" s="9">
        <v>32.35</v>
      </c>
      <c r="J91" s="9">
        <v>131</v>
      </c>
      <c r="K91" s="9">
        <v>42</v>
      </c>
      <c r="L91" s="9">
        <v>0.32</v>
      </c>
      <c r="M91" s="9">
        <v>12.26</v>
      </c>
      <c r="N91" s="10">
        <v>1.01</v>
      </c>
      <c r="O91" s="10">
        <v>1.01</v>
      </c>
      <c r="P91" s="10">
        <v>0.59</v>
      </c>
      <c r="Q91" s="10">
        <v>0.56999999999999995</v>
      </c>
      <c r="R91" s="10">
        <v>1</v>
      </c>
      <c r="S91" s="11">
        <v>1.2E-2</v>
      </c>
      <c r="T91" s="11">
        <v>3.4000000000000002E-2</v>
      </c>
      <c r="U91" s="11">
        <v>0.14599999999999999</v>
      </c>
      <c r="V91" s="11">
        <v>0.25</v>
      </c>
      <c r="W91" s="11">
        <v>1.03</v>
      </c>
      <c r="X91" s="10">
        <v>81</v>
      </c>
      <c r="Y91" s="12">
        <v>31</v>
      </c>
      <c r="Z91" t="s">
        <v>127</v>
      </c>
      <c r="AA91">
        <v>1</v>
      </c>
      <c r="AB91" t="s">
        <v>70</v>
      </c>
      <c r="AC91" t="s">
        <v>57</v>
      </c>
      <c r="AD91">
        <v>1</v>
      </c>
      <c r="AE91" t="s">
        <v>58</v>
      </c>
      <c r="AF91">
        <v>3</v>
      </c>
      <c r="AG91" s="3">
        <v>33771</v>
      </c>
      <c r="AH91" t="s">
        <v>59</v>
      </c>
      <c r="AI91">
        <v>72</v>
      </c>
      <c r="AJ91">
        <v>175</v>
      </c>
      <c r="AK91">
        <v>23.510204081632654</v>
      </c>
      <c r="AL91" t="s">
        <v>116</v>
      </c>
      <c r="AM91">
        <v>10</v>
      </c>
      <c r="AN91" t="s">
        <v>67</v>
      </c>
      <c r="AO91" s="8">
        <v>45276.677083333343</v>
      </c>
      <c r="AP91" s="4">
        <v>1</v>
      </c>
      <c r="AQ91" t="s">
        <v>62</v>
      </c>
      <c r="AR91" t="s">
        <v>63</v>
      </c>
      <c r="AS91">
        <v>0</v>
      </c>
      <c r="AT91">
        <v>70</v>
      </c>
      <c r="AU91" t="s">
        <v>64</v>
      </c>
      <c r="AV91">
        <v>0</v>
      </c>
      <c r="AW91">
        <v>0</v>
      </c>
      <c r="AX91">
        <v>0</v>
      </c>
      <c r="AY91" s="5">
        <v>0</v>
      </c>
      <c r="AZ91" s="6">
        <v>0</v>
      </c>
      <c r="BA91" s="7">
        <v>0</v>
      </c>
      <c r="BB91">
        <v>31.6</v>
      </c>
      <c r="BC91">
        <f>IF(BB91&lt;35,2,9)</f>
        <v>2</v>
      </c>
    </row>
    <row r="92" spans="1:55" x14ac:dyDescent="0.35">
      <c r="A92" t="s">
        <v>65</v>
      </c>
      <c r="B92">
        <v>0</v>
      </c>
      <c r="C92">
        <v>0</v>
      </c>
      <c r="D92" t="s">
        <v>54</v>
      </c>
      <c r="E92" s="8">
        <v>45276.692361111112</v>
      </c>
      <c r="F92" s="1">
        <v>20.92</v>
      </c>
      <c r="G92" s="1">
        <v>6.59</v>
      </c>
      <c r="H92" s="9">
        <v>1.38</v>
      </c>
      <c r="I92" s="9">
        <v>22.44</v>
      </c>
      <c r="J92" s="9">
        <v>108</v>
      </c>
      <c r="K92" s="9">
        <v>88</v>
      </c>
      <c r="L92" s="9">
        <v>0.81</v>
      </c>
      <c r="M92" s="9">
        <v>2.4300000000000002</v>
      </c>
      <c r="N92" s="10">
        <v>0.35</v>
      </c>
      <c r="O92" s="10">
        <v>0.33</v>
      </c>
      <c r="P92" s="10">
        <v>0.45</v>
      </c>
      <c r="Q92" s="10">
        <v>0.55000000000000004</v>
      </c>
      <c r="R92" s="10">
        <v>0.41</v>
      </c>
      <c r="S92" s="11">
        <v>1.7000000000000001E-2</v>
      </c>
      <c r="T92" s="11">
        <v>5.8000000000000003E-2</v>
      </c>
      <c r="U92" s="11">
        <v>0.19600000000000001</v>
      </c>
      <c r="V92" s="11">
        <v>0.25</v>
      </c>
      <c r="W92" s="11">
        <v>1.3149999999999999</v>
      </c>
      <c r="X92" s="10">
        <v>83</v>
      </c>
      <c r="Y92" s="12">
        <v>32</v>
      </c>
      <c r="Z92" t="s">
        <v>128</v>
      </c>
      <c r="AA92">
        <v>1</v>
      </c>
      <c r="AB92" t="s">
        <v>70</v>
      </c>
      <c r="AC92" t="s">
        <v>57</v>
      </c>
      <c r="AD92">
        <v>1</v>
      </c>
      <c r="AE92" t="s">
        <v>58</v>
      </c>
      <c r="AF92">
        <v>3</v>
      </c>
      <c r="AG92" s="3">
        <v>25906</v>
      </c>
      <c r="AH92" t="s">
        <v>59</v>
      </c>
      <c r="AI92">
        <v>56</v>
      </c>
      <c r="AJ92">
        <v>160</v>
      </c>
      <c r="AK92">
        <v>21.875</v>
      </c>
      <c r="AL92" t="s">
        <v>116</v>
      </c>
      <c r="AM92">
        <v>140</v>
      </c>
      <c r="AN92" t="s">
        <v>49</v>
      </c>
      <c r="AO92" s="8">
        <v>45276.692361111112</v>
      </c>
      <c r="AP92" s="4">
        <v>1</v>
      </c>
      <c r="AQ92" t="s">
        <v>62</v>
      </c>
      <c r="AR92" t="s">
        <v>129</v>
      </c>
      <c r="AS92">
        <v>4</v>
      </c>
      <c r="AT92">
        <v>85</v>
      </c>
      <c r="AU92" t="s">
        <v>64</v>
      </c>
      <c r="AV92">
        <v>0</v>
      </c>
      <c r="AW92">
        <v>0</v>
      </c>
      <c r="AX92">
        <v>0</v>
      </c>
      <c r="AY92" s="5">
        <v>1</v>
      </c>
      <c r="AZ92" s="6">
        <v>0</v>
      </c>
      <c r="BA92" s="7">
        <v>0</v>
      </c>
      <c r="BB92">
        <v>53.2</v>
      </c>
      <c r="BC92">
        <v>6</v>
      </c>
    </row>
    <row r="93" spans="1:55" x14ac:dyDescent="0.35">
      <c r="A93" t="s">
        <v>53</v>
      </c>
      <c r="B93">
        <v>1</v>
      </c>
      <c r="C93">
        <v>0</v>
      </c>
      <c r="D93" t="s">
        <v>54</v>
      </c>
      <c r="E93" s="8">
        <v>45276.692361111112</v>
      </c>
      <c r="F93" s="1">
        <v>16.11</v>
      </c>
      <c r="G93" s="1">
        <v>6.76</v>
      </c>
      <c r="H93" s="9">
        <v>1.0900000000000001</v>
      </c>
      <c r="I93" s="9">
        <v>22.54</v>
      </c>
      <c r="J93" s="9">
        <v>132</v>
      </c>
      <c r="K93" s="16">
        <v>126</v>
      </c>
      <c r="L93" s="9">
        <v>0.95</v>
      </c>
      <c r="M93" s="9">
        <v>1.23</v>
      </c>
      <c r="N93" s="10">
        <v>0.33</v>
      </c>
      <c r="O93" s="10">
        <v>0.25</v>
      </c>
      <c r="P93" s="10">
        <v>0.18</v>
      </c>
      <c r="Q93" s="10">
        <v>0.11</v>
      </c>
      <c r="R93" s="10">
        <v>1.27</v>
      </c>
      <c r="S93" s="11">
        <v>0.01</v>
      </c>
      <c r="T93" s="11">
        <v>2.7E-2</v>
      </c>
      <c r="U93" s="11">
        <v>6.0999999999999999E-2</v>
      </c>
      <c r="V93" s="11">
        <v>0.57399999999999995</v>
      </c>
      <c r="W93" s="11">
        <v>1.381</v>
      </c>
      <c r="X93" s="10">
        <v>82</v>
      </c>
      <c r="Y93" s="12">
        <v>32</v>
      </c>
      <c r="Z93" t="s">
        <v>128</v>
      </c>
      <c r="AA93">
        <v>1</v>
      </c>
      <c r="AB93" t="s">
        <v>70</v>
      </c>
      <c r="AC93" t="s">
        <v>57</v>
      </c>
      <c r="AD93">
        <v>1</v>
      </c>
      <c r="AE93" t="s">
        <v>58</v>
      </c>
      <c r="AF93">
        <v>3</v>
      </c>
      <c r="AG93" s="3">
        <v>25906</v>
      </c>
      <c r="AH93" t="s">
        <v>59</v>
      </c>
      <c r="AI93">
        <v>56</v>
      </c>
      <c r="AJ93">
        <v>160</v>
      </c>
      <c r="AK93">
        <v>21.875</v>
      </c>
      <c r="AL93" t="s">
        <v>116</v>
      </c>
      <c r="AM93">
        <v>140</v>
      </c>
      <c r="AN93" t="s">
        <v>49</v>
      </c>
      <c r="AO93" s="8">
        <v>45276.692361111112</v>
      </c>
      <c r="AP93" s="4">
        <v>1</v>
      </c>
      <c r="AQ93" t="s">
        <v>62</v>
      </c>
      <c r="AR93" t="s">
        <v>129</v>
      </c>
      <c r="AS93">
        <v>4</v>
      </c>
      <c r="AT93">
        <v>85</v>
      </c>
      <c r="AU93" t="s">
        <v>64</v>
      </c>
      <c r="AV93">
        <v>0</v>
      </c>
      <c r="AW93">
        <v>0</v>
      </c>
      <c r="AX93">
        <v>0</v>
      </c>
      <c r="AY93" s="5">
        <v>1</v>
      </c>
      <c r="AZ93" s="6">
        <v>0</v>
      </c>
      <c r="BA93" s="7">
        <v>0</v>
      </c>
      <c r="BB93">
        <v>53.2</v>
      </c>
      <c r="BC93">
        <v>6</v>
      </c>
    </row>
    <row r="94" spans="1:55" x14ac:dyDescent="0.35">
      <c r="A94" t="s">
        <v>65</v>
      </c>
      <c r="B94">
        <v>0</v>
      </c>
      <c r="C94">
        <v>0</v>
      </c>
      <c r="D94" t="s">
        <v>54</v>
      </c>
      <c r="E94" s="8">
        <v>45276.714583333327</v>
      </c>
      <c r="F94" s="1">
        <v>6.12</v>
      </c>
      <c r="G94" s="1">
        <v>28.75</v>
      </c>
      <c r="H94" s="9">
        <v>1.76</v>
      </c>
      <c r="I94" s="9">
        <v>31.84</v>
      </c>
      <c r="J94" s="9">
        <v>59</v>
      </c>
      <c r="K94" s="9">
        <v>43</v>
      </c>
      <c r="L94" s="9">
        <v>0.73</v>
      </c>
      <c r="M94" s="9">
        <v>8.2200000000000006</v>
      </c>
      <c r="N94" s="10">
        <v>0.35</v>
      </c>
      <c r="O94" s="10">
        <v>0.45</v>
      </c>
      <c r="P94" s="10">
        <v>0.62</v>
      </c>
      <c r="Q94" s="10">
        <v>0.6</v>
      </c>
      <c r="R94" s="10">
        <v>1.03</v>
      </c>
      <c r="S94" s="11">
        <v>1.6E-2</v>
      </c>
      <c r="T94" s="11">
        <v>4.1000000000000002E-2</v>
      </c>
      <c r="U94" s="11">
        <v>0.14599999999999999</v>
      </c>
      <c r="V94" s="11">
        <v>0.33500000000000002</v>
      </c>
      <c r="W94" s="11">
        <v>1.252</v>
      </c>
      <c r="X94" s="10">
        <v>85</v>
      </c>
      <c r="Y94" s="12">
        <v>33</v>
      </c>
      <c r="Z94" t="s">
        <v>130</v>
      </c>
      <c r="AA94">
        <v>1</v>
      </c>
      <c r="AB94" t="s">
        <v>70</v>
      </c>
      <c r="AC94" t="s">
        <v>57</v>
      </c>
      <c r="AD94">
        <v>1</v>
      </c>
      <c r="AE94" t="s">
        <v>58</v>
      </c>
      <c r="AF94">
        <v>3</v>
      </c>
      <c r="AG94" s="3">
        <v>32471</v>
      </c>
      <c r="AH94" t="s">
        <v>72</v>
      </c>
      <c r="AI94">
        <v>78</v>
      </c>
      <c r="AJ94">
        <v>165</v>
      </c>
      <c r="AK94">
        <v>28.65013774104683</v>
      </c>
      <c r="AL94" t="s">
        <v>60</v>
      </c>
      <c r="AM94">
        <v>0</v>
      </c>
      <c r="AN94" t="s">
        <v>67</v>
      </c>
      <c r="AO94" s="8">
        <v>45276.714583333327</v>
      </c>
      <c r="AP94" s="4">
        <v>1</v>
      </c>
      <c r="AQ94" t="s">
        <v>62</v>
      </c>
      <c r="AR94" t="s">
        <v>63</v>
      </c>
      <c r="AS94">
        <v>0</v>
      </c>
      <c r="AT94">
        <v>70</v>
      </c>
      <c r="AU94" t="s">
        <v>64</v>
      </c>
      <c r="AV94">
        <v>0</v>
      </c>
      <c r="AW94">
        <v>0</v>
      </c>
      <c r="AX94">
        <v>0</v>
      </c>
      <c r="AY94" s="5">
        <v>0</v>
      </c>
      <c r="AZ94" s="6">
        <v>0</v>
      </c>
      <c r="BA94" s="7">
        <v>0</v>
      </c>
      <c r="BB94">
        <v>35.200000000000003</v>
      </c>
      <c r="BC94">
        <f>IF(BB94&lt;40,3,9)</f>
        <v>3</v>
      </c>
    </row>
    <row r="95" spans="1:55" x14ac:dyDescent="0.35">
      <c r="A95" t="s">
        <v>53</v>
      </c>
      <c r="B95">
        <v>1</v>
      </c>
      <c r="C95">
        <v>0</v>
      </c>
      <c r="D95" t="s">
        <v>54</v>
      </c>
      <c r="E95" s="8">
        <v>45276.714583333327</v>
      </c>
      <c r="F95" s="1">
        <v>12.82</v>
      </c>
      <c r="G95" s="1">
        <v>21.84</v>
      </c>
      <c r="H95" s="9">
        <v>2.8</v>
      </c>
      <c r="I95" s="9">
        <v>32.65</v>
      </c>
      <c r="J95" s="9">
        <v>50</v>
      </c>
      <c r="K95" s="9">
        <v>57</v>
      </c>
      <c r="L95" s="9">
        <v>1.1299999999999999</v>
      </c>
      <c r="M95" s="9">
        <v>4.33</v>
      </c>
      <c r="N95" s="10">
        <v>0.98</v>
      </c>
      <c r="O95" s="10">
        <v>0.82</v>
      </c>
      <c r="P95" s="10">
        <v>0.71</v>
      </c>
      <c r="Q95" s="10">
        <v>0.48</v>
      </c>
      <c r="R95" s="10">
        <v>0.77</v>
      </c>
      <c r="S95" s="11">
        <v>0.01</v>
      </c>
      <c r="T95" s="11">
        <v>3.2000000000000001E-2</v>
      </c>
      <c r="U95" s="11">
        <v>6.7000000000000004E-2</v>
      </c>
      <c r="V95" s="11">
        <v>0.20599999999999999</v>
      </c>
      <c r="W95" s="11">
        <v>1.252</v>
      </c>
      <c r="X95" s="10">
        <v>84</v>
      </c>
      <c r="Y95" s="12">
        <v>33</v>
      </c>
      <c r="Z95" t="s">
        <v>130</v>
      </c>
      <c r="AA95">
        <v>1</v>
      </c>
      <c r="AB95" t="s">
        <v>70</v>
      </c>
      <c r="AC95" t="s">
        <v>57</v>
      </c>
      <c r="AD95">
        <v>1</v>
      </c>
      <c r="AE95" t="s">
        <v>58</v>
      </c>
      <c r="AF95">
        <v>3</v>
      </c>
      <c r="AG95" s="3">
        <v>32471</v>
      </c>
      <c r="AH95" t="s">
        <v>72</v>
      </c>
      <c r="AI95">
        <v>78</v>
      </c>
      <c r="AJ95">
        <v>165</v>
      </c>
      <c r="AK95">
        <v>28.65013774104683</v>
      </c>
      <c r="AL95" t="s">
        <v>60</v>
      </c>
      <c r="AM95">
        <v>0</v>
      </c>
      <c r="AN95" t="s">
        <v>67</v>
      </c>
      <c r="AO95" s="8">
        <v>45276.714583333327</v>
      </c>
      <c r="AP95" s="4">
        <v>1</v>
      </c>
      <c r="AQ95" t="s">
        <v>62</v>
      </c>
      <c r="AR95" t="s">
        <v>63</v>
      </c>
      <c r="AS95">
        <v>0</v>
      </c>
      <c r="AT95">
        <v>70</v>
      </c>
      <c r="AU95" t="s">
        <v>64</v>
      </c>
      <c r="AV95">
        <v>0</v>
      </c>
      <c r="AW95">
        <v>0</v>
      </c>
      <c r="AX95">
        <v>0</v>
      </c>
      <c r="AY95" s="5">
        <v>0</v>
      </c>
      <c r="AZ95" s="6">
        <v>0</v>
      </c>
      <c r="BA95" s="7">
        <v>0</v>
      </c>
      <c r="BB95">
        <v>35.200000000000003</v>
      </c>
      <c r="BC95">
        <f>IF(BB95&lt;40,3,9)</f>
        <v>3</v>
      </c>
    </row>
    <row r="96" spans="1:55" x14ac:dyDescent="0.35">
      <c r="A96" t="s">
        <v>65</v>
      </c>
      <c r="B96">
        <v>0</v>
      </c>
      <c r="C96">
        <v>0</v>
      </c>
      <c r="D96" t="s">
        <v>54</v>
      </c>
      <c r="E96" s="8">
        <v>45276.760416666657</v>
      </c>
      <c r="F96" s="1">
        <v>47.84</v>
      </c>
      <c r="G96" s="1">
        <v>16.68</v>
      </c>
      <c r="H96" s="9">
        <v>7.98</v>
      </c>
      <c r="I96" s="9">
        <v>30.43</v>
      </c>
      <c r="J96" s="9">
        <v>109</v>
      </c>
      <c r="K96" s="9">
        <v>62</v>
      </c>
      <c r="L96" s="9">
        <v>0.56999999999999995</v>
      </c>
      <c r="M96" s="9">
        <v>6.3</v>
      </c>
      <c r="N96" s="10">
        <v>2.73</v>
      </c>
      <c r="O96" s="10">
        <v>2.99</v>
      </c>
      <c r="P96" s="10">
        <v>1.94</v>
      </c>
      <c r="Q96" s="10">
        <v>0.91</v>
      </c>
      <c r="R96" s="10">
        <v>1.49</v>
      </c>
      <c r="S96" s="11">
        <v>0.02</v>
      </c>
      <c r="T96" s="11">
        <v>2.8000000000000001E-2</v>
      </c>
      <c r="U96" s="11">
        <v>6.7000000000000004E-2</v>
      </c>
      <c r="V96" s="11">
        <v>0.26300000000000001</v>
      </c>
      <c r="W96" s="11">
        <v>1.03</v>
      </c>
      <c r="X96" s="10">
        <v>93</v>
      </c>
      <c r="Y96" s="12">
        <v>34</v>
      </c>
      <c r="Z96" t="s">
        <v>131</v>
      </c>
      <c r="AA96">
        <v>1</v>
      </c>
      <c r="AB96" t="s">
        <v>70</v>
      </c>
      <c r="AC96" t="s">
        <v>57</v>
      </c>
      <c r="AD96">
        <v>1</v>
      </c>
      <c r="AE96" t="s">
        <v>58</v>
      </c>
      <c r="AF96">
        <v>3</v>
      </c>
      <c r="AG96" s="3">
        <v>30516</v>
      </c>
      <c r="AH96" t="s">
        <v>59</v>
      </c>
      <c r="AI96">
        <v>75</v>
      </c>
      <c r="AJ96">
        <v>175</v>
      </c>
      <c r="AK96">
        <v>24.489795918367346</v>
      </c>
      <c r="AL96" t="s">
        <v>116</v>
      </c>
      <c r="AM96">
        <v>1</v>
      </c>
      <c r="AN96" t="s">
        <v>67</v>
      </c>
      <c r="AO96" s="8">
        <v>45275.897916666669</v>
      </c>
      <c r="AP96" s="4">
        <v>1</v>
      </c>
      <c r="AQ96" t="s">
        <v>62</v>
      </c>
      <c r="AR96" t="s">
        <v>63</v>
      </c>
      <c r="AS96">
        <v>0</v>
      </c>
      <c r="AT96">
        <v>68</v>
      </c>
      <c r="AU96" t="s">
        <v>64</v>
      </c>
      <c r="AV96">
        <v>0</v>
      </c>
      <c r="AW96">
        <v>0</v>
      </c>
      <c r="AX96">
        <v>0</v>
      </c>
      <c r="AY96" s="5">
        <v>0</v>
      </c>
      <c r="AZ96" s="6">
        <v>0</v>
      </c>
      <c r="BA96" s="7">
        <v>0</v>
      </c>
      <c r="BB96">
        <v>40.5</v>
      </c>
      <c r="BC96">
        <f t="shared" ref="BC96:BC102" si="5">IF(BB96&lt;50,4,9)</f>
        <v>4</v>
      </c>
    </row>
    <row r="97" spans="1:55" x14ac:dyDescent="0.35">
      <c r="A97" t="s">
        <v>53</v>
      </c>
      <c r="B97">
        <v>1</v>
      </c>
      <c r="C97">
        <v>0</v>
      </c>
      <c r="D97" t="s">
        <v>54</v>
      </c>
      <c r="E97" s="8">
        <v>45276.760416666657</v>
      </c>
      <c r="F97" s="1">
        <v>20.6</v>
      </c>
      <c r="G97" s="1">
        <v>26.6</v>
      </c>
      <c r="H97" s="9">
        <v>5.48</v>
      </c>
      <c r="I97" s="9">
        <v>32.44</v>
      </c>
      <c r="J97" s="9">
        <v>123</v>
      </c>
      <c r="K97" s="9">
        <v>78</v>
      </c>
      <c r="L97" s="9">
        <v>0.64</v>
      </c>
      <c r="M97" s="9">
        <v>10.98</v>
      </c>
      <c r="N97" s="10">
        <v>2.1800000000000002</v>
      </c>
      <c r="O97" s="10">
        <v>2.11</v>
      </c>
      <c r="P97" s="10">
        <v>1.73</v>
      </c>
      <c r="Q97" s="10">
        <v>0.78</v>
      </c>
      <c r="R97" s="10">
        <v>1.17</v>
      </c>
      <c r="S97" s="11">
        <v>1.7000000000000001E-2</v>
      </c>
      <c r="T97" s="11">
        <v>2.8000000000000001E-2</v>
      </c>
      <c r="U97" s="11">
        <v>7.8E-2</v>
      </c>
      <c r="V97" s="11">
        <v>0.20599999999999999</v>
      </c>
      <c r="W97" s="11">
        <v>1.03</v>
      </c>
      <c r="X97" s="10">
        <v>92</v>
      </c>
      <c r="Y97" s="12">
        <v>34</v>
      </c>
      <c r="Z97" t="s">
        <v>131</v>
      </c>
      <c r="AA97">
        <v>1</v>
      </c>
      <c r="AB97" t="s">
        <v>70</v>
      </c>
      <c r="AC97" t="s">
        <v>57</v>
      </c>
      <c r="AD97">
        <v>1</v>
      </c>
      <c r="AE97" t="s">
        <v>58</v>
      </c>
      <c r="AF97">
        <v>3</v>
      </c>
      <c r="AG97" s="3">
        <v>30516</v>
      </c>
      <c r="AH97" t="s">
        <v>59</v>
      </c>
      <c r="AI97">
        <v>75</v>
      </c>
      <c r="AJ97">
        <v>175</v>
      </c>
      <c r="AK97">
        <v>24.489795918367346</v>
      </c>
      <c r="AL97" t="s">
        <v>116</v>
      </c>
      <c r="AM97">
        <v>1</v>
      </c>
      <c r="AN97" t="s">
        <v>67</v>
      </c>
      <c r="AO97" s="8">
        <v>45275.897916666669</v>
      </c>
      <c r="AP97" s="4">
        <v>1</v>
      </c>
      <c r="AQ97" t="s">
        <v>62</v>
      </c>
      <c r="AR97" t="s">
        <v>63</v>
      </c>
      <c r="AS97">
        <v>0</v>
      </c>
      <c r="AT97">
        <v>68</v>
      </c>
      <c r="AU97" t="s">
        <v>64</v>
      </c>
      <c r="AV97">
        <v>0</v>
      </c>
      <c r="AW97">
        <v>0</v>
      </c>
      <c r="AX97">
        <v>0</v>
      </c>
      <c r="AY97" s="5">
        <v>0</v>
      </c>
      <c r="AZ97" s="6">
        <v>0</v>
      </c>
      <c r="BA97" s="7">
        <v>0</v>
      </c>
      <c r="BB97">
        <v>40.5</v>
      </c>
      <c r="BC97">
        <f t="shared" si="5"/>
        <v>4</v>
      </c>
    </row>
    <row r="98" spans="1:55" x14ac:dyDescent="0.35">
      <c r="A98" t="s">
        <v>53</v>
      </c>
      <c r="B98">
        <v>1</v>
      </c>
      <c r="C98">
        <v>0</v>
      </c>
      <c r="D98" t="s">
        <v>54</v>
      </c>
      <c r="E98" s="3">
        <v>45297</v>
      </c>
      <c r="F98" s="1">
        <v>13.05</v>
      </c>
      <c r="G98" s="1">
        <v>25.06</v>
      </c>
      <c r="H98" s="13">
        <v>3.27</v>
      </c>
      <c r="I98" s="9">
        <v>34.21</v>
      </c>
      <c r="J98" s="9">
        <v>110</v>
      </c>
      <c r="K98" s="9">
        <v>52</v>
      </c>
      <c r="L98" s="9">
        <v>0.48</v>
      </c>
      <c r="M98" s="9">
        <v>13.97</v>
      </c>
      <c r="N98" s="10">
        <v>0.87</v>
      </c>
      <c r="O98" s="10">
        <v>1.34</v>
      </c>
      <c r="P98" s="10">
        <v>1.25</v>
      </c>
      <c r="Q98" s="10">
        <v>0.96</v>
      </c>
      <c r="R98" s="10">
        <v>1.01</v>
      </c>
      <c r="S98" s="11">
        <v>1.2E-2</v>
      </c>
      <c r="T98" s="11">
        <v>3.6999999999999998E-2</v>
      </c>
      <c r="U98" s="11">
        <v>7.8E-2</v>
      </c>
      <c r="V98" s="11">
        <v>0.20599999999999999</v>
      </c>
      <c r="W98" s="11">
        <v>1.03</v>
      </c>
      <c r="X98">
        <v>148</v>
      </c>
      <c r="Y98" s="12">
        <v>34</v>
      </c>
      <c r="Z98" t="s">
        <v>131</v>
      </c>
      <c r="AA98">
        <v>1</v>
      </c>
      <c r="AB98" t="s">
        <v>70</v>
      </c>
      <c r="AC98" t="s">
        <v>57</v>
      </c>
      <c r="AD98">
        <v>1</v>
      </c>
      <c r="AE98" t="s">
        <v>58</v>
      </c>
      <c r="AF98">
        <v>3</v>
      </c>
      <c r="AG98" s="3">
        <v>30516</v>
      </c>
      <c r="AH98" t="s">
        <v>59</v>
      </c>
      <c r="AI98">
        <v>75</v>
      </c>
      <c r="AJ98">
        <v>175</v>
      </c>
      <c r="AK98">
        <v>24.489795918367346</v>
      </c>
      <c r="AL98" t="s">
        <v>116</v>
      </c>
      <c r="AM98">
        <v>1</v>
      </c>
      <c r="AN98" t="s">
        <v>67</v>
      </c>
      <c r="AO98" s="8">
        <v>45275.897916666669</v>
      </c>
      <c r="AP98" s="4">
        <v>1</v>
      </c>
      <c r="AQ98" t="s">
        <v>62</v>
      </c>
      <c r="AR98" t="s">
        <v>63</v>
      </c>
      <c r="AS98">
        <v>0</v>
      </c>
      <c r="AT98">
        <v>68</v>
      </c>
      <c r="AU98" t="s">
        <v>64</v>
      </c>
      <c r="AV98">
        <v>0</v>
      </c>
      <c r="AW98">
        <v>0</v>
      </c>
      <c r="AX98">
        <v>0</v>
      </c>
      <c r="AY98" s="5">
        <v>0</v>
      </c>
      <c r="AZ98" s="6">
        <v>0</v>
      </c>
      <c r="BA98" s="7">
        <v>0</v>
      </c>
      <c r="BB98">
        <v>40.5</v>
      </c>
      <c r="BC98">
        <f t="shared" si="5"/>
        <v>4</v>
      </c>
    </row>
    <row r="99" spans="1:55" x14ac:dyDescent="0.35">
      <c r="A99" t="s">
        <v>65</v>
      </c>
      <c r="B99">
        <v>0</v>
      </c>
      <c r="C99">
        <v>0</v>
      </c>
      <c r="D99" t="s">
        <v>54</v>
      </c>
      <c r="E99" s="8">
        <v>45276.385416666657</v>
      </c>
      <c r="F99" s="1">
        <v>15</v>
      </c>
      <c r="G99" s="1">
        <v>27.17</v>
      </c>
      <c r="H99" s="9">
        <v>4.08</v>
      </c>
      <c r="I99" s="9">
        <v>34.869999999999997</v>
      </c>
      <c r="J99" s="9">
        <v>121</v>
      </c>
      <c r="K99" s="9">
        <v>47</v>
      </c>
      <c r="L99" s="9">
        <v>0.39</v>
      </c>
      <c r="M99" s="9">
        <v>15.87</v>
      </c>
      <c r="N99" s="10">
        <v>2.3199999999999998</v>
      </c>
      <c r="O99" s="10">
        <v>2.35</v>
      </c>
      <c r="P99" s="10">
        <v>1.49</v>
      </c>
      <c r="Q99" s="10">
        <v>0.68</v>
      </c>
      <c r="R99" s="10">
        <v>0.91</v>
      </c>
      <c r="S99" s="11">
        <v>0.02</v>
      </c>
      <c r="T99" s="11">
        <v>2.1000000000000001E-2</v>
      </c>
      <c r="U99" s="11">
        <v>8.5999999999999993E-2</v>
      </c>
      <c r="V99" s="11">
        <v>0.20599999999999999</v>
      </c>
      <c r="W99" s="11">
        <v>1.03</v>
      </c>
      <c r="X99" s="10">
        <v>89</v>
      </c>
      <c r="Y99" s="12">
        <v>34</v>
      </c>
      <c r="Z99" t="s">
        <v>131</v>
      </c>
      <c r="AA99">
        <v>1</v>
      </c>
      <c r="AB99" t="s">
        <v>70</v>
      </c>
      <c r="AC99" t="s">
        <v>57</v>
      </c>
      <c r="AD99">
        <v>1</v>
      </c>
      <c r="AE99" t="s">
        <v>58</v>
      </c>
      <c r="AF99">
        <v>3</v>
      </c>
      <c r="AG99" s="3">
        <v>30516</v>
      </c>
      <c r="AH99" t="s">
        <v>59</v>
      </c>
      <c r="AI99">
        <v>75</v>
      </c>
      <c r="AJ99">
        <v>175</v>
      </c>
      <c r="AK99">
        <v>24.489795918367346</v>
      </c>
      <c r="AL99" t="s">
        <v>116</v>
      </c>
      <c r="AM99">
        <v>1</v>
      </c>
      <c r="AN99" t="s">
        <v>67</v>
      </c>
      <c r="AO99" s="8">
        <v>45275.897916666669</v>
      </c>
      <c r="AP99" s="4">
        <v>1</v>
      </c>
      <c r="AQ99" t="s">
        <v>62</v>
      </c>
      <c r="AR99" t="s">
        <v>63</v>
      </c>
      <c r="AS99">
        <v>0</v>
      </c>
      <c r="AT99">
        <v>68</v>
      </c>
      <c r="AU99" t="s">
        <v>64</v>
      </c>
      <c r="AV99">
        <v>0</v>
      </c>
      <c r="AW99">
        <v>0</v>
      </c>
      <c r="AX99">
        <v>0</v>
      </c>
      <c r="AY99" s="5">
        <v>0</v>
      </c>
      <c r="AZ99" s="6">
        <v>0</v>
      </c>
      <c r="BA99" s="7">
        <v>0</v>
      </c>
      <c r="BB99">
        <v>40.5</v>
      </c>
      <c r="BC99">
        <f t="shared" si="5"/>
        <v>4</v>
      </c>
    </row>
    <row r="100" spans="1:55" x14ac:dyDescent="0.35">
      <c r="A100" t="s">
        <v>53</v>
      </c>
      <c r="B100">
        <v>1</v>
      </c>
      <c r="C100">
        <v>0</v>
      </c>
      <c r="D100" t="s">
        <v>54</v>
      </c>
      <c r="E100" s="8">
        <v>45276.395833333343</v>
      </c>
      <c r="F100" s="1">
        <v>14.76</v>
      </c>
      <c r="G100" s="1">
        <v>31.21</v>
      </c>
      <c r="H100" s="9">
        <v>4.6100000000000003</v>
      </c>
      <c r="I100" s="9">
        <v>35.08</v>
      </c>
      <c r="J100" s="9">
        <v>127</v>
      </c>
      <c r="K100" s="9">
        <v>81</v>
      </c>
      <c r="L100" s="9">
        <v>0.64</v>
      </c>
      <c r="M100" s="9">
        <v>16.16</v>
      </c>
      <c r="N100" s="10">
        <v>2.2400000000000002</v>
      </c>
      <c r="O100" s="10">
        <v>3.02</v>
      </c>
      <c r="P100" s="10">
        <v>2.5499999999999998</v>
      </c>
      <c r="Q100" s="10">
        <v>1.23</v>
      </c>
      <c r="R100" s="10">
        <v>0.85</v>
      </c>
      <c r="S100" s="11">
        <v>0.02</v>
      </c>
      <c r="T100" s="11">
        <v>3.2000000000000001E-2</v>
      </c>
      <c r="U100" s="11">
        <v>0.09</v>
      </c>
      <c r="V100" s="11">
        <v>0.25</v>
      </c>
      <c r="W100" s="11">
        <v>0.98099999999999998</v>
      </c>
      <c r="X100" s="10">
        <v>88</v>
      </c>
      <c r="Y100" s="12">
        <v>34</v>
      </c>
      <c r="Z100" t="s">
        <v>131</v>
      </c>
      <c r="AA100">
        <v>1</v>
      </c>
      <c r="AB100" t="s">
        <v>70</v>
      </c>
      <c r="AC100" t="s">
        <v>57</v>
      </c>
      <c r="AD100">
        <v>1</v>
      </c>
      <c r="AE100" t="s">
        <v>58</v>
      </c>
      <c r="AF100">
        <v>3</v>
      </c>
      <c r="AG100" s="3">
        <v>30516</v>
      </c>
      <c r="AH100" t="s">
        <v>59</v>
      </c>
      <c r="AI100">
        <v>75</v>
      </c>
      <c r="AJ100">
        <v>175</v>
      </c>
      <c r="AK100">
        <v>24.489795918367346</v>
      </c>
      <c r="AL100" t="s">
        <v>116</v>
      </c>
      <c r="AM100">
        <v>1</v>
      </c>
      <c r="AN100" t="s">
        <v>67</v>
      </c>
      <c r="AO100" s="8">
        <v>45275.897916666669</v>
      </c>
      <c r="AP100" s="4">
        <v>1</v>
      </c>
      <c r="AQ100" t="s">
        <v>62</v>
      </c>
      <c r="AR100" t="s">
        <v>63</v>
      </c>
      <c r="AS100">
        <v>0</v>
      </c>
      <c r="AT100">
        <v>68</v>
      </c>
      <c r="AU100" t="s">
        <v>64</v>
      </c>
      <c r="AV100">
        <v>0</v>
      </c>
      <c r="AW100">
        <v>0</v>
      </c>
      <c r="AX100">
        <v>0</v>
      </c>
      <c r="AY100" s="5">
        <v>0</v>
      </c>
      <c r="AZ100" s="6">
        <v>0</v>
      </c>
      <c r="BA100" s="7">
        <v>0</v>
      </c>
      <c r="BB100">
        <v>40.5</v>
      </c>
      <c r="BC100">
        <f t="shared" si="5"/>
        <v>4</v>
      </c>
    </row>
    <row r="101" spans="1:55" x14ac:dyDescent="0.35">
      <c r="A101" t="s">
        <v>53</v>
      </c>
      <c r="B101">
        <v>1</v>
      </c>
      <c r="C101">
        <v>0</v>
      </c>
      <c r="D101" t="s">
        <v>54</v>
      </c>
      <c r="E101" s="8">
        <v>45276.415277777778</v>
      </c>
      <c r="F101" s="1">
        <v>13.25</v>
      </c>
      <c r="G101" s="1">
        <v>32.18</v>
      </c>
      <c r="H101" s="9">
        <v>4.26</v>
      </c>
      <c r="I101" s="9">
        <v>36.4</v>
      </c>
      <c r="J101" s="9">
        <v>127</v>
      </c>
      <c r="K101" s="9">
        <v>90</v>
      </c>
      <c r="L101" s="9">
        <v>0.71</v>
      </c>
      <c r="M101" s="9">
        <v>14.02</v>
      </c>
      <c r="N101" s="10">
        <v>2.06</v>
      </c>
      <c r="O101" s="10">
        <v>2.67</v>
      </c>
      <c r="P101" s="10">
        <v>2.2599999999999998</v>
      </c>
      <c r="Q101" s="10">
        <v>1.18</v>
      </c>
      <c r="R101" s="10">
        <v>0.97</v>
      </c>
      <c r="S101" s="11">
        <v>1.7999999999999999E-2</v>
      </c>
      <c r="T101" s="11">
        <v>4.4999999999999998E-2</v>
      </c>
      <c r="U101" s="11">
        <v>6.0999999999999999E-2</v>
      </c>
      <c r="V101" s="11">
        <v>0.20599999999999999</v>
      </c>
      <c r="W101" s="11">
        <v>0.89</v>
      </c>
      <c r="X101" s="10">
        <v>90</v>
      </c>
      <c r="Y101" s="12">
        <v>34</v>
      </c>
      <c r="Z101" t="s">
        <v>131</v>
      </c>
      <c r="AA101">
        <v>1</v>
      </c>
      <c r="AB101" t="s">
        <v>70</v>
      </c>
      <c r="AC101" t="s">
        <v>57</v>
      </c>
      <c r="AD101">
        <v>1</v>
      </c>
      <c r="AE101" t="s">
        <v>58</v>
      </c>
      <c r="AF101">
        <v>3</v>
      </c>
      <c r="AG101" s="3">
        <v>30516</v>
      </c>
      <c r="AH101" t="s">
        <v>59</v>
      </c>
      <c r="AI101">
        <v>75</v>
      </c>
      <c r="AJ101">
        <v>175</v>
      </c>
      <c r="AK101">
        <v>24.489795918367346</v>
      </c>
      <c r="AL101" t="s">
        <v>116</v>
      </c>
      <c r="AM101">
        <v>1</v>
      </c>
      <c r="AN101" t="s">
        <v>67</v>
      </c>
      <c r="AO101" s="8">
        <v>45275.897916666669</v>
      </c>
      <c r="AP101" s="4">
        <v>1</v>
      </c>
      <c r="AQ101" t="s">
        <v>62</v>
      </c>
      <c r="AR101" t="s">
        <v>63</v>
      </c>
      <c r="AS101">
        <v>0</v>
      </c>
      <c r="AT101">
        <v>68</v>
      </c>
      <c r="AU101" t="s">
        <v>64</v>
      </c>
      <c r="AV101">
        <v>0</v>
      </c>
      <c r="AW101">
        <v>0</v>
      </c>
      <c r="AX101">
        <v>0</v>
      </c>
      <c r="AY101" s="5">
        <v>0</v>
      </c>
      <c r="AZ101" s="6">
        <v>0</v>
      </c>
      <c r="BA101" s="7">
        <v>0</v>
      </c>
      <c r="BB101">
        <v>40.5</v>
      </c>
      <c r="BC101">
        <f t="shared" si="5"/>
        <v>4</v>
      </c>
    </row>
    <row r="102" spans="1:55" x14ac:dyDescent="0.35">
      <c r="A102" t="s">
        <v>65</v>
      </c>
      <c r="B102">
        <v>0</v>
      </c>
      <c r="C102">
        <v>0</v>
      </c>
      <c r="D102" t="s">
        <v>54</v>
      </c>
      <c r="E102" s="8">
        <v>45276.415277777778</v>
      </c>
      <c r="F102" s="1">
        <v>9.94</v>
      </c>
      <c r="G102" s="1">
        <v>31.21</v>
      </c>
      <c r="H102" s="9">
        <v>3.1</v>
      </c>
      <c r="I102" s="9">
        <v>36.75</v>
      </c>
      <c r="J102" s="9">
        <v>114</v>
      </c>
      <c r="K102" s="9">
        <v>36</v>
      </c>
      <c r="L102" s="9">
        <v>0.32</v>
      </c>
      <c r="M102" s="9">
        <v>29.15</v>
      </c>
      <c r="N102" s="10">
        <v>1.03</v>
      </c>
      <c r="O102" s="10">
        <v>1.35</v>
      </c>
      <c r="P102" s="10">
        <v>1.39</v>
      </c>
      <c r="Q102" s="10">
        <v>0.96</v>
      </c>
      <c r="R102" s="10">
        <v>0.97</v>
      </c>
      <c r="S102" s="11">
        <v>1.7000000000000001E-2</v>
      </c>
      <c r="T102" s="11">
        <v>5.8000000000000003E-2</v>
      </c>
      <c r="U102" s="11">
        <v>6.0999999999999999E-2</v>
      </c>
      <c r="V102" s="11">
        <v>0.20599999999999999</v>
      </c>
      <c r="W102" s="11">
        <v>0.93500000000000005</v>
      </c>
      <c r="X102" s="10">
        <v>91</v>
      </c>
      <c r="Y102" s="12">
        <v>34</v>
      </c>
      <c r="Z102" t="s">
        <v>131</v>
      </c>
      <c r="AA102">
        <v>1</v>
      </c>
      <c r="AB102" t="s">
        <v>70</v>
      </c>
      <c r="AC102" t="s">
        <v>57</v>
      </c>
      <c r="AD102">
        <v>1</v>
      </c>
      <c r="AE102" t="s">
        <v>58</v>
      </c>
      <c r="AF102">
        <v>3</v>
      </c>
      <c r="AG102" s="3">
        <v>30516</v>
      </c>
      <c r="AH102" t="s">
        <v>59</v>
      </c>
      <c r="AI102">
        <v>75</v>
      </c>
      <c r="AJ102">
        <v>175</v>
      </c>
      <c r="AK102">
        <v>24.489795918367346</v>
      </c>
      <c r="AL102" t="s">
        <v>116</v>
      </c>
      <c r="AM102">
        <v>1</v>
      </c>
      <c r="AN102" t="s">
        <v>67</v>
      </c>
      <c r="AO102" s="8">
        <v>45275.897916666669</v>
      </c>
      <c r="AP102" s="4">
        <v>1</v>
      </c>
      <c r="AQ102" t="s">
        <v>62</v>
      </c>
      <c r="AR102" t="s">
        <v>63</v>
      </c>
      <c r="AS102">
        <v>0</v>
      </c>
      <c r="AT102">
        <v>68</v>
      </c>
      <c r="AU102" t="s">
        <v>64</v>
      </c>
      <c r="AV102">
        <v>0</v>
      </c>
      <c r="AW102">
        <v>0</v>
      </c>
      <c r="AX102">
        <v>0</v>
      </c>
      <c r="AY102" s="5">
        <v>0</v>
      </c>
      <c r="AZ102" s="6">
        <v>0</v>
      </c>
      <c r="BA102" s="7">
        <v>0</v>
      </c>
      <c r="BB102">
        <v>40.5</v>
      </c>
      <c r="BC102">
        <f t="shared" si="5"/>
        <v>4</v>
      </c>
    </row>
    <row r="103" spans="1:55" x14ac:dyDescent="0.35">
      <c r="A103" t="s">
        <v>65</v>
      </c>
      <c r="B103">
        <v>0</v>
      </c>
      <c r="C103">
        <v>0</v>
      </c>
      <c r="D103" t="s">
        <v>54</v>
      </c>
      <c r="E103" s="8">
        <v>45282.489583333343</v>
      </c>
      <c r="F103" s="1">
        <v>33.21</v>
      </c>
      <c r="G103" s="1">
        <v>21.12</v>
      </c>
      <c r="H103" s="9">
        <v>7.02</v>
      </c>
      <c r="I103" s="9">
        <v>29.46</v>
      </c>
      <c r="J103" s="9">
        <v>101</v>
      </c>
      <c r="K103" s="9">
        <v>79</v>
      </c>
      <c r="L103" s="9">
        <v>0.78</v>
      </c>
      <c r="M103" s="9">
        <v>10.91</v>
      </c>
      <c r="N103" s="10">
        <v>3.21</v>
      </c>
      <c r="O103" s="10">
        <v>2.31</v>
      </c>
      <c r="P103" s="10">
        <v>2.54</v>
      </c>
      <c r="Q103" s="10">
        <v>0.8</v>
      </c>
      <c r="R103" s="10">
        <v>0.83</v>
      </c>
      <c r="S103" s="11">
        <v>0.01</v>
      </c>
      <c r="T103" s="11">
        <v>5.8000000000000003E-2</v>
      </c>
      <c r="U103" s="11">
        <v>9.6000000000000002E-2</v>
      </c>
      <c r="V103" s="11">
        <v>0.20599999999999999</v>
      </c>
      <c r="W103" s="11">
        <v>1.1930000000000001</v>
      </c>
      <c r="X103" s="10">
        <v>97</v>
      </c>
      <c r="Y103" s="12">
        <v>35</v>
      </c>
      <c r="Z103" t="s">
        <v>132</v>
      </c>
      <c r="AA103">
        <v>0</v>
      </c>
      <c r="AB103" t="s">
        <v>56</v>
      </c>
      <c r="AC103" t="s">
        <v>57</v>
      </c>
      <c r="AD103">
        <v>1</v>
      </c>
      <c r="AE103" t="s">
        <v>58</v>
      </c>
      <c r="AF103">
        <v>3</v>
      </c>
      <c r="AG103" s="3">
        <v>36359</v>
      </c>
      <c r="AH103" t="s">
        <v>133</v>
      </c>
      <c r="AI103">
        <v>45</v>
      </c>
      <c r="AJ103">
        <v>158</v>
      </c>
      <c r="AK103">
        <v>18.025957378625222</v>
      </c>
      <c r="AL103" t="s">
        <v>60</v>
      </c>
      <c r="AM103">
        <v>0</v>
      </c>
      <c r="AN103" t="s">
        <v>199</v>
      </c>
      <c r="AO103" s="8">
        <v>45275.899305555547</v>
      </c>
      <c r="AP103" s="4">
        <v>1</v>
      </c>
      <c r="AQ103" t="s">
        <v>62</v>
      </c>
      <c r="AR103" t="s">
        <v>63</v>
      </c>
      <c r="AS103">
        <v>0</v>
      </c>
      <c r="AT103">
        <v>70</v>
      </c>
      <c r="AU103" t="s">
        <v>99</v>
      </c>
      <c r="AV103">
        <v>3</v>
      </c>
      <c r="AW103">
        <v>4</v>
      </c>
      <c r="AX103">
        <v>2</v>
      </c>
      <c r="AY103" s="5">
        <v>0</v>
      </c>
      <c r="AZ103" s="6">
        <v>0</v>
      </c>
      <c r="BA103" s="7">
        <v>1</v>
      </c>
      <c r="BB103">
        <v>24.5</v>
      </c>
      <c r="BC103">
        <f>IF(BB103&lt;25,1,9)</f>
        <v>1</v>
      </c>
    </row>
    <row r="104" spans="1:55" x14ac:dyDescent="0.35">
      <c r="A104" t="s">
        <v>53</v>
      </c>
      <c r="B104">
        <v>1</v>
      </c>
      <c r="C104">
        <v>0</v>
      </c>
      <c r="D104" t="s">
        <v>54</v>
      </c>
      <c r="E104" s="8">
        <v>45275.486805555563</v>
      </c>
      <c r="F104" s="1">
        <v>32.78</v>
      </c>
      <c r="G104" s="1">
        <v>19.22</v>
      </c>
      <c r="H104" s="9">
        <v>6.3</v>
      </c>
      <c r="I104" s="9">
        <v>30.43</v>
      </c>
      <c r="J104" s="9">
        <v>110</v>
      </c>
      <c r="K104" s="9">
        <v>80</v>
      </c>
      <c r="L104" s="9">
        <v>0.72</v>
      </c>
      <c r="M104" s="9">
        <v>9.43</v>
      </c>
      <c r="N104" s="10">
        <v>2.78</v>
      </c>
      <c r="O104" s="10">
        <v>1.65</v>
      </c>
      <c r="P104" s="10">
        <v>1.71</v>
      </c>
      <c r="Q104" s="10">
        <v>0.65</v>
      </c>
      <c r="R104" s="10">
        <v>0.76</v>
      </c>
      <c r="S104" s="11">
        <v>0.01</v>
      </c>
      <c r="T104" s="11">
        <v>5.8000000000000003E-2</v>
      </c>
      <c r="U104" s="11">
        <v>8.1000000000000003E-2</v>
      </c>
      <c r="V104" s="11">
        <v>0.20599999999999999</v>
      </c>
      <c r="W104" s="11">
        <v>1.1930000000000001</v>
      </c>
      <c r="X104" s="10">
        <v>96</v>
      </c>
      <c r="Y104" s="12">
        <v>35</v>
      </c>
      <c r="Z104" t="s">
        <v>132</v>
      </c>
      <c r="AA104">
        <v>0</v>
      </c>
      <c r="AB104" t="s">
        <v>56</v>
      </c>
      <c r="AC104" t="s">
        <v>57</v>
      </c>
      <c r="AD104">
        <v>1</v>
      </c>
      <c r="AE104" t="s">
        <v>58</v>
      </c>
      <c r="AF104">
        <v>3</v>
      </c>
      <c r="AG104" s="3">
        <v>36359</v>
      </c>
      <c r="AH104" t="s">
        <v>133</v>
      </c>
      <c r="AI104">
        <v>45</v>
      </c>
      <c r="AJ104">
        <v>158</v>
      </c>
      <c r="AK104">
        <v>18.025957378625222</v>
      </c>
      <c r="AL104" t="s">
        <v>60</v>
      </c>
      <c r="AM104">
        <v>0</v>
      </c>
      <c r="AN104" t="s">
        <v>199</v>
      </c>
      <c r="AO104" s="8">
        <v>45275.899305555547</v>
      </c>
      <c r="AP104" s="4">
        <v>1</v>
      </c>
      <c r="AQ104" t="s">
        <v>62</v>
      </c>
      <c r="AR104" t="s">
        <v>63</v>
      </c>
      <c r="AS104">
        <v>0</v>
      </c>
      <c r="AT104">
        <v>70</v>
      </c>
      <c r="AU104" t="s">
        <v>99</v>
      </c>
      <c r="AV104">
        <v>3</v>
      </c>
      <c r="AW104">
        <v>4</v>
      </c>
      <c r="AX104">
        <v>2</v>
      </c>
      <c r="AY104" s="5">
        <v>0</v>
      </c>
      <c r="AZ104" s="6">
        <v>0</v>
      </c>
      <c r="BA104" s="7">
        <v>1</v>
      </c>
      <c r="BB104">
        <v>24.5</v>
      </c>
      <c r="BC104">
        <f>IF(BB104&lt;25,1,9)</f>
        <v>1</v>
      </c>
    </row>
    <row r="105" spans="1:55" x14ac:dyDescent="0.35">
      <c r="A105" t="s">
        <v>65</v>
      </c>
      <c r="B105">
        <v>0</v>
      </c>
      <c r="C105">
        <v>0</v>
      </c>
      <c r="D105" t="s">
        <v>54</v>
      </c>
      <c r="E105" s="8">
        <v>45275.46875</v>
      </c>
      <c r="F105" s="1">
        <v>25.32</v>
      </c>
      <c r="G105" s="1">
        <v>26.41</v>
      </c>
      <c r="H105" s="9">
        <v>6.69</v>
      </c>
      <c r="I105" s="9">
        <v>31.49</v>
      </c>
      <c r="J105" s="9">
        <v>108</v>
      </c>
      <c r="K105" s="9">
        <v>68</v>
      </c>
      <c r="L105" s="9">
        <v>0.63</v>
      </c>
      <c r="M105" s="9">
        <v>16.03</v>
      </c>
      <c r="N105" s="10">
        <v>1.95</v>
      </c>
      <c r="O105" s="10">
        <v>2.0299999999999998</v>
      </c>
      <c r="P105" s="10">
        <v>2.25</v>
      </c>
      <c r="Q105" s="10">
        <v>0.76</v>
      </c>
      <c r="R105" s="10">
        <v>0.91</v>
      </c>
      <c r="S105" s="11">
        <v>1.4E-2</v>
      </c>
      <c r="T105" s="11">
        <v>5.8000000000000003E-2</v>
      </c>
      <c r="U105" s="11">
        <v>8.1000000000000003E-2</v>
      </c>
      <c r="V105" s="11">
        <v>0.20599999999999999</v>
      </c>
      <c r="W105" s="11">
        <v>1.1359999999999999</v>
      </c>
      <c r="X105" s="10">
        <v>95</v>
      </c>
      <c r="Y105" s="12">
        <v>35</v>
      </c>
      <c r="Z105" t="s">
        <v>132</v>
      </c>
      <c r="AA105">
        <v>0</v>
      </c>
      <c r="AB105" t="s">
        <v>56</v>
      </c>
      <c r="AC105" t="s">
        <v>57</v>
      </c>
      <c r="AD105">
        <v>1</v>
      </c>
      <c r="AE105" t="s">
        <v>58</v>
      </c>
      <c r="AF105">
        <v>3</v>
      </c>
      <c r="AG105" s="3">
        <v>36359</v>
      </c>
      <c r="AH105" t="s">
        <v>133</v>
      </c>
      <c r="AI105">
        <v>45</v>
      </c>
      <c r="AJ105">
        <v>158</v>
      </c>
      <c r="AK105">
        <v>18.025957378625222</v>
      </c>
      <c r="AL105" t="s">
        <v>60</v>
      </c>
      <c r="AM105">
        <v>0</v>
      </c>
      <c r="AN105" t="s">
        <v>199</v>
      </c>
      <c r="AO105" s="8">
        <v>45275.899305555547</v>
      </c>
      <c r="AP105" s="4">
        <v>1</v>
      </c>
      <c r="AQ105" t="s">
        <v>62</v>
      </c>
      <c r="AR105" t="s">
        <v>63</v>
      </c>
      <c r="AS105">
        <v>0</v>
      </c>
      <c r="AT105">
        <v>70</v>
      </c>
      <c r="AU105" t="s">
        <v>99</v>
      </c>
      <c r="AV105">
        <v>3</v>
      </c>
      <c r="AW105">
        <v>4</v>
      </c>
      <c r="AX105">
        <v>2</v>
      </c>
      <c r="AY105" s="5">
        <v>0</v>
      </c>
      <c r="AZ105" s="6">
        <v>0</v>
      </c>
      <c r="BA105" s="7">
        <v>1</v>
      </c>
      <c r="BB105">
        <v>24.5</v>
      </c>
      <c r="BC105">
        <f>IF(BB105&lt;25,1,9)</f>
        <v>1</v>
      </c>
    </row>
    <row r="106" spans="1:55" x14ac:dyDescent="0.35">
      <c r="A106" t="s">
        <v>53</v>
      </c>
      <c r="B106">
        <v>1</v>
      </c>
      <c r="C106">
        <v>0</v>
      </c>
      <c r="D106" t="s">
        <v>54</v>
      </c>
      <c r="E106" s="8">
        <v>45275.46875</v>
      </c>
      <c r="F106" s="1">
        <v>25.28</v>
      </c>
      <c r="G106" s="1">
        <v>22.88</v>
      </c>
      <c r="H106" s="9">
        <v>5.78</v>
      </c>
      <c r="I106" s="9">
        <v>32.380000000000003</v>
      </c>
      <c r="J106" s="9">
        <v>114</v>
      </c>
      <c r="K106" s="9">
        <v>70</v>
      </c>
      <c r="L106" s="9">
        <v>0.61</v>
      </c>
      <c r="M106" s="9">
        <v>11.36</v>
      </c>
      <c r="N106" s="10">
        <v>1.64</v>
      </c>
      <c r="O106" s="10">
        <v>1.69</v>
      </c>
      <c r="P106" s="10">
        <v>1.54</v>
      </c>
      <c r="Q106" s="10">
        <v>0.56000000000000005</v>
      </c>
      <c r="R106" s="10">
        <v>0.83</v>
      </c>
      <c r="S106" s="11">
        <v>1.4E-2</v>
      </c>
      <c r="T106" s="11">
        <v>4.4999999999999998E-2</v>
      </c>
      <c r="U106" s="11">
        <v>8.1000000000000003E-2</v>
      </c>
      <c r="V106" s="11">
        <v>0.27600000000000002</v>
      </c>
      <c r="W106" s="11">
        <v>1.1359999999999999</v>
      </c>
      <c r="X106" s="10">
        <v>94</v>
      </c>
      <c r="Y106" s="12">
        <v>35</v>
      </c>
      <c r="Z106" t="s">
        <v>132</v>
      </c>
      <c r="AA106">
        <v>0</v>
      </c>
      <c r="AB106" t="s">
        <v>56</v>
      </c>
      <c r="AC106" t="s">
        <v>57</v>
      </c>
      <c r="AD106">
        <v>1</v>
      </c>
      <c r="AE106" t="s">
        <v>58</v>
      </c>
      <c r="AF106">
        <v>3</v>
      </c>
      <c r="AG106" s="3">
        <v>36359</v>
      </c>
      <c r="AH106" t="s">
        <v>133</v>
      </c>
      <c r="AI106">
        <v>45</v>
      </c>
      <c r="AJ106">
        <v>158</v>
      </c>
      <c r="AK106">
        <v>18.025957378625222</v>
      </c>
      <c r="AL106" t="s">
        <v>60</v>
      </c>
      <c r="AM106">
        <v>0</v>
      </c>
      <c r="AN106" t="s">
        <v>199</v>
      </c>
      <c r="AO106" s="8">
        <v>45275.899305555547</v>
      </c>
      <c r="AP106" s="4">
        <v>1</v>
      </c>
      <c r="AQ106" t="s">
        <v>62</v>
      </c>
      <c r="AR106" t="s">
        <v>63</v>
      </c>
      <c r="AS106">
        <v>0</v>
      </c>
      <c r="AT106">
        <v>70</v>
      </c>
      <c r="AU106" t="s">
        <v>99</v>
      </c>
      <c r="AV106">
        <v>3</v>
      </c>
      <c r="AW106">
        <v>4</v>
      </c>
      <c r="AX106">
        <v>2</v>
      </c>
      <c r="AY106" s="5">
        <v>0</v>
      </c>
      <c r="AZ106" s="6">
        <v>0</v>
      </c>
      <c r="BA106" s="7">
        <v>1</v>
      </c>
      <c r="BB106">
        <v>24.5</v>
      </c>
      <c r="BC106">
        <f>IF(BB106&lt;25,1,9)</f>
        <v>1</v>
      </c>
    </row>
    <row r="107" spans="1:55" x14ac:dyDescent="0.35">
      <c r="A107" t="s">
        <v>53</v>
      </c>
      <c r="B107">
        <v>1</v>
      </c>
      <c r="C107">
        <v>0</v>
      </c>
      <c r="D107" t="s">
        <v>54</v>
      </c>
      <c r="E107" s="8">
        <v>45275.583333333343</v>
      </c>
      <c r="F107" s="1">
        <v>40.630000000000003</v>
      </c>
      <c r="G107" s="1">
        <v>7.97</v>
      </c>
      <c r="H107" s="9">
        <v>3.24</v>
      </c>
      <c r="I107" s="9">
        <v>24.25</v>
      </c>
      <c r="J107" s="9">
        <v>122</v>
      </c>
      <c r="K107" s="9">
        <v>87</v>
      </c>
      <c r="L107" s="9">
        <v>0.72</v>
      </c>
      <c r="M107" s="9">
        <v>2.5099999999999998</v>
      </c>
      <c r="N107" s="10">
        <v>1.27</v>
      </c>
      <c r="O107" s="10">
        <v>0.81</v>
      </c>
      <c r="P107" s="10">
        <v>0.71</v>
      </c>
      <c r="Q107" s="10">
        <v>0.18</v>
      </c>
      <c r="R107" s="10">
        <v>0.76</v>
      </c>
      <c r="S107" s="11">
        <v>0.01</v>
      </c>
      <c r="T107" s="11">
        <v>2.1000000000000001E-2</v>
      </c>
      <c r="U107" s="11">
        <v>6.0999999999999999E-2</v>
      </c>
      <c r="V107" s="11">
        <v>0.20599999999999999</v>
      </c>
      <c r="W107" s="11">
        <v>0.93500000000000005</v>
      </c>
      <c r="X107" s="10">
        <v>98</v>
      </c>
      <c r="Y107" s="12">
        <v>36</v>
      </c>
      <c r="Z107" t="s">
        <v>134</v>
      </c>
      <c r="AA107">
        <v>1</v>
      </c>
      <c r="AB107" t="s">
        <v>70</v>
      </c>
      <c r="AC107" t="s">
        <v>57</v>
      </c>
      <c r="AD107">
        <v>1</v>
      </c>
      <c r="AE107" t="s">
        <v>58</v>
      </c>
      <c r="AF107">
        <v>3</v>
      </c>
      <c r="AG107" s="3">
        <v>33588</v>
      </c>
      <c r="AH107" t="s">
        <v>59</v>
      </c>
      <c r="AI107">
        <v>63</v>
      </c>
      <c r="AJ107">
        <v>176</v>
      </c>
      <c r="AK107">
        <v>20.338326446280991</v>
      </c>
      <c r="AL107" t="s">
        <v>60</v>
      </c>
      <c r="AM107">
        <v>0</v>
      </c>
      <c r="AN107" t="s">
        <v>67</v>
      </c>
      <c r="AO107" s="8">
        <v>45275.61041666667</v>
      </c>
      <c r="AP107" s="4">
        <v>0</v>
      </c>
      <c r="AQ107" t="s">
        <v>68</v>
      </c>
      <c r="AR107" t="s">
        <v>63</v>
      </c>
      <c r="AS107">
        <v>0</v>
      </c>
      <c r="AT107">
        <v>80</v>
      </c>
      <c r="AU107" t="s">
        <v>64</v>
      </c>
      <c r="AV107">
        <v>0</v>
      </c>
      <c r="AW107">
        <v>0</v>
      </c>
      <c r="AX107">
        <v>0</v>
      </c>
      <c r="AY107" s="5">
        <v>0</v>
      </c>
      <c r="AZ107" s="6">
        <v>0</v>
      </c>
      <c r="BA107" s="7">
        <v>0</v>
      </c>
      <c r="BB107">
        <v>32.1</v>
      </c>
      <c r="BC107">
        <f>IF(BB107&lt;35,2,9)</f>
        <v>2</v>
      </c>
    </row>
    <row r="108" spans="1:55" x14ac:dyDescent="0.35">
      <c r="A108" t="s">
        <v>65</v>
      </c>
      <c r="B108">
        <v>0</v>
      </c>
      <c r="C108">
        <v>0</v>
      </c>
      <c r="D108" t="s">
        <v>54</v>
      </c>
      <c r="E108" s="8">
        <v>45275.583333333343</v>
      </c>
      <c r="F108" s="1">
        <v>46.47</v>
      </c>
      <c r="G108" s="1">
        <v>9.26</v>
      </c>
      <c r="H108" s="9">
        <v>4.3</v>
      </c>
      <c r="I108" s="9">
        <v>24.77</v>
      </c>
      <c r="J108" s="9">
        <v>86</v>
      </c>
      <c r="K108" s="9">
        <v>75</v>
      </c>
      <c r="L108" s="9">
        <v>0.87</v>
      </c>
      <c r="M108" s="9">
        <v>2.04</v>
      </c>
      <c r="N108" s="10">
        <v>1.79</v>
      </c>
      <c r="O108" s="10">
        <v>1.07</v>
      </c>
      <c r="P108" s="10">
        <v>0.85</v>
      </c>
      <c r="Q108" s="10">
        <v>0.27</v>
      </c>
      <c r="R108" s="10">
        <v>1.1599999999999999</v>
      </c>
      <c r="S108" s="11">
        <v>0.01</v>
      </c>
      <c r="T108" s="11">
        <v>2.1000000000000001E-2</v>
      </c>
      <c r="U108" s="11">
        <v>6.0999999999999999E-2</v>
      </c>
      <c r="V108" s="11">
        <v>0.57399999999999995</v>
      </c>
      <c r="W108" s="11">
        <v>0.93500000000000005</v>
      </c>
      <c r="X108" s="10">
        <v>99</v>
      </c>
      <c r="Y108" s="12">
        <v>36</v>
      </c>
      <c r="Z108" t="s">
        <v>134</v>
      </c>
      <c r="AA108">
        <v>1</v>
      </c>
      <c r="AB108" t="s">
        <v>70</v>
      </c>
      <c r="AC108" t="s">
        <v>57</v>
      </c>
      <c r="AD108">
        <v>1</v>
      </c>
      <c r="AE108" t="s">
        <v>58</v>
      </c>
      <c r="AF108">
        <v>3</v>
      </c>
      <c r="AG108" s="3">
        <v>33588</v>
      </c>
      <c r="AH108" t="s">
        <v>59</v>
      </c>
      <c r="AI108">
        <v>63</v>
      </c>
      <c r="AJ108">
        <v>176</v>
      </c>
      <c r="AK108">
        <v>20.338326446280991</v>
      </c>
      <c r="AL108" t="s">
        <v>60</v>
      </c>
      <c r="AM108">
        <v>0</v>
      </c>
      <c r="AN108" t="s">
        <v>67</v>
      </c>
      <c r="AO108" s="8">
        <v>45275.61041666667</v>
      </c>
      <c r="AP108" s="4">
        <v>0</v>
      </c>
      <c r="AQ108" t="s">
        <v>68</v>
      </c>
      <c r="AR108" t="s">
        <v>63</v>
      </c>
      <c r="AS108">
        <v>0</v>
      </c>
      <c r="AT108">
        <v>80</v>
      </c>
      <c r="AU108" t="s">
        <v>64</v>
      </c>
      <c r="AV108">
        <v>0</v>
      </c>
      <c r="AW108">
        <v>0</v>
      </c>
      <c r="AX108">
        <v>0</v>
      </c>
      <c r="AY108" s="5">
        <v>0</v>
      </c>
      <c r="AZ108" s="6">
        <v>0</v>
      </c>
      <c r="BA108" s="7">
        <v>0</v>
      </c>
      <c r="BB108">
        <v>32.1</v>
      </c>
      <c r="BC108">
        <f>IF(BB108&lt;35,2,9)</f>
        <v>2</v>
      </c>
    </row>
    <row r="109" spans="1:55" x14ac:dyDescent="0.35">
      <c r="A109" t="s">
        <v>65</v>
      </c>
      <c r="B109">
        <v>0</v>
      </c>
      <c r="C109">
        <v>0</v>
      </c>
      <c r="D109" t="s">
        <v>54</v>
      </c>
      <c r="E109" s="8">
        <v>45276.587500000001</v>
      </c>
      <c r="F109" s="1">
        <v>30.24</v>
      </c>
      <c r="G109" s="1">
        <v>15.12</v>
      </c>
      <c r="H109" s="9">
        <v>4.57</v>
      </c>
      <c r="I109" s="9">
        <v>28.36</v>
      </c>
      <c r="J109" s="9">
        <v>100</v>
      </c>
      <c r="K109" s="9">
        <v>70</v>
      </c>
      <c r="L109" s="9">
        <v>0.69</v>
      </c>
      <c r="M109" s="9">
        <v>4.43</v>
      </c>
      <c r="N109" s="10">
        <v>0.91</v>
      </c>
      <c r="O109" s="10">
        <v>0.7</v>
      </c>
      <c r="P109" s="10">
        <v>0.55000000000000004</v>
      </c>
      <c r="Q109" s="10">
        <v>0.28999999999999998</v>
      </c>
      <c r="R109" s="10">
        <v>0.66</v>
      </c>
      <c r="S109" s="11">
        <v>0.01</v>
      </c>
      <c r="T109" s="11">
        <v>2.1000000000000001E-2</v>
      </c>
      <c r="U109" s="11">
        <v>0.115</v>
      </c>
      <c r="V109" s="11">
        <v>0.57399999999999995</v>
      </c>
      <c r="W109" s="11">
        <v>1.252</v>
      </c>
      <c r="X109" s="10">
        <v>101</v>
      </c>
      <c r="Y109" s="12">
        <v>37</v>
      </c>
      <c r="Z109" t="s">
        <v>135</v>
      </c>
      <c r="AA109">
        <v>0</v>
      </c>
      <c r="AB109" t="s">
        <v>56</v>
      </c>
      <c r="AC109" t="s">
        <v>57</v>
      </c>
      <c r="AD109">
        <v>1</v>
      </c>
      <c r="AE109" t="s">
        <v>58</v>
      </c>
      <c r="AF109">
        <v>3</v>
      </c>
      <c r="AG109" s="3">
        <v>33710</v>
      </c>
      <c r="AH109" t="s">
        <v>59</v>
      </c>
      <c r="AI109">
        <v>54</v>
      </c>
      <c r="AJ109">
        <v>162</v>
      </c>
      <c r="AK109">
        <v>20.576131687242796</v>
      </c>
      <c r="AL109" t="s">
        <v>60</v>
      </c>
      <c r="AM109">
        <v>0</v>
      </c>
      <c r="AN109" t="s">
        <v>67</v>
      </c>
      <c r="AO109" s="8">
        <v>45276.587500000001</v>
      </c>
      <c r="AP109" s="4">
        <v>1</v>
      </c>
      <c r="AQ109" t="s">
        <v>62</v>
      </c>
      <c r="AR109" t="s">
        <v>63</v>
      </c>
      <c r="AS109">
        <v>0</v>
      </c>
      <c r="AT109">
        <v>70</v>
      </c>
      <c r="AU109" t="s">
        <v>64</v>
      </c>
      <c r="AV109">
        <v>0</v>
      </c>
      <c r="AW109">
        <v>0</v>
      </c>
      <c r="AX109">
        <v>0</v>
      </c>
      <c r="AY109" s="5">
        <v>0</v>
      </c>
      <c r="AZ109" s="6">
        <v>0</v>
      </c>
      <c r="BA109" s="7">
        <v>0</v>
      </c>
      <c r="BB109">
        <v>31.8</v>
      </c>
      <c r="BC109">
        <f>IF(BB109&lt;35,2,9)</f>
        <v>2</v>
      </c>
    </row>
    <row r="110" spans="1:55" x14ac:dyDescent="0.35">
      <c r="A110" t="s">
        <v>53</v>
      </c>
      <c r="B110">
        <v>1</v>
      </c>
      <c r="C110">
        <v>0</v>
      </c>
      <c r="D110" t="s">
        <v>54</v>
      </c>
      <c r="E110" s="8">
        <v>45276.587500000001</v>
      </c>
      <c r="F110" s="1">
        <v>59.33</v>
      </c>
      <c r="G110" s="1">
        <v>13.69</v>
      </c>
      <c r="H110" s="9">
        <v>8.1300000000000008</v>
      </c>
      <c r="I110" s="9">
        <v>29.48</v>
      </c>
      <c r="J110" s="9">
        <v>101</v>
      </c>
      <c r="K110" s="9">
        <v>65</v>
      </c>
      <c r="L110" s="9">
        <v>0.64</v>
      </c>
      <c r="M110" s="9">
        <v>6.6</v>
      </c>
      <c r="N110" s="10">
        <v>1.81</v>
      </c>
      <c r="O110" s="10">
        <v>1.79</v>
      </c>
      <c r="P110" s="10">
        <v>2.15</v>
      </c>
      <c r="Q110" s="10">
        <v>1.61</v>
      </c>
      <c r="R110" s="10">
        <v>1.7</v>
      </c>
      <c r="S110" s="11">
        <v>0.02</v>
      </c>
      <c r="T110" s="11">
        <v>5.2999999999999999E-2</v>
      </c>
      <c r="U110" s="11">
        <v>0.154</v>
      </c>
      <c r="V110" s="11">
        <v>0.20599999999999999</v>
      </c>
      <c r="W110" s="11">
        <v>1.252</v>
      </c>
      <c r="X110" s="10">
        <v>100</v>
      </c>
      <c r="Y110" s="12">
        <v>37</v>
      </c>
      <c r="Z110" t="s">
        <v>135</v>
      </c>
      <c r="AA110">
        <v>0</v>
      </c>
      <c r="AB110" t="s">
        <v>56</v>
      </c>
      <c r="AC110" t="s">
        <v>57</v>
      </c>
      <c r="AD110">
        <v>1</v>
      </c>
      <c r="AE110" t="s">
        <v>58</v>
      </c>
      <c r="AF110">
        <v>3</v>
      </c>
      <c r="AG110" s="3">
        <v>33710</v>
      </c>
      <c r="AH110" t="s">
        <v>59</v>
      </c>
      <c r="AI110">
        <v>54</v>
      </c>
      <c r="AJ110">
        <v>162</v>
      </c>
      <c r="AK110">
        <v>20.576131687242796</v>
      </c>
      <c r="AL110" t="s">
        <v>60</v>
      </c>
      <c r="AM110">
        <v>0</v>
      </c>
      <c r="AN110" t="s">
        <v>67</v>
      </c>
      <c r="AO110" s="8">
        <v>45276.587500000001</v>
      </c>
      <c r="AP110" s="4">
        <v>1</v>
      </c>
      <c r="AQ110" t="s">
        <v>62</v>
      </c>
      <c r="AR110" t="s">
        <v>63</v>
      </c>
      <c r="AS110">
        <v>0</v>
      </c>
      <c r="AT110">
        <v>70</v>
      </c>
      <c r="AU110" t="s">
        <v>64</v>
      </c>
      <c r="AV110">
        <v>0</v>
      </c>
      <c r="AW110">
        <v>0</v>
      </c>
      <c r="AX110">
        <v>0</v>
      </c>
      <c r="AY110" s="5">
        <v>0</v>
      </c>
      <c r="AZ110" s="6">
        <v>0</v>
      </c>
      <c r="BA110" s="7">
        <v>0</v>
      </c>
      <c r="BB110">
        <v>31.8</v>
      </c>
      <c r="BC110">
        <f>IF(BB110&lt;35,2,9)</f>
        <v>2</v>
      </c>
    </row>
    <row r="111" spans="1:55" x14ac:dyDescent="0.35">
      <c r="A111" t="s">
        <v>53</v>
      </c>
      <c r="B111">
        <v>1</v>
      </c>
      <c r="C111">
        <v>0</v>
      </c>
      <c r="D111" t="s">
        <v>54</v>
      </c>
      <c r="E111" s="8">
        <v>45276.879861111112</v>
      </c>
      <c r="F111" s="1">
        <v>31.16</v>
      </c>
      <c r="G111" s="1">
        <v>9.59</v>
      </c>
      <c r="H111" s="9">
        <v>2.99</v>
      </c>
      <c r="I111" s="9">
        <v>29.13</v>
      </c>
      <c r="J111" s="9">
        <v>103</v>
      </c>
      <c r="K111" s="9">
        <v>85</v>
      </c>
      <c r="L111" s="9">
        <v>0.83</v>
      </c>
      <c r="M111" s="9">
        <v>3.41</v>
      </c>
      <c r="N111" s="10">
        <v>2.0299999999999998</v>
      </c>
      <c r="O111" s="10">
        <v>1.52</v>
      </c>
      <c r="P111" s="10">
        <v>1.25</v>
      </c>
      <c r="Q111" s="10">
        <v>0.33</v>
      </c>
      <c r="R111" s="10">
        <v>0.62</v>
      </c>
      <c r="S111" s="11">
        <v>1.7000000000000001E-2</v>
      </c>
      <c r="T111" s="11">
        <v>2.1000000000000001E-2</v>
      </c>
      <c r="U111" s="11">
        <v>6.0999999999999999E-2</v>
      </c>
      <c r="V111" s="11">
        <v>0.20599999999999999</v>
      </c>
      <c r="W111" s="11">
        <v>1.3149999999999999</v>
      </c>
      <c r="X111" s="10">
        <v>102</v>
      </c>
      <c r="Y111" s="12">
        <v>38</v>
      </c>
      <c r="Z111" t="s">
        <v>136</v>
      </c>
      <c r="AA111">
        <v>0</v>
      </c>
      <c r="AB111" t="s">
        <v>56</v>
      </c>
      <c r="AC111" t="s">
        <v>57</v>
      </c>
      <c r="AD111">
        <v>1</v>
      </c>
      <c r="AE111" t="s">
        <v>58</v>
      </c>
      <c r="AF111">
        <v>3</v>
      </c>
      <c r="AG111" s="3">
        <v>35674</v>
      </c>
      <c r="AH111" t="s">
        <v>59</v>
      </c>
      <c r="AI111">
        <v>58</v>
      </c>
      <c r="AJ111">
        <v>167</v>
      </c>
      <c r="AK111">
        <v>20.796729893506402</v>
      </c>
      <c r="AL111" t="s">
        <v>60</v>
      </c>
      <c r="AM111">
        <v>0</v>
      </c>
      <c r="AN111" t="s">
        <v>49</v>
      </c>
      <c r="AO111" s="8">
        <v>45276.879861111112</v>
      </c>
      <c r="AP111" s="4">
        <v>1</v>
      </c>
      <c r="AQ111" t="s">
        <v>62</v>
      </c>
      <c r="AR111" t="s">
        <v>89</v>
      </c>
      <c r="AS111">
        <v>1</v>
      </c>
      <c r="AT111">
        <v>70</v>
      </c>
      <c r="AU111" t="s">
        <v>64</v>
      </c>
      <c r="AV111">
        <v>0</v>
      </c>
      <c r="AW111">
        <v>0</v>
      </c>
      <c r="AX111">
        <v>0</v>
      </c>
      <c r="AY111" s="5">
        <v>1</v>
      </c>
      <c r="AZ111" s="6">
        <v>0</v>
      </c>
      <c r="BA111" s="7">
        <v>0</v>
      </c>
      <c r="BB111">
        <v>26.4</v>
      </c>
      <c r="BC111">
        <f>IF(BB111&lt;30,2,9)</f>
        <v>2</v>
      </c>
    </row>
    <row r="112" spans="1:55" x14ac:dyDescent="0.35">
      <c r="A112" t="s">
        <v>65</v>
      </c>
      <c r="B112">
        <v>0</v>
      </c>
      <c r="C112">
        <v>0</v>
      </c>
      <c r="D112" t="s">
        <v>54</v>
      </c>
      <c r="E112" s="8">
        <v>45276.879861111112</v>
      </c>
      <c r="F112" s="1">
        <v>30.1</v>
      </c>
      <c r="G112" s="1">
        <v>8.32</v>
      </c>
      <c r="H112" s="9">
        <v>2.5</v>
      </c>
      <c r="I112" s="9">
        <v>30.22</v>
      </c>
      <c r="J112" s="9">
        <v>89</v>
      </c>
      <c r="K112" s="9">
        <v>80</v>
      </c>
      <c r="L112" s="9">
        <v>0.82</v>
      </c>
      <c r="M112" s="9">
        <v>2.73</v>
      </c>
      <c r="N112" s="10">
        <v>1.1100000000000001</v>
      </c>
      <c r="O112" s="10">
        <v>1.17</v>
      </c>
      <c r="P112" s="10">
        <v>1.07</v>
      </c>
      <c r="Q112" s="10">
        <v>0.32</v>
      </c>
      <c r="R112" s="10">
        <v>0.84</v>
      </c>
      <c r="S112" s="11">
        <v>1.7000000000000001E-2</v>
      </c>
      <c r="T112" s="11">
        <v>2.8000000000000001E-2</v>
      </c>
      <c r="U112" s="11">
        <v>6.0999999999999999E-2</v>
      </c>
      <c r="V112" s="11">
        <v>0.20599999999999999</v>
      </c>
      <c r="W112" s="11">
        <v>1.3149999999999999</v>
      </c>
      <c r="X112" s="10">
        <v>103</v>
      </c>
      <c r="Y112" s="12">
        <v>38</v>
      </c>
      <c r="Z112" t="s">
        <v>136</v>
      </c>
      <c r="AA112">
        <v>0</v>
      </c>
      <c r="AB112" t="s">
        <v>56</v>
      </c>
      <c r="AC112" t="s">
        <v>57</v>
      </c>
      <c r="AD112">
        <v>1</v>
      </c>
      <c r="AE112" t="s">
        <v>58</v>
      </c>
      <c r="AF112">
        <v>3</v>
      </c>
      <c r="AG112" s="3">
        <v>35674</v>
      </c>
      <c r="AH112" t="s">
        <v>59</v>
      </c>
      <c r="AI112">
        <v>58</v>
      </c>
      <c r="AJ112">
        <v>167</v>
      </c>
      <c r="AK112">
        <v>20.796729893506402</v>
      </c>
      <c r="AL112" t="s">
        <v>60</v>
      </c>
      <c r="AM112">
        <v>0</v>
      </c>
      <c r="AN112" t="s">
        <v>49</v>
      </c>
      <c r="AO112" s="8">
        <v>45276.879861111112</v>
      </c>
      <c r="AP112" s="4">
        <v>1</v>
      </c>
      <c r="AQ112" t="s">
        <v>62</v>
      </c>
      <c r="AR112" t="s">
        <v>89</v>
      </c>
      <c r="AS112">
        <v>1</v>
      </c>
      <c r="AT112">
        <v>70</v>
      </c>
      <c r="AU112" t="s">
        <v>64</v>
      </c>
      <c r="AV112">
        <v>0</v>
      </c>
      <c r="AW112">
        <v>0</v>
      </c>
      <c r="AX112">
        <v>0</v>
      </c>
      <c r="AY112" s="5">
        <v>1</v>
      </c>
      <c r="AZ112" s="6">
        <v>0</v>
      </c>
      <c r="BA112" s="7">
        <v>0</v>
      </c>
      <c r="BB112">
        <v>26.4</v>
      </c>
      <c r="BC112">
        <f>IF(BB112&lt;30,2,9)</f>
        <v>2</v>
      </c>
    </row>
    <row r="113" spans="1:55" x14ac:dyDescent="0.35">
      <c r="A113" t="s">
        <v>53</v>
      </c>
      <c r="B113">
        <v>1</v>
      </c>
      <c r="C113">
        <v>0</v>
      </c>
      <c r="D113" t="s">
        <v>54</v>
      </c>
      <c r="E113" s="8">
        <v>45275.59375</v>
      </c>
      <c r="F113" s="1">
        <v>6.45</v>
      </c>
      <c r="G113" s="1">
        <v>31.21</v>
      </c>
      <c r="H113" s="9">
        <v>2.0099999999999998</v>
      </c>
      <c r="I113" s="9">
        <v>34.270000000000003</v>
      </c>
      <c r="J113" s="9">
        <v>117</v>
      </c>
      <c r="K113" s="9">
        <v>69</v>
      </c>
      <c r="L113" s="9">
        <v>0.59</v>
      </c>
      <c r="M113" s="9">
        <v>13.37</v>
      </c>
      <c r="N113" s="10">
        <v>0.66</v>
      </c>
      <c r="O113" s="10">
        <v>0.61</v>
      </c>
      <c r="P113" s="10">
        <v>0.82</v>
      </c>
      <c r="Q113" s="10">
        <v>0.72</v>
      </c>
      <c r="R113" s="10">
        <v>1.02</v>
      </c>
      <c r="S113" s="11">
        <v>1.0999999999999999E-2</v>
      </c>
      <c r="T113" s="11">
        <v>5.8000000000000003E-2</v>
      </c>
      <c r="U113" s="11">
        <v>6.7000000000000004E-2</v>
      </c>
      <c r="V113" s="11">
        <v>0.20599999999999999</v>
      </c>
      <c r="W113" s="11">
        <v>1.0820000000000001</v>
      </c>
      <c r="X113" s="10">
        <v>104</v>
      </c>
      <c r="Y113" s="12">
        <v>39</v>
      </c>
      <c r="Z113" t="s">
        <v>137</v>
      </c>
      <c r="AA113">
        <v>1</v>
      </c>
      <c r="AB113" t="s">
        <v>70</v>
      </c>
      <c r="AC113" t="s">
        <v>103</v>
      </c>
      <c r="AD113">
        <v>1</v>
      </c>
      <c r="AE113" t="s">
        <v>58</v>
      </c>
      <c r="AF113">
        <v>3</v>
      </c>
      <c r="AG113" s="3">
        <v>34335</v>
      </c>
      <c r="AH113" t="s">
        <v>59</v>
      </c>
      <c r="AI113">
        <v>53.3</v>
      </c>
      <c r="AJ113">
        <v>166</v>
      </c>
      <c r="AK113">
        <v>19.342429960807085</v>
      </c>
      <c r="AL113" t="s">
        <v>60</v>
      </c>
      <c r="AM113">
        <v>0</v>
      </c>
      <c r="AN113" t="s">
        <v>67</v>
      </c>
      <c r="AO113" s="8">
        <v>45275.583333333343</v>
      </c>
      <c r="AP113" s="4">
        <v>1</v>
      </c>
      <c r="AQ113" t="s">
        <v>62</v>
      </c>
      <c r="AR113" t="s">
        <v>63</v>
      </c>
      <c r="AS113">
        <v>0</v>
      </c>
      <c r="AT113">
        <v>64</v>
      </c>
      <c r="AU113" t="s">
        <v>138</v>
      </c>
      <c r="AV113">
        <v>3</v>
      </c>
      <c r="AW113">
        <v>1</v>
      </c>
      <c r="AX113">
        <v>0</v>
      </c>
      <c r="AY113" s="5">
        <v>0</v>
      </c>
      <c r="AZ113" s="6">
        <v>0</v>
      </c>
      <c r="BA113" s="7">
        <v>1</v>
      </c>
      <c r="BB113">
        <v>30.1</v>
      </c>
      <c r="BC113">
        <f>IF(BB113&lt;35,2,9)</f>
        <v>2</v>
      </c>
    </row>
    <row r="114" spans="1:55" x14ac:dyDescent="0.35">
      <c r="A114" t="s">
        <v>65</v>
      </c>
      <c r="B114">
        <v>0</v>
      </c>
      <c r="C114">
        <v>0</v>
      </c>
      <c r="D114" t="s">
        <v>54</v>
      </c>
      <c r="E114" s="8">
        <v>45275.59375</v>
      </c>
      <c r="F114" s="1">
        <v>13.29</v>
      </c>
      <c r="G114" s="1">
        <v>31.7</v>
      </c>
      <c r="H114" s="9">
        <v>4.21</v>
      </c>
      <c r="I114" s="9">
        <v>34.67</v>
      </c>
      <c r="J114" s="9">
        <v>122</v>
      </c>
      <c r="K114" s="9">
        <v>47</v>
      </c>
      <c r="L114" s="9">
        <v>0.39</v>
      </c>
      <c r="M114" s="9">
        <v>14.2</v>
      </c>
      <c r="N114" s="10">
        <v>1.95</v>
      </c>
      <c r="O114" s="10">
        <v>1.1599999999999999</v>
      </c>
      <c r="P114" s="10">
        <v>0.75</v>
      </c>
      <c r="Q114" s="10">
        <v>0.54</v>
      </c>
      <c r="R114" s="10">
        <v>1</v>
      </c>
      <c r="S114" s="11">
        <v>1.2999999999999999E-2</v>
      </c>
      <c r="T114" s="11">
        <v>2.1000000000000001E-2</v>
      </c>
      <c r="U114" s="11">
        <v>0.109</v>
      </c>
      <c r="V114" s="11">
        <v>0.57399999999999995</v>
      </c>
      <c r="W114" s="11">
        <v>1.1359999999999999</v>
      </c>
      <c r="X114" s="10">
        <v>105</v>
      </c>
      <c r="Y114" s="12">
        <v>39</v>
      </c>
      <c r="Z114" t="s">
        <v>137</v>
      </c>
      <c r="AA114">
        <v>1</v>
      </c>
      <c r="AB114" t="s">
        <v>70</v>
      </c>
      <c r="AC114" t="s">
        <v>103</v>
      </c>
      <c r="AD114">
        <v>1</v>
      </c>
      <c r="AE114" t="s">
        <v>58</v>
      </c>
      <c r="AF114">
        <v>3</v>
      </c>
      <c r="AG114" s="3">
        <v>34335</v>
      </c>
      <c r="AH114" t="s">
        <v>59</v>
      </c>
      <c r="AI114">
        <v>53.3</v>
      </c>
      <c r="AJ114">
        <v>166</v>
      </c>
      <c r="AK114">
        <v>19.342429960807085</v>
      </c>
      <c r="AL114" t="s">
        <v>60</v>
      </c>
      <c r="AM114">
        <v>0</v>
      </c>
      <c r="AN114" t="s">
        <v>67</v>
      </c>
      <c r="AO114" s="8">
        <v>45275.583333333343</v>
      </c>
      <c r="AP114" s="4">
        <v>1</v>
      </c>
      <c r="AQ114" t="s">
        <v>62</v>
      </c>
      <c r="AR114" t="s">
        <v>63</v>
      </c>
      <c r="AS114">
        <v>0</v>
      </c>
      <c r="AT114">
        <v>64</v>
      </c>
      <c r="AU114" t="s">
        <v>138</v>
      </c>
      <c r="AV114">
        <v>3</v>
      </c>
      <c r="AW114">
        <v>1</v>
      </c>
      <c r="AX114">
        <v>0</v>
      </c>
      <c r="AY114" s="5">
        <v>0</v>
      </c>
      <c r="AZ114" s="6">
        <v>0</v>
      </c>
      <c r="BA114" s="7">
        <v>1</v>
      </c>
      <c r="BB114">
        <v>30.1</v>
      </c>
      <c r="BC114">
        <f>IF(BB114&lt;35,2,9)</f>
        <v>2</v>
      </c>
    </row>
    <row r="115" spans="1:55" x14ac:dyDescent="0.35">
      <c r="A115" t="s">
        <v>65</v>
      </c>
      <c r="B115">
        <v>0</v>
      </c>
      <c r="C115">
        <v>0</v>
      </c>
      <c r="D115" t="s">
        <v>54</v>
      </c>
      <c r="E115" s="8">
        <v>45277.515277777777</v>
      </c>
      <c r="F115" s="1">
        <v>8.84</v>
      </c>
      <c r="G115" s="1">
        <v>27.38</v>
      </c>
      <c r="H115" s="9">
        <v>2.42</v>
      </c>
      <c r="I115" s="9">
        <v>33.08</v>
      </c>
      <c r="J115" s="9">
        <v>95</v>
      </c>
      <c r="K115" s="9">
        <v>69</v>
      </c>
      <c r="L115" s="9">
        <v>0.73</v>
      </c>
      <c r="M115" s="9">
        <v>8.81</v>
      </c>
      <c r="N115" s="10">
        <v>0.89</v>
      </c>
      <c r="O115" s="10">
        <v>1.34</v>
      </c>
      <c r="P115" s="10">
        <v>1.05</v>
      </c>
      <c r="Q115" s="10">
        <v>0.6</v>
      </c>
      <c r="R115" s="10">
        <v>0.91</v>
      </c>
      <c r="S115" s="11">
        <v>1.2E-2</v>
      </c>
      <c r="T115" s="11">
        <v>2.7E-2</v>
      </c>
      <c r="U115" s="11">
        <v>7.8E-2</v>
      </c>
      <c r="V115" s="11">
        <v>0.23799999999999999</v>
      </c>
      <c r="W115" s="11">
        <v>0.93500000000000005</v>
      </c>
      <c r="X115" s="10">
        <v>107</v>
      </c>
      <c r="Y115" s="12">
        <v>40</v>
      </c>
      <c r="Z115" t="s">
        <v>139</v>
      </c>
      <c r="AA115">
        <v>1</v>
      </c>
      <c r="AB115" t="s">
        <v>70</v>
      </c>
      <c r="AC115" t="s">
        <v>57</v>
      </c>
      <c r="AD115">
        <v>1</v>
      </c>
      <c r="AE115" t="s">
        <v>58</v>
      </c>
      <c r="AF115">
        <v>3</v>
      </c>
      <c r="AG115" s="3">
        <v>29221</v>
      </c>
      <c r="AH115" t="s">
        <v>72</v>
      </c>
      <c r="AI115">
        <v>79</v>
      </c>
      <c r="AJ115">
        <v>166</v>
      </c>
      <c r="AK115">
        <v>28.668892437218755</v>
      </c>
      <c r="AL115" t="s">
        <v>60</v>
      </c>
      <c r="AM115">
        <v>0</v>
      </c>
      <c r="AN115" t="s">
        <v>200</v>
      </c>
      <c r="AO115" s="8">
        <v>45277.515277777777</v>
      </c>
      <c r="AP115" s="4">
        <v>0</v>
      </c>
      <c r="AQ115" t="s">
        <v>68</v>
      </c>
      <c r="AR115" t="s">
        <v>111</v>
      </c>
      <c r="AS115">
        <v>2</v>
      </c>
      <c r="AT115">
        <v>60</v>
      </c>
      <c r="AU115" t="s">
        <v>64</v>
      </c>
      <c r="AV115">
        <v>0</v>
      </c>
      <c r="AW115">
        <v>0</v>
      </c>
      <c r="AX115">
        <v>0</v>
      </c>
      <c r="AY115" s="5">
        <v>1</v>
      </c>
      <c r="AZ115" s="6">
        <v>0</v>
      </c>
      <c r="BA115" s="7">
        <v>0</v>
      </c>
      <c r="BB115">
        <v>44.1</v>
      </c>
      <c r="BC115">
        <f>IF(BB115&lt;50,4,9)</f>
        <v>4</v>
      </c>
    </row>
    <row r="116" spans="1:55" x14ac:dyDescent="0.35">
      <c r="A116" t="s">
        <v>53</v>
      </c>
      <c r="B116">
        <v>1</v>
      </c>
      <c r="C116">
        <v>0</v>
      </c>
      <c r="D116" t="s">
        <v>54</v>
      </c>
      <c r="E116" s="8">
        <v>45277.515277777777</v>
      </c>
      <c r="F116" s="1">
        <v>4.91</v>
      </c>
      <c r="G116" s="1">
        <v>27.51</v>
      </c>
      <c r="H116" s="9">
        <v>1.33</v>
      </c>
      <c r="I116" s="9">
        <v>33.42</v>
      </c>
      <c r="J116" s="9">
        <v>114</v>
      </c>
      <c r="K116" s="9">
        <v>94</v>
      </c>
      <c r="L116" s="9">
        <v>0.82</v>
      </c>
      <c r="M116" s="9">
        <v>6.82</v>
      </c>
      <c r="N116" s="10">
        <v>0.37</v>
      </c>
      <c r="O116" s="10">
        <v>0.39</v>
      </c>
      <c r="P116" s="10">
        <v>0.39</v>
      </c>
      <c r="Q116" s="10">
        <v>0.44</v>
      </c>
      <c r="R116" s="10">
        <v>0.56000000000000005</v>
      </c>
      <c r="S116" s="11">
        <v>1.4999999999999999E-2</v>
      </c>
      <c r="T116" s="11">
        <v>5.8000000000000003E-2</v>
      </c>
      <c r="U116" s="11">
        <v>6.4000000000000001E-2</v>
      </c>
      <c r="V116" s="11">
        <v>0.57399999999999995</v>
      </c>
      <c r="W116" s="11">
        <v>0.93500000000000005</v>
      </c>
      <c r="X116" s="10">
        <v>106</v>
      </c>
      <c r="Y116" s="12">
        <v>40</v>
      </c>
      <c r="Z116" t="s">
        <v>139</v>
      </c>
      <c r="AA116">
        <v>1</v>
      </c>
      <c r="AB116" t="s">
        <v>70</v>
      </c>
      <c r="AC116" t="s">
        <v>57</v>
      </c>
      <c r="AD116">
        <v>1</v>
      </c>
      <c r="AE116" t="s">
        <v>58</v>
      </c>
      <c r="AF116">
        <v>3</v>
      </c>
      <c r="AG116" s="3">
        <v>29221</v>
      </c>
      <c r="AH116" t="s">
        <v>72</v>
      </c>
      <c r="AI116">
        <v>79</v>
      </c>
      <c r="AJ116">
        <v>166</v>
      </c>
      <c r="AK116">
        <v>28.668892437218755</v>
      </c>
      <c r="AL116" t="s">
        <v>60</v>
      </c>
      <c r="AM116">
        <v>0</v>
      </c>
      <c r="AN116" t="s">
        <v>200</v>
      </c>
      <c r="AO116" s="8">
        <v>45277.515277777777</v>
      </c>
      <c r="AP116" s="4">
        <v>0</v>
      </c>
      <c r="AQ116" t="s">
        <v>68</v>
      </c>
      <c r="AR116" t="s">
        <v>111</v>
      </c>
      <c r="AS116">
        <v>2</v>
      </c>
      <c r="AT116">
        <v>60</v>
      </c>
      <c r="AU116" t="s">
        <v>64</v>
      </c>
      <c r="AV116">
        <v>0</v>
      </c>
      <c r="AW116">
        <v>0</v>
      </c>
      <c r="AX116">
        <v>0</v>
      </c>
      <c r="AY116" s="5">
        <v>1</v>
      </c>
      <c r="AZ116" s="6">
        <v>0</v>
      </c>
      <c r="BA116" s="7">
        <v>0</v>
      </c>
      <c r="BB116">
        <v>44.1</v>
      </c>
      <c r="BC116">
        <f>IF(BB116&lt;50,4,9)</f>
        <v>4</v>
      </c>
    </row>
    <row r="117" spans="1:55" x14ac:dyDescent="0.35">
      <c r="A117" t="s">
        <v>53</v>
      </c>
      <c r="B117">
        <v>1</v>
      </c>
      <c r="C117">
        <v>0</v>
      </c>
      <c r="D117" t="s">
        <v>54</v>
      </c>
      <c r="E117" s="8">
        <v>45277.564583333333</v>
      </c>
      <c r="F117" s="1">
        <v>18.79</v>
      </c>
      <c r="G117" s="1">
        <v>16.11</v>
      </c>
      <c r="H117" s="9">
        <v>3.03</v>
      </c>
      <c r="I117" s="9">
        <v>25.6</v>
      </c>
      <c r="J117" s="9">
        <v>67</v>
      </c>
      <c r="K117" s="16">
        <v>128</v>
      </c>
      <c r="L117" s="9">
        <v>1.9</v>
      </c>
      <c r="M117" s="9">
        <v>1.4</v>
      </c>
      <c r="N117" s="10">
        <v>0.86</v>
      </c>
      <c r="O117" s="10">
        <v>0.72</v>
      </c>
      <c r="P117" s="10">
        <v>0.45</v>
      </c>
      <c r="Q117" s="10">
        <v>0.25</v>
      </c>
      <c r="R117" s="10">
        <v>0.64</v>
      </c>
      <c r="S117" s="11">
        <v>1.7000000000000001E-2</v>
      </c>
      <c r="T117" s="11">
        <v>2.1000000000000001E-2</v>
      </c>
      <c r="U117" s="11">
        <v>6.0999999999999999E-2</v>
      </c>
      <c r="V117" s="11">
        <v>0.57399999999999995</v>
      </c>
      <c r="W117" s="11">
        <v>1.0820000000000001</v>
      </c>
      <c r="X117" s="10">
        <v>110</v>
      </c>
      <c r="Y117" s="12">
        <v>41</v>
      </c>
      <c r="Z117" t="s">
        <v>140</v>
      </c>
      <c r="AA117">
        <v>1</v>
      </c>
      <c r="AB117" t="s">
        <v>70</v>
      </c>
      <c r="AC117" t="s">
        <v>57</v>
      </c>
      <c r="AD117">
        <v>1</v>
      </c>
      <c r="AE117" t="s">
        <v>58</v>
      </c>
      <c r="AF117">
        <v>3</v>
      </c>
      <c r="AG117" s="3">
        <v>31398</v>
      </c>
      <c r="AH117" t="s">
        <v>59</v>
      </c>
      <c r="AI117">
        <v>55</v>
      </c>
      <c r="AJ117">
        <v>165</v>
      </c>
      <c r="AK117">
        <v>20.202020202020201</v>
      </c>
      <c r="AL117" t="s">
        <v>116</v>
      </c>
      <c r="AM117">
        <v>50</v>
      </c>
      <c r="AN117" t="s">
        <v>49</v>
      </c>
      <c r="AO117" s="8">
        <v>45277.564583333333</v>
      </c>
      <c r="AP117" s="4">
        <v>0</v>
      </c>
      <c r="AQ117" t="s">
        <v>68</v>
      </c>
      <c r="AR117" t="s">
        <v>89</v>
      </c>
      <c r="AS117">
        <v>1</v>
      </c>
      <c r="AT117">
        <v>71</v>
      </c>
      <c r="AU117" t="s">
        <v>64</v>
      </c>
      <c r="AV117">
        <v>0</v>
      </c>
      <c r="AW117">
        <v>0</v>
      </c>
      <c r="AX117">
        <v>0</v>
      </c>
      <c r="AY117" s="5">
        <v>1</v>
      </c>
      <c r="AZ117" s="6">
        <v>0</v>
      </c>
      <c r="BA117" s="7">
        <v>0</v>
      </c>
      <c r="BB117">
        <v>38.1</v>
      </c>
      <c r="BC117">
        <f t="shared" ref="BC117:BC122" si="6">IF(BB117&lt;40,3,9)</f>
        <v>3</v>
      </c>
    </row>
    <row r="118" spans="1:55" x14ac:dyDescent="0.35">
      <c r="A118" t="s">
        <v>65</v>
      </c>
      <c r="B118">
        <v>0</v>
      </c>
      <c r="C118">
        <v>0</v>
      </c>
      <c r="D118" t="s">
        <v>54</v>
      </c>
      <c r="E118" s="8">
        <v>45277.564583333333</v>
      </c>
      <c r="F118" s="1">
        <v>13.36</v>
      </c>
      <c r="G118" s="1">
        <v>14.07</v>
      </c>
      <c r="H118" s="9">
        <v>1.88</v>
      </c>
      <c r="I118" s="9">
        <v>27.06</v>
      </c>
      <c r="J118" s="9">
        <v>112</v>
      </c>
      <c r="K118" s="9">
        <v>85</v>
      </c>
      <c r="L118" s="9">
        <v>0.76</v>
      </c>
      <c r="M118" s="9">
        <v>3.3</v>
      </c>
      <c r="N118" s="10">
        <v>0.52</v>
      </c>
      <c r="O118" s="10">
        <v>0.42</v>
      </c>
      <c r="P118" s="10">
        <v>0.3</v>
      </c>
      <c r="Q118" s="10">
        <v>0.34</v>
      </c>
      <c r="R118" s="10">
        <v>0.42</v>
      </c>
      <c r="S118" s="11">
        <v>1.7000000000000001E-2</v>
      </c>
      <c r="T118" s="11">
        <v>2.1000000000000001E-2</v>
      </c>
      <c r="U118" s="11">
        <v>0.19600000000000001</v>
      </c>
      <c r="V118" s="11">
        <v>0.25</v>
      </c>
      <c r="W118" s="11">
        <v>1.0820000000000001</v>
      </c>
      <c r="X118" s="10">
        <v>111</v>
      </c>
      <c r="Y118" s="12">
        <v>41</v>
      </c>
      <c r="Z118" t="s">
        <v>140</v>
      </c>
      <c r="AA118">
        <v>1</v>
      </c>
      <c r="AB118" t="s">
        <v>70</v>
      </c>
      <c r="AC118" t="s">
        <v>57</v>
      </c>
      <c r="AD118">
        <v>1</v>
      </c>
      <c r="AE118" t="s">
        <v>58</v>
      </c>
      <c r="AF118">
        <v>3</v>
      </c>
      <c r="AG118" s="3">
        <v>31398</v>
      </c>
      <c r="AH118" t="s">
        <v>59</v>
      </c>
      <c r="AI118">
        <v>55</v>
      </c>
      <c r="AJ118">
        <v>165</v>
      </c>
      <c r="AK118">
        <v>20.202020202020201</v>
      </c>
      <c r="AL118" t="s">
        <v>116</v>
      </c>
      <c r="AM118">
        <v>50</v>
      </c>
      <c r="AN118" t="s">
        <v>49</v>
      </c>
      <c r="AO118" s="8">
        <v>45277.564583333333</v>
      </c>
      <c r="AP118" s="4">
        <v>0</v>
      </c>
      <c r="AQ118" t="s">
        <v>68</v>
      </c>
      <c r="AR118" t="s">
        <v>89</v>
      </c>
      <c r="AS118">
        <v>1</v>
      </c>
      <c r="AT118">
        <v>71</v>
      </c>
      <c r="AU118" t="s">
        <v>64</v>
      </c>
      <c r="AV118">
        <v>0</v>
      </c>
      <c r="AW118">
        <v>0</v>
      </c>
      <c r="AX118">
        <v>0</v>
      </c>
      <c r="AY118" s="5">
        <v>1</v>
      </c>
      <c r="AZ118" s="6">
        <v>0</v>
      </c>
      <c r="BA118" s="7">
        <v>0</v>
      </c>
      <c r="BB118">
        <v>38.1</v>
      </c>
      <c r="BC118">
        <f t="shared" si="6"/>
        <v>3</v>
      </c>
    </row>
    <row r="119" spans="1:55" x14ac:dyDescent="0.35">
      <c r="A119" t="s">
        <v>65</v>
      </c>
      <c r="B119">
        <v>0</v>
      </c>
      <c r="C119">
        <v>0</v>
      </c>
      <c r="D119" t="s">
        <v>54</v>
      </c>
      <c r="E119" s="8">
        <v>45277.573611111111</v>
      </c>
      <c r="F119" s="1">
        <v>6.52</v>
      </c>
      <c r="G119" s="1">
        <v>36.89</v>
      </c>
      <c r="H119" s="9">
        <v>2.4</v>
      </c>
      <c r="I119" s="9">
        <v>34.54</v>
      </c>
      <c r="J119" s="9">
        <v>43</v>
      </c>
      <c r="K119" s="9">
        <v>51</v>
      </c>
      <c r="L119" s="9">
        <v>1.18</v>
      </c>
      <c r="M119" s="9">
        <v>8.24</v>
      </c>
      <c r="N119" s="10">
        <v>0.76</v>
      </c>
      <c r="O119" s="10">
        <v>1.05</v>
      </c>
      <c r="P119" s="10">
        <v>1.05</v>
      </c>
      <c r="Q119" s="10">
        <v>0.66</v>
      </c>
      <c r="R119" s="10">
        <v>0.96</v>
      </c>
      <c r="S119" s="11">
        <v>1.2999999999999999E-2</v>
      </c>
      <c r="T119" s="11">
        <v>4.2999999999999997E-2</v>
      </c>
      <c r="U119" s="11">
        <v>8.1000000000000003E-2</v>
      </c>
      <c r="V119" s="11">
        <v>0.57399999999999995</v>
      </c>
      <c r="W119" s="11">
        <v>1.252</v>
      </c>
      <c r="X119" s="10">
        <v>113</v>
      </c>
      <c r="Y119" s="12">
        <v>42</v>
      </c>
      <c r="Z119" t="s">
        <v>141</v>
      </c>
      <c r="AA119">
        <v>1</v>
      </c>
      <c r="AB119" t="s">
        <v>70</v>
      </c>
      <c r="AC119" t="s">
        <v>57</v>
      </c>
      <c r="AD119">
        <v>1</v>
      </c>
      <c r="AE119" t="s">
        <v>58</v>
      </c>
      <c r="AF119">
        <v>3</v>
      </c>
      <c r="AG119" s="3">
        <v>31337</v>
      </c>
      <c r="AH119" t="s">
        <v>72</v>
      </c>
      <c r="AI119">
        <v>78</v>
      </c>
      <c r="AJ119">
        <v>175</v>
      </c>
      <c r="AK119">
        <v>25.469387755102041</v>
      </c>
      <c r="AL119" t="s">
        <v>60</v>
      </c>
      <c r="AM119">
        <v>0</v>
      </c>
      <c r="AN119" t="s">
        <v>67</v>
      </c>
      <c r="AO119" s="8">
        <v>45277.573611111111</v>
      </c>
      <c r="AP119" s="4">
        <v>1</v>
      </c>
      <c r="AQ119" t="s">
        <v>62</v>
      </c>
      <c r="AR119" t="s">
        <v>63</v>
      </c>
      <c r="AS119">
        <v>0</v>
      </c>
      <c r="AT119">
        <v>70</v>
      </c>
      <c r="AU119" t="s">
        <v>64</v>
      </c>
      <c r="AV119">
        <v>0</v>
      </c>
      <c r="AW119">
        <v>0</v>
      </c>
      <c r="AX119">
        <v>0</v>
      </c>
      <c r="AY119" s="5">
        <v>0</v>
      </c>
      <c r="AZ119" s="6">
        <v>0</v>
      </c>
      <c r="BA119" s="7">
        <v>0</v>
      </c>
      <c r="BB119">
        <v>38.299999999999997</v>
      </c>
      <c r="BC119">
        <f t="shared" si="6"/>
        <v>3</v>
      </c>
    </row>
    <row r="120" spans="1:55" x14ac:dyDescent="0.35">
      <c r="A120" t="s">
        <v>53</v>
      </c>
      <c r="B120">
        <v>1</v>
      </c>
      <c r="C120">
        <v>0</v>
      </c>
      <c r="D120" t="s">
        <v>54</v>
      </c>
      <c r="E120" s="8">
        <v>45277.573611111111</v>
      </c>
      <c r="F120" s="1">
        <v>5.76</v>
      </c>
      <c r="G120" s="1">
        <v>36.159999999999997</v>
      </c>
      <c r="H120" s="9">
        <v>2.08</v>
      </c>
      <c r="I120" s="9">
        <v>35.630000000000003</v>
      </c>
      <c r="J120" s="9">
        <v>118</v>
      </c>
      <c r="K120" s="9">
        <v>85</v>
      </c>
      <c r="L120" s="9">
        <v>0.73</v>
      </c>
      <c r="M120" s="9">
        <v>11.25</v>
      </c>
      <c r="N120" s="10">
        <v>0.54</v>
      </c>
      <c r="O120" s="10">
        <v>0.78</v>
      </c>
      <c r="P120" s="10">
        <v>0.68</v>
      </c>
      <c r="Q120" s="10">
        <v>0.56000000000000005</v>
      </c>
      <c r="R120" s="10">
        <v>0.71</v>
      </c>
      <c r="S120" s="11">
        <v>1.0999999999999999E-2</v>
      </c>
      <c r="T120" s="11">
        <v>4.8000000000000001E-2</v>
      </c>
      <c r="U120" s="11">
        <v>6.0999999999999999E-2</v>
      </c>
      <c r="V120" s="11">
        <v>0.57399999999999995</v>
      </c>
      <c r="W120" s="11">
        <v>1.3149999999999999</v>
      </c>
      <c r="X120" s="10">
        <v>112</v>
      </c>
      <c r="Y120" s="12">
        <v>42</v>
      </c>
      <c r="Z120" t="s">
        <v>141</v>
      </c>
      <c r="AA120">
        <v>1</v>
      </c>
      <c r="AB120" t="s">
        <v>70</v>
      </c>
      <c r="AC120" t="s">
        <v>57</v>
      </c>
      <c r="AD120">
        <v>1</v>
      </c>
      <c r="AE120" t="s">
        <v>58</v>
      </c>
      <c r="AF120">
        <v>3</v>
      </c>
      <c r="AG120" s="3">
        <v>31337</v>
      </c>
      <c r="AH120" t="s">
        <v>72</v>
      </c>
      <c r="AI120">
        <v>78</v>
      </c>
      <c r="AJ120">
        <v>175</v>
      </c>
      <c r="AK120">
        <v>25.469387755102041</v>
      </c>
      <c r="AL120" t="s">
        <v>60</v>
      </c>
      <c r="AM120">
        <v>0</v>
      </c>
      <c r="AN120" t="s">
        <v>67</v>
      </c>
      <c r="AO120" s="8">
        <v>45277.573611111111</v>
      </c>
      <c r="AP120" s="4">
        <v>1</v>
      </c>
      <c r="AQ120" t="s">
        <v>62</v>
      </c>
      <c r="AR120" t="s">
        <v>63</v>
      </c>
      <c r="AS120">
        <v>0</v>
      </c>
      <c r="AT120">
        <v>70</v>
      </c>
      <c r="AU120" t="s">
        <v>64</v>
      </c>
      <c r="AV120">
        <v>0</v>
      </c>
      <c r="AW120">
        <v>0</v>
      </c>
      <c r="AX120">
        <v>0</v>
      </c>
      <c r="AY120" s="5">
        <v>0</v>
      </c>
      <c r="AZ120" s="6">
        <v>0</v>
      </c>
      <c r="BA120" s="7">
        <v>0</v>
      </c>
      <c r="BB120">
        <v>38.299999999999997</v>
      </c>
      <c r="BC120">
        <f t="shared" si="6"/>
        <v>3</v>
      </c>
    </row>
    <row r="121" spans="1:55" x14ac:dyDescent="0.35">
      <c r="A121" t="s">
        <v>53</v>
      </c>
      <c r="B121">
        <v>1</v>
      </c>
      <c r="C121">
        <v>0</v>
      </c>
      <c r="D121" t="s">
        <v>54</v>
      </c>
      <c r="E121" s="3">
        <v>45305</v>
      </c>
      <c r="F121" s="1">
        <v>6.87</v>
      </c>
      <c r="G121" s="9">
        <v>40.869999999999997</v>
      </c>
      <c r="H121" s="13">
        <v>2.81</v>
      </c>
      <c r="I121">
        <v>35.17</v>
      </c>
      <c r="J121">
        <v>87</v>
      </c>
      <c r="K121">
        <v>90</v>
      </c>
      <c r="L121">
        <v>1.04</v>
      </c>
      <c r="M121" s="9">
        <v>9.0500000000000007</v>
      </c>
      <c r="N121">
        <v>0.55000000000000004</v>
      </c>
      <c r="O121" s="10">
        <v>0.59</v>
      </c>
      <c r="P121" s="10">
        <v>0.64</v>
      </c>
      <c r="Q121" s="10">
        <v>0.67</v>
      </c>
      <c r="R121" s="10">
        <v>0.8</v>
      </c>
      <c r="S121" s="13">
        <v>1.7000000000000001E-2</v>
      </c>
      <c r="T121" s="13">
        <v>5.8000000000000003E-2</v>
      </c>
      <c r="U121" s="13">
        <v>6.4000000000000001E-2</v>
      </c>
      <c r="V121" s="13">
        <v>0.57399999999999995</v>
      </c>
      <c r="W121" s="13">
        <v>1.252</v>
      </c>
      <c r="X121">
        <v>187</v>
      </c>
      <c r="Y121" s="12">
        <v>42</v>
      </c>
      <c r="Z121" t="s">
        <v>141</v>
      </c>
      <c r="AA121">
        <v>1</v>
      </c>
      <c r="AB121" t="s">
        <v>70</v>
      </c>
      <c r="AC121" t="s">
        <v>57</v>
      </c>
      <c r="AD121">
        <v>1</v>
      </c>
      <c r="AE121" t="s">
        <v>58</v>
      </c>
      <c r="AF121">
        <v>3</v>
      </c>
      <c r="AG121" s="3">
        <v>31337</v>
      </c>
      <c r="AH121" t="s">
        <v>72</v>
      </c>
      <c r="AI121">
        <v>78</v>
      </c>
      <c r="AJ121">
        <v>175</v>
      </c>
      <c r="AK121">
        <v>25.469387755102041</v>
      </c>
      <c r="AL121" t="s">
        <v>60</v>
      </c>
      <c r="AM121">
        <v>0</v>
      </c>
      <c r="AN121" t="s">
        <v>67</v>
      </c>
      <c r="AO121" s="3">
        <v>45305</v>
      </c>
      <c r="AP121" s="4">
        <v>0</v>
      </c>
      <c r="AQ121" t="s">
        <v>68</v>
      </c>
      <c r="AR121" t="s">
        <v>63</v>
      </c>
      <c r="AS121">
        <v>0</v>
      </c>
      <c r="AT121">
        <v>70</v>
      </c>
      <c r="AU121" t="s">
        <v>64</v>
      </c>
      <c r="AV121">
        <v>0</v>
      </c>
      <c r="AW121">
        <v>0</v>
      </c>
      <c r="AX121">
        <v>0</v>
      </c>
      <c r="AY121" s="5">
        <v>0</v>
      </c>
      <c r="AZ121" s="6">
        <v>0</v>
      </c>
      <c r="BA121" s="7">
        <v>0</v>
      </c>
      <c r="BB121">
        <v>38.299999999999997</v>
      </c>
      <c r="BC121">
        <f t="shared" si="6"/>
        <v>3</v>
      </c>
    </row>
    <row r="122" spans="1:55" x14ac:dyDescent="0.35">
      <c r="A122" t="s">
        <v>65</v>
      </c>
      <c r="B122">
        <v>0</v>
      </c>
      <c r="C122">
        <v>0</v>
      </c>
      <c r="D122" t="s">
        <v>54</v>
      </c>
      <c r="E122" s="3">
        <v>45305</v>
      </c>
      <c r="F122" s="1">
        <v>7.28</v>
      </c>
      <c r="G122" s="9">
        <v>34.979999999999997</v>
      </c>
      <c r="H122" s="13">
        <v>2.5499999999999998</v>
      </c>
      <c r="I122">
        <v>35.450000000000003</v>
      </c>
      <c r="J122">
        <v>61</v>
      </c>
      <c r="K122">
        <v>43</v>
      </c>
      <c r="L122">
        <v>0.71</v>
      </c>
      <c r="M122" s="9">
        <v>14.32</v>
      </c>
      <c r="N122">
        <v>0.83</v>
      </c>
      <c r="O122" s="10">
        <v>0.96</v>
      </c>
      <c r="P122" s="10">
        <v>0.98</v>
      </c>
      <c r="Q122" s="10">
        <v>0.75</v>
      </c>
      <c r="R122" s="10">
        <v>0.73</v>
      </c>
      <c r="S122" s="13">
        <v>1.6E-2</v>
      </c>
      <c r="T122" s="13">
        <v>5.8000000000000003E-2</v>
      </c>
      <c r="U122" s="13">
        <v>6.4000000000000001E-2</v>
      </c>
      <c r="V122" s="13">
        <v>0.25</v>
      </c>
      <c r="W122" s="13">
        <v>1.3149999999999999</v>
      </c>
      <c r="X122" s="10">
        <v>188</v>
      </c>
      <c r="Y122" s="12">
        <v>42</v>
      </c>
      <c r="Z122" t="s">
        <v>141</v>
      </c>
      <c r="AA122">
        <v>1</v>
      </c>
      <c r="AB122" t="s">
        <v>70</v>
      </c>
      <c r="AC122" t="s">
        <v>57</v>
      </c>
      <c r="AD122">
        <v>1</v>
      </c>
      <c r="AE122" t="s">
        <v>58</v>
      </c>
      <c r="AF122">
        <v>3</v>
      </c>
      <c r="AG122" s="3">
        <v>31337</v>
      </c>
      <c r="AH122" t="s">
        <v>72</v>
      </c>
      <c r="AI122">
        <v>78</v>
      </c>
      <c r="AJ122">
        <v>175</v>
      </c>
      <c r="AK122">
        <v>25.469387755102041</v>
      </c>
      <c r="AL122" t="s">
        <v>60</v>
      </c>
      <c r="AM122">
        <v>0</v>
      </c>
      <c r="AN122" t="s">
        <v>67</v>
      </c>
      <c r="AO122" s="3">
        <v>45305</v>
      </c>
      <c r="AP122" s="4">
        <v>0</v>
      </c>
      <c r="AQ122" t="s">
        <v>68</v>
      </c>
      <c r="AR122" t="s">
        <v>63</v>
      </c>
      <c r="AS122">
        <v>0</v>
      </c>
      <c r="AT122">
        <v>70</v>
      </c>
      <c r="AU122" t="s">
        <v>64</v>
      </c>
      <c r="AV122">
        <v>0</v>
      </c>
      <c r="AW122">
        <v>0</v>
      </c>
      <c r="AX122">
        <v>0</v>
      </c>
      <c r="AY122" s="5">
        <v>0</v>
      </c>
      <c r="AZ122" s="6">
        <v>0</v>
      </c>
      <c r="BA122" s="7">
        <v>0</v>
      </c>
      <c r="BB122">
        <v>38.299999999999997</v>
      </c>
      <c r="BC122">
        <f t="shared" si="6"/>
        <v>3</v>
      </c>
    </row>
    <row r="123" spans="1:55" x14ac:dyDescent="0.35">
      <c r="A123" t="s">
        <v>53</v>
      </c>
      <c r="B123">
        <v>1</v>
      </c>
      <c r="C123">
        <v>0</v>
      </c>
      <c r="D123" t="s">
        <v>54</v>
      </c>
      <c r="E123" s="8">
        <v>45277.599999999999</v>
      </c>
      <c r="F123" s="1">
        <v>17.87</v>
      </c>
      <c r="G123" s="1">
        <v>22.79</v>
      </c>
      <c r="H123" s="9">
        <v>4.07</v>
      </c>
      <c r="I123" s="9">
        <v>34.049999999999997</v>
      </c>
      <c r="J123" s="9">
        <v>78</v>
      </c>
      <c r="K123" s="9">
        <v>77</v>
      </c>
      <c r="L123" s="9">
        <v>0.98</v>
      </c>
      <c r="M123" s="9">
        <v>3.96</v>
      </c>
      <c r="N123" s="10">
        <v>0.6</v>
      </c>
      <c r="O123" s="10">
        <v>0.74</v>
      </c>
      <c r="P123" s="10">
        <v>0.69</v>
      </c>
      <c r="Q123" s="10">
        <v>0.53</v>
      </c>
      <c r="R123" s="10">
        <v>1.27</v>
      </c>
      <c r="S123" s="11">
        <v>1.6E-2</v>
      </c>
      <c r="T123" s="11">
        <v>5.2999999999999999E-2</v>
      </c>
      <c r="U123" s="11">
        <v>6.0999999999999999E-2</v>
      </c>
      <c r="V123" s="11">
        <v>0.28999999999999998</v>
      </c>
      <c r="W123" s="11">
        <v>1.0820000000000001</v>
      </c>
      <c r="X123" s="10">
        <v>114</v>
      </c>
      <c r="Y123" s="12">
        <v>43</v>
      </c>
      <c r="Z123" t="s">
        <v>142</v>
      </c>
      <c r="AA123">
        <v>1</v>
      </c>
      <c r="AB123" t="s">
        <v>70</v>
      </c>
      <c r="AC123" t="s">
        <v>57</v>
      </c>
      <c r="AD123">
        <v>1</v>
      </c>
      <c r="AE123" t="s">
        <v>58</v>
      </c>
      <c r="AF123">
        <v>3</v>
      </c>
      <c r="AG123" s="3">
        <v>29937</v>
      </c>
      <c r="AH123" t="s">
        <v>72</v>
      </c>
      <c r="AI123">
        <v>72</v>
      </c>
      <c r="AJ123">
        <v>164</v>
      </c>
      <c r="AK123">
        <v>26.76977989292088</v>
      </c>
      <c r="AL123" t="s">
        <v>116</v>
      </c>
      <c r="AM123">
        <v>70</v>
      </c>
      <c r="AN123" t="s">
        <v>195</v>
      </c>
      <c r="AO123" s="8">
        <v>45277.599999999999</v>
      </c>
      <c r="AP123" s="4">
        <v>0</v>
      </c>
      <c r="AQ123" t="s">
        <v>68</v>
      </c>
      <c r="AR123" t="s">
        <v>63</v>
      </c>
      <c r="AS123">
        <v>0</v>
      </c>
      <c r="AT123">
        <v>70</v>
      </c>
      <c r="AU123" t="s">
        <v>64</v>
      </c>
      <c r="AV123">
        <v>0</v>
      </c>
      <c r="AW123">
        <v>0</v>
      </c>
      <c r="AX123">
        <v>0</v>
      </c>
      <c r="AY123" s="5">
        <v>0</v>
      </c>
      <c r="AZ123" s="6">
        <v>0</v>
      </c>
      <c r="BA123" s="7">
        <v>0</v>
      </c>
      <c r="BB123">
        <v>42.1</v>
      </c>
      <c r="BC123">
        <f t="shared" ref="BC123:BC128" si="7">IF(BB123&lt;50,4,9)</f>
        <v>4</v>
      </c>
    </row>
    <row r="124" spans="1:55" x14ac:dyDescent="0.35">
      <c r="A124" t="s">
        <v>65</v>
      </c>
      <c r="B124">
        <v>0</v>
      </c>
      <c r="C124">
        <v>0</v>
      </c>
      <c r="D124" t="s">
        <v>54</v>
      </c>
      <c r="E124" s="8">
        <v>45277.599999999999</v>
      </c>
      <c r="F124" s="1">
        <v>7.63</v>
      </c>
      <c r="G124" s="1">
        <v>35.08</v>
      </c>
      <c r="H124" s="9">
        <v>2.73</v>
      </c>
      <c r="I124" s="9">
        <v>35.17</v>
      </c>
      <c r="J124" s="9">
        <v>80</v>
      </c>
      <c r="K124" s="9">
        <v>47</v>
      </c>
      <c r="L124" s="9">
        <v>0.59</v>
      </c>
      <c r="M124" s="9">
        <v>14.63</v>
      </c>
      <c r="N124" s="10">
        <v>1.08</v>
      </c>
      <c r="O124" s="10">
        <v>1.21</v>
      </c>
      <c r="P124" s="10">
        <v>1.05</v>
      </c>
      <c r="Q124" s="10">
        <v>0.73</v>
      </c>
      <c r="R124" s="10">
        <v>0.97</v>
      </c>
      <c r="S124" s="11">
        <v>1.9E-2</v>
      </c>
      <c r="T124" s="11">
        <v>2.8000000000000001E-2</v>
      </c>
      <c r="U124" s="11">
        <v>7.8E-2</v>
      </c>
      <c r="V124" s="11">
        <v>0.20599999999999999</v>
      </c>
      <c r="W124" s="11">
        <v>1.0820000000000001</v>
      </c>
      <c r="X124" s="10">
        <v>115</v>
      </c>
      <c r="Y124" s="12">
        <v>43</v>
      </c>
      <c r="Z124" t="s">
        <v>142</v>
      </c>
      <c r="AA124">
        <v>1</v>
      </c>
      <c r="AB124" t="s">
        <v>70</v>
      </c>
      <c r="AC124" t="s">
        <v>57</v>
      </c>
      <c r="AD124">
        <v>1</v>
      </c>
      <c r="AE124" t="s">
        <v>58</v>
      </c>
      <c r="AF124">
        <v>3</v>
      </c>
      <c r="AG124" s="3">
        <v>29937</v>
      </c>
      <c r="AH124" t="s">
        <v>72</v>
      </c>
      <c r="AI124">
        <v>72</v>
      </c>
      <c r="AJ124">
        <v>164</v>
      </c>
      <c r="AK124">
        <v>26.76977989292088</v>
      </c>
      <c r="AL124" t="s">
        <v>116</v>
      </c>
      <c r="AM124">
        <v>70</v>
      </c>
      <c r="AN124" t="s">
        <v>195</v>
      </c>
      <c r="AO124" s="8">
        <v>45277.599999999999</v>
      </c>
      <c r="AP124" s="4">
        <v>0</v>
      </c>
      <c r="AQ124" t="s">
        <v>68</v>
      </c>
      <c r="AR124" t="s">
        <v>63</v>
      </c>
      <c r="AS124">
        <v>0</v>
      </c>
      <c r="AT124">
        <v>70</v>
      </c>
      <c r="AU124" t="s">
        <v>64</v>
      </c>
      <c r="AV124">
        <v>0</v>
      </c>
      <c r="AW124">
        <v>0</v>
      </c>
      <c r="AX124">
        <v>0</v>
      </c>
      <c r="AY124" s="5">
        <v>0</v>
      </c>
      <c r="AZ124" s="6">
        <v>0</v>
      </c>
      <c r="BA124" s="7">
        <v>0</v>
      </c>
      <c r="BB124">
        <v>42.1</v>
      </c>
      <c r="BC124">
        <f t="shared" si="7"/>
        <v>4</v>
      </c>
    </row>
    <row r="125" spans="1:55" x14ac:dyDescent="0.35">
      <c r="A125" t="s">
        <v>53</v>
      </c>
      <c r="B125">
        <v>1</v>
      </c>
      <c r="C125">
        <v>0</v>
      </c>
      <c r="D125" t="s">
        <v>54</v>
      </c>
      <c r="E125" s="3">
        <v>45305</v>
      </c>
      <c r="F125" s="1">
        <v>5.9</v>
      </c>
      <c r="G125" s="9">
        <v>35.020000000000003</v>
      </c>
      <c r="H125" s="13">
        <v>2.0699999999999998</v>
      </c>
      <c r="I125">
        <v>34.479999999999997</v>
      </c>
      <c r="J125">
        <v>72</v>
      </c>
      <c r="K125">
        <v>60</v>
      </c>
      <c r="L125">
        <v>0.84</v>
      </c>
      <c r="M125" s="9">
        <v>7.61</v>
      </c>
      <c r="N125">
        <v>0.37</v>
      </c>
      <c r="O125" s="10">
        <v>0.54</v>
      </c>
      <c r="P125" s="10">
        <v>0.48</v>
      </c>
      <c r="Q125" s="10">
        <v>0.55000000000000004</v>
      </c>
      <c r="R125" s="10">
        <v>0.77</v>
      </c>
      <c r="S125" s="13">
        <v>0.02</v>
      </c>
      <c r="T125" s="13">
        <v>4.2999999999999997E-2</v>
      </c>
      <c r="U125" s="13">
        <v>0.104</v>
      </c>
      <c r="V125" s="13">
        <v>0.57399999999999995</v>
      </c>
      <c r="W125" s="13">
        <v>1.03</v>
      </c>
      <c r="X125" s="35">
        <v>191</v>
      </c>
      <c r="Y125" s="12">
        <v>43</v>
      </c>
      <c r="Z125" t="s">
        <v>142</v>
      </c>
      <c r="AA125">
        <v>1</v>
      </c>
      <c r="AB125" t="s">
        <v>70</v>
      </c>
      <c r="AC125" t="s">
        <v>57</v>
      </c>
      <c r="AD125">
        <v>1</v>
      </c>
      <c r="AE125" t="s">
        <v>58</v>
      </c>
      <c r="AF125">
        <v>3</v>
      </c>
      <c r="AG125" s="3">
        <v>29937</v>
      </c>
      <c r="AH125" t="s">
        <v>72</v>
      </c>
      <c r="AI125">
        <v>72</v>
      </c>
      <c r="AJ125">
        <v>164</v>
      </c>
      <c r="AK125">
        <v>26.76977989292088</v>
      </c>
      <c r="AL125" t="s">
        <v>116</v>
      </c>
      <c r="AM125">
        <v>70</v>
      </c>
      <c r="AN125" t="s">
        <v>195</v>
      </c>
      <c r="AO125" s="3">
        <v>45305</v>
      </c>
      <c r="AP125" s="4">
        <v>0</v>
      </c>
      <c r="AQ125" t="s">
        <v>68</v>
      </c>
      <c r="AR125" t="s">
        <v>63</v>
      </c>
      <c r="AS125">
        <v>0</v>
      </c>
      <c r="AT125">
        <v>70</v>
      </c>
      <c r="AU125" t="s">
        <v>64</v>
      </c>
      <c r="AV125">
        <v>0</v>
      </c>
      <c r="AW125">
        <v>0</v>
      </c>
      <c r="AX125">
        <v>0</v>
      </c>
      <c r="AY125" s="5">
        <v>0</v>
      </c>
      <c r="AZ125" s="6">
        <v>0</v>
      </c>
      <c r="BA125" s="7">
        <v>0</v>
      </c>
      <c r="BB125">
        <v>42.1</v>
      </c>
      <c r="BC125">
        <f t="shared" si="7"/>
        <v>4</v>
      </c>
    </row>
    <row r="126" spans="1:55" s="2" customFormat="1" x14ac:dyDescent="0.35">
      <c r="A126" t="s">
        <v>65</v>
      </c>
      <c r="B126">
        <v>0</v>
      </c>
      <c r="C126">
        <v>0</v>
      </c>
      <c r="D126" t="s">
        <v>54</v>
      </c>
      <c r="E126" s="3">
        <v>45305</v>
      </c>
      <c r="F126" s="1">
        <v>7.53</v>
      </c>
      <c r="G126" s="9">
        <v>28.87</v>
      </c>
      <c r="H126" s="13">
        <v>2.17</v>
      </c>
      <c r="I126">
        <v>34.83</v>
      </c>
      <c r="J126">
        <v>69</v>
      </c>
      <c r="K126">
        <v>77</v>
      </c>
      <c r="L126">
        <v>1.1200000000000001</v>
      </c>
      <c r="M126" s="9">
        <v>7.08</v>
      </c>
      <c r="N126">
        <v>0.54</v>
      </c>
      <c r="O126" s="10">
        <v>0.73</v>
      </c>
      <c r="P126" s="10">
        <v>0.76</v>
      </c>
      <c r="Q126" s="10">
        <v>0.61</v>
      </c>
      <c r="R126" s="10">
        <v>0.66</v>
      </c>
      <c r="S126" s="13">
        <v>0.02</v>
      </c>
      <c r="T126" s="13">
        <v>3.2000000000000001E-2</v>
      </c>
      <c r="U126" s="13">
        <v>7.0000000000000007E-2</v>
      </c>
      <c r="V126" s="13">
        <v>0.27600000000000002</v>
      </c>
      <c r="W126" s="13">
        <v>1.03</v>
      </c>
      <c r="X126" s="4">
        <v>192</v>
      </c>
      <c r="Y126" s="12">
        <v>43</v>
      </c>
      <c r="Z126" t="s">
        <v>142</v>
      </c>
      <c r="AA126">
        <v>1</v>
      </c>
      <c r="AB126" t="s">
        <v>70</v>
      </c>
      <c r="AC126" t="s">
        <v>57</v>
      </c>
      <c r="AD126">
        <v>1</v>
      </c>
      <c r="AE126" t="s">
        <v>58</v>
      </c>
      <c r="AF126">
        <v>3</v>
      </c>
      <c r="AG126" s="3">
        <v>29937</v>
      </c>
      <c r="AH126" t="s">
        <v>72</v>
      </c>
      <c r="AI126">
        <v>72</v>
      </c>
      <c r="AJ126">
        <v>164</v>
      </c>
      <c r="AK126">
        <v>26.76977989292088</v>
      </c>
      <c r="AL126" t="s">
        <v>116</v>
      </c>
      <c r="AM126">
        <v>70</v>
      </c>
      <c r="AN126" t="s">
        <v>195</v>
      </c>
      <c r="AO126" s="3">
        <v>45305</v>
      </c>
      <c r="AP126" s="4">
        <v>0</v>
      </c>
      <c r="AQ126" t="s">
        <v>68</v>
      </c>
      <c r="AR126" t="s">
        <v>63</v>
      </c>
      <c r="AS126">
        <v>0</v>
      </c>
      <c r="AT126">
        <v>70</v>
      </c>
      <c r="AU126" t="s">
        <v>64</v>
      </c>
      <c r="AV126">
        <v>0</v>
      </c>
      <c r="AW126">
        <v>0</v>
      </c>
      <c r="AX126">
        <v>0</v>
      </c>
      <c r="AY126" s="5">
        <v>0</v>
      </c>
      <c r="AZ126" s="6">
        <v>0</v>
      </c>
      <c r="BA126" s="7">
        <v>0</v>
      </c>
      <c r="BB126">
        <v>42.1</v>
      </c>
      <c r="BC126">
        <f t="shared" si="7"/>
        <v>4</v>
      </c>
    </row>
    <row r="127" spans="1:55" x14ac:dyDescent="0.35">
      <c r="A127" t="s">
        <v>53</v>
      </c>
      <c r="B127">
        <v>1</v>
      </c>
      <c r="C127">
        <v>0</v>
      </c>
      <c r="D127" t="s">
        <v>54</v>
      </c>
      <c r="E127" s="8">
        <v>45277.662499999999</v>
      </c>
      <c r="F127" s="1">
        <v>9.31</v>
      </c>
      <c r="G127" s="1">
        <v>29.81</v>
      </c>
      <c r="H127" s="9">
        <v>2.78</v>
      </c>
      <c r="I127" s="9">
        <v>33.840000000000003</v>
      </c>
      <c r="J127" s="9">
        <v>9</v>
      </c>
      <c r="K127" s="9">
        <v>46</v>
      </c>
      <c r="L127" s="9">
        <v>5.3</v>
      </c>
      <c r="M127" s="9">
        <v>1.1599999999999999</v>
      </c>
      <c r="N127" s="10">
        <v>0.9</v>
      </c>
      <c r="O127" s="10">
        <v>0.83</v>
      </c>
      <c r="P127" s="10">
        <v>0.74</v>
      </c>
      <c r="Q127" s="10">
        <v>0.5</v>
      </c>
      <c r="R127" s="10">
        <v>0.96</v>
      </c>
      <c r="S127" s="11">
        <v>1.6E-2</v>
      </c>
      <c r="T127" s="11">
        <v>2.8000000000000001E-2</v>
      </c>
      <c r="U127" s="11">
        <v>7.3999999999999996E-2</v>
      </c>
      <c r="V127" s="11">
        <v>0.42799999999999999</v>
      </c>
      <c r="W127" s="11">
        <v>1.1359999999999999</v>
      </c>
      <c r="X127" s="10">
        <v>116</v>
      </c>
      <c r="Y127" s="12">
        <v>45</v>
      </c>
      <c r="Z127" t="s">
        <v>143</v>
      </c>
      <c r="AA127">
        <v>0</v>
      </c>
      <c r="AB127" t="s">
        <v>56</v>
      </c>
      <c r="AC127" t="s">
        <v>57</v>
      </c>
      <c r="AD127">
        <v>1</v>
      </c>
      <c r="AE127" t="s">
        <v>58</v>
      </c>
      <c r="AF127">
        <v>3</v>
      </c>
      <c r="AG127" s="3">
        <v>27197</v>
      </c>
      <c r="AH127" t="s">
        <v>72</v>
      </c>
      <c r="AI127">
        <v>62</v>
      </c>
      <c r="AJ127">
        <v>156</v>
      </c>
      <c r="AK127">
        <v>25.476660092044707</v>
      </c>
      <c r="AL127" t="s">
        <v>60</v>
      </c>
      <c r="AM127">
        <v>0</v>
      </c>
      <c r="AN127" t="s">
        <v>49</v>
      </c>
      <c r="AO127" s="8">
        <v>45277.662499999999</v>
      </c>
      <c r="AP127" s="4">
        <v>1</v>
      </c>
      <c r="AQ127" t="s">
        <v>62</v>
      </c>
      <c r="AR127" t="s">
        <v>89</v>
      </c>
      <c r="AS127">
        <v>1</v>
      </c>
      <c r="AT127">
        <v>70</v>
      </c>
      <c r="AU127" t="s">
        <v>64</v>
      </c>
      <c r="AV127">
        <v>0</v>
      </c>
      <c r="AW127">
        <v>0</v>
      </c>
      <c r="AX127">
        <v>0</v>
      </c>
      <c r="AY127" s="5">
        <v>1</v>
      </c>
      <c r="AZ127" s="6">
        <v>0</v>
      </c>
      <c r="BA127" s="7">
        <v>0</v>
      </c>
      <c r="BB127">
        <v>49.6</v>
      </c>
      <c r="BC127">
        <f t="shared" si="7"/>
        <v>4</v>
      </c>
    </row>
    <row r="128" spans="1:55" x14ac:dyDescent="0.35">
      <c r="A128" t="s">
        <v>65</v>
      </c>
      <c r="B128">
        <v>0</v>
      </c>
      <c r="C128">
        <v>0</v>
      </c>
      <c r="D128" t="s">
        <v>54</v>
      </c>
      <c r="E128" s="8">
        <v>45277.662499999999</v>
      </c>
      <c r="F128" s="1">
        <v>5.21</v>
      </c>
      <c r="G128" s="1">
        <v>28.76</v>
      </c>
      <c r="H128" s="9">
        <v>1.5</v>
      </c>
      <c r="I128" s="9">
        <v>34.69</v>
      </c>
      <c r="J128" s="9">
        <v>4</v>
      </c>
      <c r="K128" s="9">
        <v>22</v>
      </c>
      <c r="L128" s="9">
        <v>6.29</v>
      </c>
      <c r="M128" s="9">
        <v>0.84</v>
      </c>
      <c r="N128" s="10">
        <v>0.45</v>
      </c>
      <c r="O128" s="10">
        <v>0.41</v>
      </c>
      <c r="P128" s="10">
        <v>0.38</v>
      </c>
      <c r="Q128" s="10">
        <v>0.47</v>
      </c>
      <c r="R128" s="10">
        <v>0.62</v>
      </c>
      <c r="S128" s="11">
        <v>1.2E-2</v>
      </c>
      <c r="T128" s="11">
        <v>2.1000000000000001E-2</v>
      </c>
      <c r="U128" s="11">
        <v>0.19600000000000001</v>
      </c>
      <c r="V128" s="11">
        <v>0.57399999999999995</v>
      </c>
      <c r="W128" s="11">
        <v>1.1359999999999999</v>
      </c>
      <c r="X128" s="10">
        <v>117</v>
      </c>
      <c r="Y128" s="12">
        <v>45</v>
      </c>
      <c r="Z128" t="s">
        <v>143</v>
      </c>
      <c r="AA128">
        <v>0</v>
      </c>
      <c r="AB128" t="s">
        <v>56</v>
      </c>
      <c r="AC128" t="s">
        <v>57</v>
      </c>
      <c r="AD128">
        <v>1</v>
      </c>
      <c r="AE128" t="s">
        <v>58</v>
      </c>
      <c r="AF128">
        <v>3</v>
      </c>
      <c r="AG128" s="3">
        <v>27197</v>
      </c>
      <c r="AH128" t="s">
        <v>72</v>
      </c>
      <c r="AI128">
        <v>62</v>
      </c>
      <c r="AJ128">
        <v>156</v>
      </c>
      <c r="AK128">
        <v>25.476660092044707</v>
      </c>
      <c r="AL128" t="s">
        <v>60</v>
      </c>
      <c r="AM128">
        <v>0</v>
      </c>
      <c r="AN128" t="s">
        <v>49</v>
      </c>
      <c r="AO128" s="8">
        <v>45277.662499999999</v>
      </c>
      <c r="AP128" s="4">
        <v>1</v>
      </c>
      <c r="AQ128" t="s">
        <v>62</v>
      </c>
      <c r="AR128" t="s">
        <v>89</v>
      </c>
      <c r="AS128">
        <v>1</v>
      </c>
      <c r="AT128">
        <v>70</v>
      </c>
      <c r="AU128" t="s">
        <v>64</v>
      </c>
      <c r="AV128">
        <v>0</v>
      </c>
      <c r="AW128">
        <v>0</v>
      </c>
      <c r="AX128">
        <v>0</v>
      </c>
      <c r="AY128" s="5">
        <v>1</v>
      </c>
      <c r="AZ128" s="6">
        <v>0</v>
      </c>
      <c r="BA128" s="7">
        <v>0</v>
      </c>
      <c r="BB128">
        <v>49.6</v>
      </c>
      <c r="BC128">
        <f t="shared" si="7"/>
        <v>4</v>
      </c>
    </row>
    <row r="129" spans="1:55" x14ac:dyDescent="0.35">
      <c r="A129" t="s">
        <v>65</v>
      </c>
      <c r="B129">
        <v>0</v>
      </c>
      <c r="C129">
        <v>0</v>
      </c>
      <c r="D129" t="s">
        <v>54</v>
      </c>
      <c r="E129" s="8">
        <v>45277.679861111108</v>
      </c>
      <c r="F129" s="1">
        <v>14.09</v>
      </c>
      <c r="G129" s="1">
        <v>18.09</v>
      </c>
      <c r="H129" s="9">
        <v>2.5499999999999998</v>
      </c>
      <c r="I129" s="9">
        <v>29.94</v>
      </c>
      <c r="J129" s="9">
        <v>95</v>
      </c>
      <c r="K129" s="9">
        <v>50</v>
      </c>
      <c r="L129" s="9">
        <v>0.53</v>
      </c>
      <c r="M129" s="9">
        <v>10.02</v>
      </c>
      <c r="N129" s="10">
        <v>1.1499999999999999</v>
      </c>
      <c r="O129" s="10">
        <v>1.54</v>
      </c>
      <c r="P129" s="10">
        <v>1.18</v>
      </c>
      <c r="Q129" s="10">
        <v>0.47</v>
      </c>
      <c r="R129" s="10">
        <v>0.47</v>
      </c>
      <c r="S129" s="11">
        <v>0.01</v>
      </c>
      <c r="T129" s="11">
        <v>3.5999999999999997E-2</v>
      </c>
      <c r="U129" s="11">
        <v>6.0999999999999999E-2</v>
      </c>
      <c r="V129" s="11">
        <v>0.20599999999999999</v>
      </c>
      <c r="W129" s="11">
        <v>1.522</v>
      </c>
      <c r="X129" s="10">
        <v>119</v>
      </c>
      <c r="Y129" s="12">
        <v>46</v>
      </c>
      <c r="Z129" t="s">
        <v>144</v>
      </c>
      <c r="AA129">
        <v>1</v>
      </c>
      <c r="AB129" t="s">
        <v>70</v>
      </c>
      <c r="AC129" t="s">
        <v>57</v>
      </c>
      <c r="AD129">
        <v>1</v>
      </c>
      <c r="AE129" t="s">
        <v>58</v>
      </c>
      <c r="AF129">
        <v>3</v>
      </c>
      <c r="AG129" s="3">
        <v>37242</v>
      </c>
      <c r="AH129" t="s">
        <v>59</v>
      </c>
      <c r="AI129">
        <v>65</v>
      </c>
      <c r="AJ129">
        <v>165</v>
      </c>
      <c r="AK129">
        <v>23.875114784205692</v>
      </c>
      <c r="AL129" t="s">
        <v>116</v>
      </c>
      <c r="AM129">
        <v>15</v>
      </c>
      <c r="AN129" t="s">
        <v>67</v>
      </c>
      <c r="AO129" s="8">
        <v>45277.679861111108</v>
      </c>
      <c r="AP129" s="4">
        <v>1</v>
      </c>
      <c r="AQ129">
        <v>1</v>
      </c>
      <c r="AR129" t="s">
        <v>63</v>
      </c>
      <c r="AS129">
        <v>0</v>
      </c>
      <c r="AT129">
        <v>81</v>
      </c>
      <c r="AU129" t="s">
        <v>64</v>
      </c>
      <c r="AV129">
        <v>0</v>
      </c>
      <c r="AW129">
        <v>0</v>
      </c>
      <c r="AX129">
        <v>0</v>
      </c>
      <c r="AY129" s="5">
        <v>0</v>
      </c>
      <c r="AZ129" s="6">
        <v>0</v>
      </c>
      <c r="BA129" s="7">
        <v>0</v>
      </c>
      <c r="BB129">
        <v>22.1</v>
      </c>
      <c r="BC129">
        <f>IF(BB129&lt;25,1,9)</f>
        <v>1</v>
      </c>
    </row>
    <row r="130" spans="1:55" s="2" customFormat="1" x14ac:dyDescent="0.35">
      <c r="A130" t="s">
        <v>53</v>
      </c>
      <c r="B130">
        <v>1</v>
      </c>
      <c r="C130">
        <v>0</v>
      </c>
      <c r="D130" t="s">
        <v>54</v>
      </c>
      <c r="E130" s="8">
        <v>45277.679861111108</v>
      </c>
      <c r="F130" s="1">
        <v>29.94</v>
      </c>
      <c r="G130" s="1">
        <v>11.08</v>
      </c>
      <c r="H130" s="9">
        <v>3.32</v>
      </c>
      <c r="I130" s="9">
        <v>31.19</v>
      </c>
      <c r="J130" s="9">
        <v>70</v>
      </c>
      <c r="K130" s="9">
        <v>72</v>
      </c>
      <c r="L130" s="9">
        <v>1.03</v>
      </c>
      <c r="M130" s="9">
        <v>2.99</v>
      </c>
      <c r="N130" s="10">
        <v>1.31</v>
      </c>
      <c r="O130" s="10">
        <v>1.75</v>
      </c>
      <c r="P130" s="10">
        <v>1.27</v>
      </c>
      <c r="Q130" s="10">
        <v>0.6</v>
      </c>
      <c r="R130" s="10">
        <v>0.55000000000000004</v>
      </c>
      <c r="S130" s="11">
        <v>0.02</v>
      </c>
      <c r="T130" s="11">
        <v>3.5999999999999997E-2</v>
      </c>
      <c r="U130" s="11">
        <v>6.0999999999999999E-2</v>
      </c>
      <c r="V130" s="11">
        <v>0.20599999999999999</v>
      </c>
      <c r="W130" s="11">
        <v>1.45</v>
      </c>
      <c r="X130" s="10">
        <v>118</v>
      </c>
      <c r="Y130" s="12">
        <v>46</v>
      </c>
      <c r="Z130" t="s">
        <v>144</v>
      </c>
      <c r="AA130">
        <v>1</v>
      </c>
      <c r="AB130" t="s">
        <v>70</v>
      </c>
      <c r="AC130" t="s">
        <v>57</v>
      </c>
      <c r="AD130">
        <v>1</v>
      </c>
      <c r="AE130" t="s">
        <v>58</v>
      </c>
      <c r="AF130">
        <v>3</v>
      </c>
      <c r="AG130" s="3">
        <v>37242</v>
      </c>
      <c r="AH130" t="s">
        <v>59</v>
      </c>
      <c r="AI130">
        <v>65</v>
      </c>
      <c r="AJ130">
        <v>165</v>
      </c>
      <c r="AK130">
        <v>23.875114784205692</v>
      </c>
      <c r="AL130" t="s">
        <v>116</v>
      </c>
      <c r="AM130">
        <v>15</v>
      </c>
      <c r="AN130" t="s">
        <v>67</v>
      </c>
      <c r="AO130" s="8">
        <v>45277.679861111108</v>
      </c>
      <c r="AP130" s="4">
        <v>1</v>
      </c>
      <c r="AQ130">
        <v>1</v>
      </c>
      <c r="AR130" t="s">
        <v>63</v>
      </c>
      <c r="AS130">
        <v>0</v>
      </c>
      <c r="AT130">
        <v>81</v>
      </c>
      <c r="AU130" t="s">
        <v>64</v>
      </c>
      <c r="AV130">
        <v>0</v>
      </c>
      <c r="AW130">
        <v>0</v>
      </c>
      <c r="AX130">
        <v>0</v>
      </c>
      <c r="AY130" s="5">
        <v>0</v>
      </c>
      <c r="AZ130" s="6">
        <v>0</v>
      </c>
      <c r="BA130" s="7">
        <v>0</v>
      </c>
      <c r="BB130">
        <v>22.1</v>
      </c>
      <c r="BC130">
        <f>IF(BB130&lt;25,1,9)</f>
        <v>1</v>
      </c>
    </row>
    <row r="131" spans="1:55" x14ac:dyDescent="0.35">
      <c r="A131" t="s">
        <v>65</v>
      </c>
      <c r="B131">
        <v>0</v>
      </c>
      <c r="C131">
        <v>0</v>
      </c>
      <c r="D131" t="s">
        <v>54</v>
      </c>
      <c r="E131" s="8">
        <v>45278.477083333331</v>
      </c>
      <c r="F131" s="1">
        <v>8.0399999999999991</v>
      </c>
      <c r="G131" s="1">
        <v>26.94</v>
      </c>
      <c r="H131" s="9">
        <v>2.17</v>
      </c>
      <c r="I131" s="9">
        <v>24.72</v>
      </c>
      <c r="J131" s="9">
        <v>72</v>
      </c>
      <c r="K131" s="9">
        <v>46</v>
      </c>
      <c r="L131" s="9">
        <v>0.64</v>
      </c>
      <c r="M131" s="9">
        <v>12.96</v>
      </c>
      <c r="N131" s="10">
        <v>0.76</v>
      </c>
      <c r="O131" s="10">
        <v>0.87</v>
      </c>
      <c r="P131" s="10">
        <v>0.88</v>
      </c>
      <c r="Q131" s="10">
        <v>0.47</v>
      </c>
      <c r="R131" s="10">
        <v>0.56999999999999995</v>
      </c>
      <c r="S131" s="11">
        <v>1.4E-2</v>
      </c>
      <c r="T131" s="11">
        <v>5.8000000000000003E-2</v>
      </c>
      <c r="U131" s="11">
        <v>6.4000000000000001E-2</v>
      </c>
      <c r="V131" s="11">
        <v>0.57399999999999995</v>
      </c>
      <c r="W131" s="11">
        <v>1.252</v>
      </c>
      <c r="X131" s="10">
        <v>121</v>
      </c>
      <c r="Y131" s="12">
        <v>47</v>
      </c>
      <c r="Z131" t="s">
        <v>145</v>
      </c>
      <c r="AA131">
        <v>1</v>
      </c>
      <c r="AB131" t="s">
        <v>70</v>
      </c>
      <c r="AC131" t="s">
        <v>177</v>
      </c>
      <c r="AD131">
        <v>1</v>
      </c>
      <c r="AE131" t="s">
        <v>58</v>
      </c>
      <c r="AF131">
        <v>2</v>
      </c>
      <c r="AG131" s="3">
        <v>33997</v>
      </c>
      <c r="AH131" t="s">
        <v>72</v>
      </c>
      <c r="AI131">
        <v>84</v>
      </c>
      <c r="AJ131">
        <v>175</v>
      </c>
      <c r="AK131">
        <v>27.428571428571427</v>
      </c>
      <c r="AL131" t="s">
        <v>60</v>
      </c>
      <c r="AM131">
        <v>0</v>
      </c>
      <c r="AN131" t="s">
        <v>49</v>
      </c>
      <c r="AO131" s="8">
        <v>45278.477083333331</v>
      </c>
      <c r="AP131" s="4">
        <v>0</v>
      </c>
      <c r="AQ131" t="s">
        <v>68</v>
      </c>
      <c r="AR131" t="s">
        <v>111</v>
      </c>
      <c r="AS131">
        <v>2</v>
      </c>
      <c r="AT131">
        <v>79</v>
      </c>
      <c r="AU131" t="s">
        <v>64</v>
      </c>
      <c r="AV131">
        <v>0</v>
      </c>
      <c r="AW131">
        <v>0</v>
      </c>
      <c r="AX131">
        <v>0</v>
      </c>
      <c r="AY131" s="5">
        <v>1</v>
      </c>
      <c r="AZ131" s="6">
        <v>0</v>
      </c>
      <c r="BA131" s="7">
        <v>0</v>
      </c>
      <c r="BB131">
        <v>31</v>
      </c>
      <c r="BC131">
        <f>IF(BB131&lt;35,2,9)</f>
        <v>2</v>
      </c>
    </row>
    <row r="132" spans="1:55" x14ac:dyDescent="0.35">
      <c r="A132" t="s">
        <v>53</v>
      </c>
      <c r="B132">
        <v>1</v>
      </c>
      <c r="C132">
        <v>0</v>
      </c>
      <c r="D132" t="s">
        <v>54</v>
      </c>
      <c r="E132" s="8">
        <v>45278.477083333331</v>
      </c>
      <c r="F132" s="1">
        <v>18.100000000000001</v>
      </c>
      <c r="G132" s="1">
        <v>27.34</v>
      </c>
      <c r="H132" s="9">
        <v>4.95</v>
      </c>
      <c r="I132" s="9">
        <v>33.770000000000003</v>
      </c>
      <c r="J132" s="9">
        <v>46</v>
      </c>
      <c r="K132" s="9">
        <v>99</v>
      </c>
      <c r="L132" s="9">
        <v>2.1800000000000002</v>
      </c>
      <c r="M132" s="9">
        <v>3.63</v>
      </c>
      <c r="N132" s="10">
        <v>3.81</v>
      </c>
      <c r="O132" s="10">
        <v>4.22</v>
      </c>
      <c r="P132" s="10">
        <v>3.06</v>
      </c>
      <c r="Q132" s="10">
        <v>1.46</v>
      </c>
      <c r="R132" s="10">
        <v>1.06</v>
      </c>
      <c r="S132" s="11">
        <v>0.02</v>
      </c>
      <c r="T132" s="11">
        <v>2.1999999999999999E-2</v>
      </c>
      <c r="U132" s="11">
        <v>6.0999999999999999E-2</v>
      </c>
      <c r="V132" s="11">
        <v>0.20599999999999999</v>
      </c>
      <c r="W132" s="11">
        <v>1.252</v>
      </c>
      <c r="X132" s="10">
        <v>120</v>
      </c>
      <c r="Y132" s="12">
        <v>47</v>
      </c>
      <c r="Z132" t="s">
        <v>145</v>
      </c>
      <c r="AA132">
        <v>1</v>
      </c>
      <c r="AB132" t="s">
        <v>70</v>
      </c>
      <c r="AC132" t="s">
        <v>177</v>
      </c>
      <c r="AD132">
        <v>1</v>
      </c>
      <c r="AE132" t="s">
        <v>58</v>
      </c>
      <c r="AF132">
        <v>2</v>
      </c>
      <c r="AG132" s="3">
        <v>33997</v>
      </c>
      <c r="AH132" t="s">
        <v>72</v>
      </c>
      <c r="AI132">
        <v>84</v>
      </c>
      <c r="AJ132">
        <v>175</v>
      </c>
      <c r="AK132">
        <v>27.428571428571427</v>
      </c>
      <c r="AL132" t="s">
        <v>60</v>
      </c>
      <c r="AM132">
        <v>0</v>
      </c>
      <c r="AN132" t="s">
        <v>49</v>
      </c>
      <c r="AO132" s="8">
        <v>45278.477083333331</v>
      </c>
      <c r="AP132" s="4">
        <v>0</v>
      </c>
      <c r="AQ132" t="s">
        <v>68</v>
      </c>
      <c r="AR132" t="s">
        <v>111</v>
      </c>
      <c r="AS132">
        <v>2</v>
      </c>
      <c r="AT132">
        <v>79</v>
      </c>
      <c r="AU132" t="s">
        <v>64</v>
      </c>
      <c r="AV132">
        <v>0</v>
      </c>
      <c r="AW132">
        <v>0</v>
      </c>
      <c r="AX132">
        <v>0</v>
      </c>
      <c r="AY132" s="5">
        <v>1</v>
      </c>
      <c r="AZ132" s="6">
        <v>0</v>
      </c>
      <c r="BA132" s="7">
        <v>0</v>
      </c>
      <c r="BB132">
        <v>31</v>
      </c>
      <c r="BC132">
        <f>IF(BB132&lt;35,2,9)</f>
        <v>2</v>
      </c>
    </row>
    <row r="133" spans="1:55" s="2" customFormat="1" x14ac:dyDescent="0.35">
      <c r="A133" t="s">
        <v>53</v>
      </c>
      <c r="B133">
        <v>1</v>
      </c>
      <c r="C133">
        <v>0</v>
      </c>
      <c r="D133" t="s">
        <v>54</v>
      </c>
      <c r="E133" s="8">
        <v>45278.481249999997</v>
      </c>
      <c r="F133" s="1">
        <v>1.39</v>
      </c>
      <c r="G133" s="1">
        <v>29.48</v>
      </c>
      <c r="H133" s="9">
        <v>2.96</v>
      </c>
      <c r="I133" s="9">
        <v>35.92</v>
      </c>
      <c r="J133" s="9">
        <v>7</v>
      </c>
      <c r="K133" s="9">
        <v>27</v>
      </c>
      <c r="L133" s="9">
        <v>3.94</v>
      </c>
      <c r="M133" s="9">
        <v>2.16</v>
      </c>
      <c r="N133" s="10">
        <v>1.23</v>
      </c>
      <c r="O133" s="10">
        <v>1.48</v>
      </c>
      <c r="P133" s="10">
        <v>1.27</v>
      </c>
      <c r="Q133" s="10">
        <v>0.45</v>
      </c>
      <c r="R133" s="10">
        <v>0.6</v>
      </c>
      <c r="S133" s="11">
        <v>0.02</v>
      </c>
      <c r="T133" s="11">
        <v>4.8000000000000001E-2</v>
      </c>
      <c r="U133" s="11">
        <v>6.0999999999999999E-2</v>
      </c>
      <c r="V133" s="11">
        <v>0.57399999999999995</v>
      </c>
      <c r="W133" s="11">
        <v>1.1359999999999999</v>
      </c>
      <c r="X133" s="10">
        <v>122</v>
      </c>
      <c r="Y133" s="12">
        <v>48</v>
      </c>
      <c r="Z133" t="s">
        <v>146</v>
      </c>
      <c r="AA133">
        <v>0</v>
      </c>
      <c r="AB133" t="s">
        <v>56</v>
      </c>
      <c r="AC133" t="s">
        <v>177</v>
      </c>
      <c r="AD133">
        <v>1</v>
      </c>
      <c r="AE133" t="s">
        <v>58</v>
      </c>
      <c r="AF133">
        <v>2</v>
      </c>
      <c r="AG133" s="3">
        <v>31844</v>
      </c>
      <c r="AH133" t="s">
        <v>59</v>
      </c>
      <c r="AI133">
        <v>66</v>
      </c>
      <c r="AJ133">
        <v>165</v>
      </c>
      <c r="AK133">
        <v>24.242424242424242</v>
      </c>
      <c r="AL133" t="s">
        <v>60</v>
      </c>
      <c r="AM133">
        <v>0</v>
      </c>
      <c r="AN133" t="s">
        <v>67</v>
      </c>
      <c r="AO133" s="8">
        <v>45278.481249999997</v>
      </c>
      <c r="AP133" s="4">
        <v>0</v>
      </c>
      <c r="AQ133" t="s">
        <v>68</v>
      </c>
      <c r="AR133" t="s">
        <v>63</v>
      </c>
      <c r="AS133">
        <v>0</v>
      </c>
      <c r="AT133">
        <v>70</v>
      </c>
      <c r="AU133" t="s">
        <v>64</v>
      </c>
      <c r="AV133">
        <v>0</v>
      </c>
      <c r="AW133">
        <v>0</v>
      </c>
      <c r="AX133">
        <v>0</v>
      </c>
      <c r="AY133" s="5">
        <v>0</v>
      </c>
      <c r="AZ133" s="6">
        <v>0</v>
      </c>
      <c r="BA133" s="7">
        <v>0</v>
      </c>
      <c r="BB133">
        <v>36.9</v>
      </c>
      <c r="BC133">
        <f>IF(BB133&lt;40,3,9)</f>
        <v>3</v>
      </c>
    </row>
    <row r="134" spans="1:55" s="2" customFormat="1" x14ac:dyDescent="0.35">
      <c r="A134" t="s">
        <v>65</v>
      </c>
      <c r="B134">
        <v>0</v>
      </c>
      <c r="C134">
        <v>0</v>
      </c>
      <c r="D134" t="s">
        <v>54</v>
      </c>
      <c r="E134" s="8">
        <v>45278.481249999997</v>
      </c>
      <c r="F134" s="1">
        <v>9.1</v>
      </c>
      <c r="G134" s="1">
        <v>25.43</v>
      </c>
      <c r="H134" s="9">
        <v>2.29</v>
      </c>
      <c r="I134" s="9">
        <v>36.24</v>
      </c>
      <c r="J134" s="9">
        <v>24</v>
      </c>
      <c r="K134" s="9">
        <v>28</v>
      </c>
      <c r="L134" s="9">
        <v>1.18</v>
      </c>
      <c r="M134" s="9">
        <v>4.95</v>
      </c>
      <c r="N134" s="10">
        <v>0.89</v>
      </c>
      <c r="O134" s="10">
        <v>1.04</v>
      </c>
      <c r="P134" s="10">
        <v>0.98</v>
      </c>
      <c r="Q134" s="10">
        <v>0.56000000000000005</v>
      </c>
      <c r="R134" s="10">
        <v>1.08</v>
      </c>
      <c r="S134" s="11">
        <v>1.7999999999999999E-2</v>
      </c>
      <c r="T134" s="11">
        <v>0.05</v>
      </c>
      <c r="U134" s="11">
        <v>6.0999999999999999E-2</v>
      </c>
      <c r="V134" s="11">
        <v>0.20599999999999999</v>
      </c>
      <c r="W134" s="11">
        <v>1.1930000000000001</v>
      </c>
      <c r="X134" s="10">
        <v>123</v>
      </c>
      <c r="Y134" s="12">
        <v>48</v>
      </c>
      <c r="Z134" t="s">
        <v>146</v>
      </c>
      <c r="AA134">
        <v>0</v>
      </c>
      <c r="AB134" t="s">
        <v>56</v>
      </c>
      <c r="AC134" t="s">
        <v>177</v>
      </c>
      <c r="AD134">
        <v>1</v>
      </c>
      <c r="AE134" t="s">
        <v>58</v>
      </c>
      <c r="AF134">
        <v>2</v>
      </c>
      <c r="AG134" s="3">
        <v>31844</v>
      </c>
      <c r="AH134" t="s">
        <v>59</v>
      </c>
      <c r="AI134">
        <v>66</v>
      </c>
      <c r="AJ134">
        <v>165</v>
      </c>
      <c r="AK134">
        <v>24.242424242424242</v>
      </c>
      <c r="AL134" t="s">
        <v>60</v>
      </c>
      <c r="AM134">
        <v>0</v>
      </c>
      <c r="AN134" t="s">
        <v>67</v>
      </c>
      <c r="AO134" s="8">
        <v>45278.481249999997</v>
      </c>
      <c r="AP134" s="4">
        <v>0</v>
      </c>
      <c r="AQ134" t="s">
        <v>68</v>
      </c>
      <c r="AR134" t="s">
        <v>63</v>
      </c>
      <c r="AS134">
        <v>0</v>
      </c>
      <c r="AT134">
        <v>70</v>
      </c>
      <c r="AU134" t="s">
        <v>64</v>
      </c>
      <c r="AV134">
        <v>0</v>
      </c>
      <c r="AW134">
        <v>0</v>
      </c>
      <c r="AX134">
        <v>0</v>
      </c>
      <c r="AY134" s="5">
        <v>0</v>
      </c>
      <c r="AZ134" s="6">
        <v>0</v>
      </c>
      <c r="BA134" s="7">
        <v>0</v>
      </c>
      <c r="BB134">
        <v>36.9</v>
      </c>
      <c r="BC134">
        <f>IF(BB134&lt;40,3,9)</f>
        <v>3</v>
      </c>
    </row>
    <row r="135" spans="1:55" x14ac:dyDescent="0.35">
      <c r="A135" t="s">
        <v>53</v>
      </c>
      <c r="B135">
        <v>1</v>
      </c>
      <c r="C135">
        <v>0</v>
      </c>
      <c r="D135" t="s">
        <v>54</v>
      </c>
      <c r="E135" s="8">
        <v>45278.716666666667</v>
      </c>
      <c r="F135" s="1">
        <v>11.31</v>
      </c>
      <c r="G135" s="1">
        <v>31.34</v>
      </c>
      <c r="H135" s="9">
        <v>3.54</v>
      </c>
      <c r="I135" s="9">
        <v>34.97</v>
      </c>
      <c r="J135" s="9">
        <v>76</v>
      </c>
      <c r="K135" s="9">
        <v>72</v>
      </c>
      <c r="L135" s="9">
        <v>0.94</v>
      </c>
      <c r="M135" s="9">
        <v>8.39</v>
      </c>
      <c r="N135" s="10">
        <v>2.3199999999999998</v>
      </c>
      <c r="O135" s="10">
        <v>2.3199999999999998</v>
      </c>
      <c r="P135" s="10">
        <v>1.67</v>
      </c>
      <c r="Q135" s="10">
        <v>1.1200000000000001</v>
      </c>
      <c r="R135" s="10">
        <v>0.98</v>
      </c>
      <c r="S135" s="11">
        <v>1.0999999999999999E-2</v>
      </c>
      <c r="T135" s="11">
        <v>2.1000000000000001E-2</v>
      </c>
      <c r="U135" s="11">
        <v>7.3999999999999996E-2</v>
      </c>
      <c r="V135" s="11">
        <v>0.20599999999999999</v>
      </c>
      <c r="W135" s="11">
        <v>1.1359999999999999</v>
      </c>
      <c r="X135" s="10">
        <v>125</v>
      </c>
      <c r="Y135" s="12">
        <v>50</v>
      </c>
      <c r="Z135" t="s">
        <v>147</v>
      </c>
      <c r="AA135">
        <v>0</v>
      </c>
      <c r="AB135" t="s">
        <v>56</v>
      </c>
      <c r="AC135" t="s">
        <v>80</v>
      </c>
      <c r="AD135">
        <v>0</v>
      </c>
      <c r="AE135" t="s">
        <v>81</v>
      </c>
      <c r="AF135">
        <v>1</v>
      </c>
      <c r="AG135" s="8">
        <v>34492</v>
      </c>
      <c r="AH135" t="s">
        <v>72</v>
      </c>
      <c r="AI135">
        <v>78.3</v>
      </c>
      <c r="AJ135">
        <v>165</v>
      </c>
      <c r="AK135">
        <v>28.760330578512395</v>
      </c>
      <c r="AL135" t="s">
        <v>60</v>
      </c>
      <c r="AM135">
        <v>0</v>
      </c>
      <c r="AN135" t="s">
        <v>67</v>
      </c>
      <c r="AO135" s="8">
        <v>45278.481249999997</v>
      </c>
      <c r="AP135" s="4">
        <v>1</v>
      </c>
      <c r="AQ135" t="s">
        <v>62</v>
      </c>
      <c r="AR135" t="s">
        <v>63</v>
      </c>
      <c r="AS135">
        <v>0</v>
      </c>
      <c r="AT135">
        <v>73</v>
      </c>
      <c r="AU135" t="s">
        <v>64</v>
      </c>
      <c r="AV135">
        <v>0</v>
      </c>
      <c r="AW135">
        <v>0</v>
      </c>
      <c r="AX135">
        <v>0</v>
      </c>
      <c r="AY135" s="5">
        <v>0</v>
      </c>
      <c r="AZ135" s="6">
        <v>0</v>
      </c>
      <c r="BA135" s="7">
        <v>0</v>
      </c>
      <c r="BB135">
        <v>29.7</v>
      </c>
      <c r="BC135">
        <f>IF(BB135&lt;30,2,9)</f>
        <v>2</v>
      </c>
    </row>
    <row r="136" spans="1:55" x14ac:dyDescent="0.35">
      <c r="A136" t="s">
        <v>65</v>
      </c>
      <c r="B136">
        <v>0</v>
      </c>
      <c r="C136">
        <v>0</v>
      </c>
      <c r="D136" t="s">
        <v>54</v>
      </c>
      <c r="E136" s="8">
        <v>45278.716666666667</v>
      </c>
      <c r="F136" s="1">
        <v>12.61</v>
      </c>
      <c r="G136" s="1">
        <v>27.44</v>
      </c>
      <c r="H136" s="9">
        <v>3.46</v>
      </c>
      <c r="I136" s="9">
        <v>35.19</v>
      </c>
      <c r="J136" s="9">
        <v>132</v>
      </c>
      <c r="K136" s="9">
        <v>29</v>
      </c>
      <c r="L136" s="9">
        <v>0.22</v>
      </c>
      <c r="M136" s="9">
        <v>36.630000000000003</v>
      </c>
      <c r="N136" s="10">
        <v>1</v>
      </c>
      <c r="O136" s="10">
        <v>1.21</v>
      </c>
      <c r="P136" s="10">
        <v>1.1399999999999999</v>
      </c>
      <c r="Q136" s="10">
        <v>0.71</v>
      </c>
      <c r="R136" s="10">
        <v>0.74</v>
      </c>
      <c r="S136" s="11">
        <v>0.02</v>
      </c>
      <c r="T136" s="11">
        <v>4.1000000000000002E-2</v>
      </c>
      <c r="U136" s="11">
        <v>0.09</v>
      </c>
      <c r="V136" s="11">
        <v>0.20599999999999999</v>
      </c>
      <c r="W136" s="11">
        <v>1.0820000000000001</v>
      </c>
      <c r="X136" s="10">
        <v>126</v>
      </c>
      <c r="Y136" s="12">
        <v>50</v>
      </c>
      <c r="Z136" t="s">
        <v>147</v>
      </c>
      <c r="AA136">
        <v>0</v>
      </c>
      <c r="AB136" t="s">
        <v>56</v>
      </c>
      <c r="AC136" t="s">
        <v>80</v>
      </c>
      <c r="AD136">
        <v>0</v>
      </c>
      <c r="AE136" t="s">
        <v>81</v>
      </c>
      <c r="AF136">
        <v>1</v>
      </c>
      <c r="AG136" s="8">
        <v>34492</v>
      </c>
      <c r="AH136" t="s">
        <v>72</v>
      </c>
      <c r="AI136">
        <v>78.3</v>
      </c>
      <c r="AJ136">
        <v>165</v>
      </c>
      <c r="AK136">
        <v>28.760330578512395</v>
      </c>
      <c r="AL136" t="s">
        <v>60</v>
      </c>
      <c r="AM136">
        <v>0</v>
      </c>
      <c r="AN136" t="s">
        <v>67</v>
      </c>
      <c r="AO136" s="8">
        <v>45278.481249999997</v>
      </c>
      <c r="AP136" s="4">
        <v>1</v>
      </c>
      <c r="AQ136" t="s">
        <v>62</v>
      </c>
      <c r="AR136" t="s">
        <v>63</v>
      </c>
      <c r="AS136">
        <v>0</v>
      </c>
      <c r="AT136">
        <v>73</v>
      </c>
      <c r="AU136" t="s">
        <v>64</v>
      </c>
      <c r="AV136">
        <v>0</v>
      </c>
      <c r="AW136">
        <v>0</v>
      </c>
      <c r="AX136">
        <v>0</v>
      </c>
      <c r="AY136" s="5">
        <v>0</v>
      </c>
      <c r="AZ136" s="6">
        <v>0</v>
      </c>
      <c r="BA136" s="7">
        <v>0</v>
      </c>
      <c r="BB136">
        <v>29.7</v>
      </c>
      <c r="BC136">
        <f>IF(BB136&lt;30,2,9)</f>
        <v>2</v>
      </c>
    </row>
    <row r="137" spans="1:55" x14ac:dyDescent="0.35">
      <c r="A137" t="s">
        <v>53</v>
      </c>
      <c r="B137">
        <v>1</v>
      </c>
      <c r="C137">
        <v>0</v>
      </c>
      <c r="D137" t="s">
        <v>54</v>
      </c>
      <c r="E137" s="3">
        <v>45295</v>
      </c>
      <c r="F137" s="1">
        <v>14.56</v>
      </c>
      <c r="G137" s="1">
        <v>35.07</v>
      </c>
      <c r="H137" s="13">
        <v>5.1100000000000003</v>
      </c>
      <c r="I137" s="9">
        <v>31.55</v>
      </c>
      <c r="J137">
        <v>107</v>
      </c>
      <c r="K137" s="2">
        <v>132</v>
      </c>
      <c r="L137">
        <v>1.24</v>
      </c>
      <c r="M137" s="9">
        <v>8.0399999999999991</v>
      </c>
      <c r="N137" s="10">
        <v>2.72</v>
      </c>
      <c r="O137" s="10">
        <v>3.54</v>
      </c>
      <c r="P137" s="10">
        <v>2.4700000000000002</v>
      </c>
      <c r="Q137" s="10">
        <v>0.93</v>
      </c>
      <c r="R137" s="10">
        <v>0.83</v>
      </c>
      <c r="S137" s="11">
        <v>1.7999999999999999E-2</v>
      </c>
      <c r="T137" s="11">
        <v>2.5000000000000001E-2</v>
      </c>
      <c r="U137" s="11">
        <v>6.0999999999999999E-2</v>
      </c>
      <c r="V137" s="11">
        <v>0.20599999999999999</v>
      </c>
      <c r="W137" s="11">
        <v>1.5980000000000001</v>
      </c>
      <c r="X137">
        <v>148</v>
      </c>
      <c r="Y137" s="12">
        <v>51</v>
      </c>
      <c r="Z137" t="s">
        <v>148</v>
      </c>
      <c r="AA137">
        <v>1</v>
      </c>
      <c r="AB137" t="s">
        <v>70</v>
      </c>
      <c r="AC137" t="s">
        <v>149</v>
      </c>
      <c r="AD137">
        <v>0</v>
      </c>
      <c r="AE137" t="s">
        <v>81</v>
      </c>
      <c r="AF137">
        <v>1</v>
      </c>
      <c r="AG137" s="8">
        <v>31923</v>
      </c>
      <c r="AH137" t="s">
        <v>83</v>
      </c>
      <c r="AI137">
        <v>111</v>
      </c>
      <c r="AJ137">
        <v>165</v>
      </c>
      <c r="AK137">
        <v>40.771349862258951</v>
      </c>
      <c r="AL137" t="s">
        <v>60</v>
      </c>
      <c r="AM137">
        <v>0</v>
      </c>
      <c r="AN137" t="s">
        <v>67</v>
      </c>
      <c r="AO137" s="8">
        <v>45280.547222222223</v>
      </c>
      <c r="AP137" s="4">
        <v>0</v>
      </c>
      <c r="AQ137" t="s">
        <v>68</v>
      </c>
      <c r="AR137" t="s">
        <v>89</v>
      </c>
      <c r="AS137">
        <v>1</v>
      </c>
      <c r="AT137">
        <v>105</v>
      </c>
      <c r="AU137" t="s">
        <v>64</v>
      </c>
      <c r="AV137">
        <v>0</v>
      </c>
      <c r="AW137">
        <v>0</v>
      </c>
      <c r="AX137">
        <v>0</v>
      </c>
      <c r="AY137" s="5">
        <v>1</v>
      </c>
      <c r="AZ137" s="6">
        <v>1</v>
      </c>
      <c r="BA137" s="7">
        <v>0</v>
      </c>
      <c r="BB137">
        <v>36.700000000000003</v>
      </c>
      <c r="BC137">
        <f t="shared" ref="BC137:BC146" si="8">IF(BB137&lt;40,3,9)</f>
        <v>3</v>
      </c>
    </row>
    <row r="138" spans="1:55" x14ac:dyDescent="0.35">
      <c r="A138" t="s">
        <v>65</v>
      </c>
      <c r="B138">
        <v>0</v>
      </c>
      <c r="C138">
        <v>0</v>
      </c>
      <c r="D138" t="s">
        <v>54</v>
      </c>
      <c r="E138" s="3">
        <v>45295</v>
      </c>
      <c r="F138" s="1">
        <v>11.8</v>
      </c>
      <c r="G138" s="1">
        <v>23.29</v>
      </c>
      <c r="H138" s="13">
        <v>2.75</v>
      </c>
      <c r="I138" s="9">
        <v>31.95</v>
      </c>
      <c r="J138">
        <v>103</v>
      </c>
      <c r="K138">
        <v>48</v>
      </c>
      <c r="L138">
        <v>0.47</v>
      </c>
      <c r="M138" s="9">
        <v>11.42</v>
      </c>
      <c r="N138" s="10">
        <v>2.5299999999999998</v>
      </c>
      <c r="O138" s="10">
        <v>2</v>
      </c>
      <c r="P138" s="10">
        <v>1.18</v>
      </c>
      <c r="Q138" s="10">
        <v>0.56999999999999995</v>
      </c>
      <c r="R138" s="10">
        <v>0.56000000000000005</v>
      </c>
      <c r="S138" s="11">
        <v>1.6E-2</v>
      </c>
      <c r="T138" s="11">
        <v>2.3E-2</v>
      </c>
      <c r="U138" s="11">
        <v>6.0999999999999999E-2</v>
      </c>
      <c r="V138" s="11">
        <v>0.20599999999999999</v>
      </c>
      <c r="W138" s="11">
        <v>1.5980000000000001</v>
      </c>
      <c r="X138">
        <v>148</v>
      </c>
      <c r="Y138" s="12">
        <v>51</v>
      </c>
      <c r="Z138" t="s">
        <v>148</v>
      </c>
      <c r="AA138">
        <v>1</v>
      </c>
      <c r="AB138" t="s">
        <v>70</v>
      </c>
      <c r="AC138" t="s">
        <v>149</v>
      </c>
      <c r="AD138">
        <v>0</v>
      </c>
      <c r="AE138" t="s">
        <v>81</v>
      </c>
      <c r="AF138">
        <v>1</v>
      </c>
      <c r="AG138" s="8">
        <v>31923</v>
      </c>
      <c r="AH138" t="s">
        <v>83</v>
      </c>
      <c r="AI138">
        <v>111</v>
      </c>
      <c r="AJ138">
        <v>165</v>
      </c>
      <c r="AK138">
        <v>40.771349862258951</v>
      </c>
      <c r="AL138" t="s">
        <v>60</v>
      </c>
      <c r="AM138">
        <v>0</v>
      </c>
      <c r="AN138" t="s">
        <v>67</v>
      </c>
      <c r="AO138" s="8">
        <v>45280.547222222223</v>
      </c>
      <c r="AP138" s="4">
        <v>0</v>
      </c>
      <c r="AQ138" t="s">
        <v>68</v>
      </c>
      <c r="AR138" t="s">
        <v>89</v>
      </c>
      <c r="AS138">
        <v>1</v>
      </c>
      <c r="AT138">
        <v>105</v>
      </c>
      <c r="AU138" t="s">
        <v>64</v>
      </c>
      <c r="AV138">
        <v>0</v>
      </c>
      <c r="AW138">
        <v>0</v>
      </c>
      <c r="AX138">
        <v>0</v>
      </c>
      <c r="AY138" s="5">
        <v>1</v>
      </c>
      <c r="AZ138" s="6">
        <v>1</v>
      </c>
      <c r="BA138" s="7">
        <v>0</v>
      </c>
      <c r="BB138">
        <v>36.700000000000003</v>
      </c>
      <c r="BC138">
        <f t="shared" si="8"/>
        <v>3</v>
      </c>
    </row>
    <row r="139" spans="1:55" x14ac:dyDescent="0.35">
      <c r="A139" t="s">
        <v>53</v>
      </c>
      <c r="B139">
        <v>1</v>
      </c>
      <c r="C139">
        <v>0</v>
      </c>
      <c r="D139" t="s">
        <v>54</v>
      </c>
      <c r="E139" s="8">
        <v>45280.5625</v>
      </c>
      <c r="F139" s="1">
        <v>14.43</v>
      </c>
      <c r="G139" s="1">
        <v>33.950000000000003</v>
      </c>
      <c r="H139" s="9">
        <v>4.9000000000000004</v>
      </c>
      <c r="I139" s="9">
        <v>32.71</v>
      </c>
      <c r="J139" s="9">
        <v>79</v>
      </c>
      <c r="K139" s="16">
        <v>108</v>
      </c>
      <c r="L139" s="9">
        <v>1.35</v>
      </c>
      <c r="M139" s="9">
        <v>5.76</v>
      </c>
      <c r="N139" s="10">
        <v>1.1399999999999999</v>
      </c>
      <c r="O139" s="10">
        <v>1.5</v>
      </c>
      <c r="P139" s="10">
        <v>1.59</v>
      </c>
      <c r="Q139" s="10">
        <v>0.85</v>
      </c>
      <c r="R139" s="10">
        <v>1.97</v>
      </c>
      <c r="S139" s="11">
        <v>0.02</v>
      </c>
      <c r="T139" s="11">
        <v>5.5E-2</v>
      </c>
      <c r="U139" s="11">
        <v>8.5999999999999993E-2</v>
      </c>
      <c r="V139" s="11">
        <v>0.20599999999999999</v>
      </c>
      <c r="W139" s="11">
        <v>1.6779999999999999</v>
      </c>
      <c r="X139" s="10">
        <v>129</v>
      </c>
      <c r="Y139" s="12">
        <v>51</v>
      </c>
      <c r="Z139" t="s">
        <v>148</v>
      </c>
      <c r="AA139">
        <v>1</v>
      </c>
      <c r="AB139" t="s">
        <v>70</v>
      </c>
      <c r="AC139" t="s">
        <v>149</v>
      </c>
      <c r="AD139">
        <v>0</v>
      </c>
      <c r="AE139" t="s">
        <v>81</v>
      </c>
      <c r="AF139">
        <v>1</v>
      </c>
      <c r="AG139" s="8">
        <v>31923</v>
      </c>
      <c r="AH139" t="s">
        <v>83</v>
      </c>
      <c r="AI139">
        <v>111</v>
      </c>
      <c r="AJ139">
        <v>165</v>
      </c>
      <c r="AK139">
        <v>40.771349862258951</v>
      </c>
      <c r="AL139" t="s">
        <v>60</v>
      </c>
      <c r="AM139">
        <v>0</v>
      </c>
      <c r="AN139" t="s">
        <v>67</v>
      </c>
      <c r="AO139" s="8">
        <v>45280.547222222223</v>
      </c>
      <c r="AP139" s="4">
        <v>0</v>
      </c>
      <c r="AQ139" t="s">
        <v>68</v>
      </c>
      <c r="AR139" t="s">
        <v>89</v>
      </c>
      <c r="AS139">
        <v>1</v>
      </c>
      <c r="AT139">
        <v>105</v>
      </c>
      <c r="AU139" t="s">
        <v>64</v>
      </c>
      <c r="AV139">
        <v>0</v>
      </c>
      <c r="AW139">
        <v>0</v>
      </c>
      <c r="AX139">
        <v>0</v>
      </c>
      <c r="AY139" s="5">
        <v>1</v>
      </c>
      <c r="AZ139" s="6">
        <v>1</v>
      </c>
      <c r="BA139" s="7">
        <v>0</v>
      </c>
      <c r="BB139">
        <v>36.700000000000003</v>
      </c>
      <c r="BC139">
        <f t="shared" si="8"/>
        <v>3</v>
      </c>
    </row>
    <row r="140" spans="1:55" x14ac:dyDescent="0.35">
      <c r="A140" t="s">
        <v>65</v>
      </c>
      <c r="B140">
        <v>0</v>
      </c>
      <c r="C140">
        <v>0</v>
      </c>
      <c r="D140" t="s">
        <v>54</v>
      </c>
      <c r="E140" s="3">
        <v>45296</v>
      </c>
      <c r="F140" s="1">
        <v>29.36</v>
      </c>
      <c r="G140" s="1">
        <v>18.809999999999999</v>
      </c>
      <c r="H140" s="13">
        <v>5.52</v>
      </c>
      <c r="I140" s="9">
        <v>33.51</v>
      </c>
      <c r="J140">
        <v>113</v>
      </c>
      <c r="K140">
        <v>51</v>
      </c>
      <c r="L140">
        <v>0.45</v>
      </c>
      <c r="M140" s="9">
        <v>10.37</v>
      </c>
      <c r="N140" s="10">
        <v>2.41</v>
      </c>
      <c r="O140" s="10">
        <v>2.3199999999999998</v>
      </c>
      <c r="P140" s="10">
        <v>1.28</v>
      </c>
      <c r="Q140" s="10">
        <v>0.6</v>
      </c>
      <c r="R140" s="10">
        <v>0.67</v>
      </c>
      <c r="S140" s="11">
        <v>0.01</v>
      </c>
      <c r="T140" s="11">
        <v>3.1E-2</v>
      </c>
      <c r="U140" s="11">
        <v>9.9000000000000005E-2</v>
      </c>
      <c r="V140" s="11">
        <v>0.35199999999999998</v>
      </c>
      <c r="W140" s="11">
        <v>1.45</v>
      </c>
      <c r="X140">
        <v>148</v>
      </c>
      <c r="Y140" s="12">
        <v>51</v>
      </c>
      <c r="Z140" t="s">
        <v>148</v>
      </c>
      <c r="AA140">
        <v>1</v>
      </c>
      <c r="AB140" t="s">
        <v>70</v>
      </c>
      <c r="AC140" t="s">
        <v>149</v>
      </c>
      <c r="AD140">
        <v>0</v>
      </c>
      <c r="AE140" t="s">
        <v>81</v>
      </c>
      <c r="AF140">
        <v>1</v>
      </c>
      <c r="AG140" s="8">
        <v>31923</v>
      </c>
      <c r="AH140" t="s">
        <v>83</v>
      </c>
      <c r="AI140">
        <v>111</v>
      </c>
      <c r="AJ140">
        <v>165</v>
      </c>
      <c r="AK140">
        <v>40.771349862258951</v>
      </c>
      <c r="AL140" t="s">
        <v>60</v>
      </c>
      <c r="AM140">
        <v>0</v>
      </c>
      <c r="AN140" t="s">
        <v>67</v>
      </c>
      <c r="AO140" s="8">
        <v>45280.547222222223</v>
      </c>
      <c r="AP140" s="4">
        <v>0</v>
      </c>
      <c r="AQ140" t="s">
        <v>68</v>
      </c>
      <c r="AR140" t="s">
        <v>89</v>
      </c>
      <c r="AS140">
        <v>1</v>
      </c>
      <c r="AT140">
        <v>105</v>
      </c>
      <c r="AU140" t="s">
        <v>64</v>
      </c>
      <c r="AV140">
        <v>0</v>
      </c>
      <c r="AW140">
        <v>0</v>
      </c>
      <c r="AX140">
        <v>0</v>
      </c>
      <c r="AY140" s="5">
        <v>1</v>
      </c>
      <c r="AZ140" s="6">
        <v>1</v>
      </c>
      <c r="BA140" s="7">
        <v>0</v>
      </c>
      <c r="BB140">
        <v>36.700000000000003</v>
      </c>
      <c r="BC140">
        <f t="shared" si="8"/>
        <v>3</v>
      </c>
    </row>
    <row r="141" spans="1:55" x14ac:dyDescent="0.35">
      <c r="A141" t="s">
        <v>65</v>
      </c>
      <c r="B141">
        <v>0</v>
      </c>
      <c r="C141">
        <v>0</v>
      </c>
      <c r="D141" t="s">
        <v>54</v>
      </c>
      <c r="E141" s="8">
        <v>45280.5625</v>
      </c>
      <c r="F141" s="1">
        <v>10.41</v>
      </c>
      <c r="G141" s="1">
        <v>31.75</v>
      </c>
      <c r="H141" s="9">
        <v>3.31</v>
      </c>
      <c r="I141" s="9">
        <v>33.549999999999997</v>
      </c>
      <c r="J141" s="9">
        <v>70</v>
      </c>
      <c r="K141" s="9">
        <v>38</v>
      </c>
      <c r="L141" s="9">
        <v>0.54</v>
      </c>
      <c r="M141" s="9">
        <v>13.28</v>
      </c>
      <c r="N141" s="10">
        <v>0.47</v>
      </c>
      <c r="O141" s="10">
        <v>0.66</v>
      </c>
      <c r="P141" s="10">
        <v>0.59</v>
      </c>
      <c r="Q141" s="10">
        <v>0.57999999999999996</v>
      </c>
      <c r="R141" s="10">
        <v>0.65</v>
      </c>
      <c r="S141" s="11">
        <v>1.7000000000000001E-2</v>
      </c>
      <c r="T141" s="11">
        <v>3.2000000000000001E-2</v>
      </c>
      <c r="U141" s="11">
        <v>6.0999999999999999E-2</v>
      </c>
      <c r="V141" s="11">
        <v>0.57399999999999995</v>
      </c>
      <c r="W141" s="11">
        <v>0.98099999999999998</v>
      </c>
      <c r="X141" s="10">
        <v>130</v>
      </c>
      <c r="Y141" s="12">
        <v>51</v>
      </c>
      <c r="Z141" t="s">
        <v>148</v>
      </c>
      <c r="AA141">
        <v>1</v>
      </c>
      <c r="AB141" t="s">
        <v>70</v>
      </c>
      <c r="AC141" t="s">
        <v>149</v>
      </c>
      <c r="AD141">
        <v>0</v>
      </c>
      <c r="AE141" t="s">
        <v>81</v>
      </c>
      <c r="AF141">
        <v>1</v>
      </c>
      <c r="AG141" s="8">
        <v>31923</v>
      </c>
      <c r="AH141" t="s">
        <v>83</v>
      </c>
      <c r="AI141">
        <v>111</v>
      </c>
      <c r="AJ141">
        <v>165</v>
      </c>
      <c r="AK141">
        <v>40.771349862258951</v>
      </c>
      <c r="AL141" t="s">
        <v>60</v>
      </c>
      <c r="AM141">
        <v>0</v>
      </c>
      <c r="AN141" t="s">
        <v>67</v>
      </c>
      <c r="AO141" s="8">
        <v>45280.547222222223</v>
      </c>
      <c r="AP141" s="4">
        <v>0</v>
      </c>
      <c r="AQ141" t="s">
        <v>68</v>
      </c>
      <c r="AR141" t="s">
        <v>89</v>
      </c>
      <c r="AS141">
        <v>1</v>
      </c>
      <c r="AT141">
        <v>105</v>
      </c>
      <c r="AU141" t="s">
        <v>64</v>
      </c>
      <c r="AV141">
        <v>0</v>
      </c>
      <c r="AW141">
        <v>0</v>
      </c>
      <c r="AX141">
        <v>0</v>
      </c>
      <c r="AY141" s="5">
        <v>1</v>
      </c>
      <c r="AZ141" s="6">
        <v>1</v>
      </c>
      <c r="BA141" s="7">
        <v>0</v>
      </c>
      <c r="BB141">
        <v>36.700000000000003</v>
      </c>
      <c r="BC141">
        <f t="shared" si="8"/>
        <v>3</v>
      </c>
    </row>
    <row r="142" spans="1:55" s="2" customFormat="1" x14ac:dyDescent="0.35">
      <c r="A142" t="s">
        <v>53</v>
      </c>
      <c r="B142">
        <v>1</v>
      </c>
      <c r="C142">
        <v>0</v>
      </c>
      <c r="D142" t="s">
        <v>54</v>
      </c>
      <c r="E142" s="3">
        <v>45296</v>
      </c>
      <c r="F142" s="1">
        <v>18.489999999999998</v>
      </c>
      <c r="G142" s="1">
        <v>16.05</v>
      </c>
      <c r="H142" s="13">
        <v>2.97</v>
      </c>
      <c r="I142" s="9">
        <v>34</v>
      </c>
      <c r="J142">
        <v>129</v>
      </c>
      <c r="K142" s="2">
        <v>102</v>
      </c>
      <c r="L142">
        <v>0.79</v>
      </c>
      <c r="M142" s="9">
        <v>5.51</v>
      </c>
      <c r="N142" s="10">
        <v>1.4</v>
      </c>
      <c r="O142" s="10">
        <v>1.37</v>
      </c>
      <c r="P142" s="10">
        <v>0.91</v>
      </c>
      <c r="Q142" s="10">
        <v>0.53</v>
      </c>
      <c r="R142" s="10">
        <v>0.47</v>
      </c>
      <c r="S142" s="11">
        <v>0.02</v>
      </c>
      <c r="T142" s="11">
        <v>2.1000000000000001E-2</v>
      </c>
      <c r="U142" s="11">
        <v>9.9000000000000005E-2</v>
      </c>
      <c r="V142" s="11">
        <v>0.27600000000000002</v>
      </c>
      <c r="W142" s="11">
        <v>1.45</v>
      </c>
      <c r="X142">
        <v>148</v>
      </c>
      <c r="Y142" s="12">
        <v>51</v>
      </c>
      <c r="Z142" t="s">
        <v>148</v>
      </c>
      <c r="AA142">
        <v>1</v>
      </c>
      <c r="AB142" t="s">
        <v>70</v>
      </c>
      <c r="AC142" t="s">
        <v>149</v>
      </c>
      <c r="AD142">
        <v>0</v>
      </c>
      <c r="AE142" t="s">
        <v>81</v>
      </c>
      <c r="AF142">
        <v>1</v>
      </c>
      <c r="AG142" s="8">
        <v>31923</v>
      </c>
      <c r="AH142" t="s">
        <v>83</v>
      </c>
      <c r="AI142">
        <v>111</v>
      </c>
      <c r="AJ142">
        <v>165</v>
      </c>
      <c r="AK142">
        <v>40.771349862258951</v>
      </c>
      <c r="AL142" t="s">
        <v>60</v>
      </c>
      <c r="AM142">
        <v>0</v>
      </c>
      <c r="AN142" t="s">
        <v>67</v>
      </c>
      <c r="AO142" s="8">
        <v>45280.547222222223</v>
      </c>
      <c r="AP142" s="4">
        <v>0</v>
      </c>
      <c r="AQ142" t="s">
        <v>68</v>
      </c>
      <c r="AR142" t="s">
        <v>89</v>
      </c>
      <c r="AS142">
        <v>1</v>
      </c>
      <c r="AT142">
        <v>105</v>
      </c>
      <c r="AU142" t="s">
        <v>64</v>
      </c>
      <c r="AV142">
        <v>0</v>
      </c>
      <c r="AW142">
        <v>0</v>
      </c>
      <c r="AX142">
        <v>0</v>
      </c>
      <c r="AY142" s="5">
        <v>1</v>
      </c>
      <c r="AZ142" s="6">
        <v>1</v>
      </c>
      <c r="BA142" s="7">
        <v>0</v>
      </c>
      <c r="BB142">
        <v>36.700000000000003</v>
      </c>
      <c r="BC142">
        <f t="shared" si="8"/>
        <v>3</v>
      </c>
    </row>
    <row r="143" spans="1:55" x14ac:dyDescent="0.35">
      <c r="A143" t="s">
        <v>53</v>
      </c>
      <c r="B143">
        <v>1</v>
      </c>
      <c r="C143">
        <v>0</v>
      </c>
      <c r="D143" t="s">
        <v>54</v>
      </c>
      <c r="E143" s="3">
        <v>45305</v>
      </c>
      <c r="F143" s="1">
        <v>15.81</v>
      </c>
      <c r="G143" s="1">
        <v>29.73</v>
      </c>
      <c r="H143" s="13">
        <v>4.7</v>
      </c>
      <c r="I143" s="9">
        <v>34.9</v>
      </c>
      <c r="J143" s="9">
        <v>124</v>
      </c>
      <c r="K143" s="9">
        <v>84</v>
      </c>
      <c r="L143" s="9">
        <v>0.68</v>
      </c>
      <c r="M143" s="9">
        <v>16.48</v>
      </c>
      <c r="N143" s="10">
        <v>2.19</v>
      </c>
      <c r="O143" s="10">
        <v>1.64</v>
      </c>
      <c r="P143" s="10">
        <v>1.76</v>
      </c>
      <c r="Q143" s="10">
        <v>0.88</v>
      </c>
      <c r="R143" s="10">
        <v>0.69</v>
      </c>
      <c r="S143" s="13">
        <v>1.2E-2</v>
      </c>
      <c r="T143" s="13">
        <v>5.8000000000000003E-2</v>
      </c>
      <c r="U143" s="13">
        <v>6.4000000000000001E-2</v>
      </c>
      <c r="V143" s="13">
        <v>0.23799999999999999</v>
      </c>
      <c r="W143" s="13">
        <v>0.63300000000000001</v>
      </c>
      <c r="X143" s="10">
        <v>179</v>
      </c>
      <c r="Y143" s="12">
        <v>51</v>
      </c>
      <c r="Z143" t="s">
        <v>148</v>
      </c>
      <c r="AA143">
        <v>1</v>
      </c>
      <c r="AB143" t="s">
        <v>70</v>
      </c>
      <c r="AC143" t="s">
        <v>149</v>
      </c>
      <c r="AD143">
        <v>2</v>
      </c>
      <c r="AE143" t="s">
        <v>81</v>
      </c>
      <c r="AF143">
        <v>1</v>
      </c>
      <c r="AG143" s="8">
        <v>31923</v>
      </c>
      <c r="AH143" t="s">
        <v>83</v>
      </c>
      <c r="AI143">
        <v>111</v>
      </c>
      <c r="AJ143">
        <v>165</v>
      </c>
      <c r="AK143">
        <v>40.771349862258951</v>
      </c>
      <c r="AL143" t="s">
        <v>60</v>
      </c>
      <c r="AM143">
        <v>0</v>
      </c>
      <c r="AN143" t="s">
        <v>67</v>
      </c>
      <c r="AO143" s="3">
        <v>45305</v>
      </c>
      <c r="AP143" s="4">
        <v>0</v>
      </c>
      <c r="AQ143" t="s">
        <v>68</v>
      </c>
      <c r="AR143" t="s">
        <v>89</v>
      </c>
      <c r="AS143">
        <v>1</v>
      </c>
      <c r="AT143">
        <v>105</v>
      </c>
      <c r="AU143" t="s">
        <v>64</v>
      </c>
      <c r="AV143">
        <v>0</v>
      </c>
      <c r="AW143">
        <v>0</v>
      </c>
      <c r="AX143">
        <v>0</v>
      </c>
      <c r="AY143" s="5">
        <v>1</v>
      </c>
      <c r="AZ143" s="6">
        <v>1</v>
      </c>
      <c r="BA143" s="7">
        <v>0</v>
      </c>
      <c r="BB143">
        <v>36.700000000000003</v>
      </c>
      <c r="BC143">
        <f t="shared" si="8"/>
        <v>3</v>
      </c>
    </row>
    <row r="144" spans="1:55" x14ac:dyDescent="0.35">
      <c r="A144" t="s">
        <v>65</v>
      </c>
      <c r="B144">
        <v>0</v>
      </c>
      <c r="C144">
        <v>0</v>
      </c>
      <c r="D144" t="s">
        <v>54</v>
      </c>
      <c r="E144" s="3">
        <v>45305</v>
      </c>
      <c r="F144" s="1">
        <v>18.989999999999998</v>
      </c>
      <c r="G144" s="1">
        <v>29.4</v>
      </c>
      <c r="H144" s="13">
        <v>5.58</v>
      </c>
      <c r="I144" s="9">
        <v>35.06</v>
      </c>
      <c r="J144" s="9">
        <v>122</v>
      </c>
      <c r="K144" s="9">
        <v>51</v>
      </c>
      <c r="L144" s="9">
        <v>0.42</v>
      </c>
      <c r="M144" s="9">
        <v>17.57</v>
      </c>
      <c r="N144" s="10">
        <v>0.93</v>
      </c>
      <c r="O144" s="10">
        <v>0.93</v>
      </c>
      <c r="P144" s="10">
        <v>0.82</v>
      </c>
      <c r="Q144" s="10">
        <v>0.8</v>
      </c>
      <c r="R144" s="10">
        <v>0.71</v>
      </c>
      <c r="S144" s="13">
        <v>0.02</v>
      </c>
      <c r="T144" s="13">
        <v>2.1000000000000001E-2</v>
      </c>
      <c r="U144" s="13">
        <v>6.4000000000000001E-2</v>
      </c>
      <c r="V144" s="13">
        <v>0.31900000000000001</v>
      </c>
      <c r="W144" s="13">
        <v>1.45</v>
      </c>
      <c r="X144">
        <v>180</v>
      </c>
      <c r="Y144" s="12">
        <v>51</v>
      </c>
      <c r="Z144" t="s">
        <v>148</v>
      </c>
      <c r="AA144">
        <v>1</v>
      </c>
      <c r="AB144" t="s">
        <v>70</v>
      </c>
      <c r="AC144" t="s">
        <v>149</v>
      </c>
      <c r="AD144">
        <v>2</v>
      </c>
      <c r="AE144" t="s">
        <v>81</v>
      </c>
      <c r="AF144">
        <v>1</v>
      </c>
      <c r="AG144" s="8">
        <v>31923</v>
      </c>
      <c r="AH144" t="s">
        <v>83</v>
      </c>
      <c r="AI144">
        <v>111</v>
      </c>
      <c r="AJ144">
        <v>165</v>
      </c>
      <c r="AK144">
        <v>40.771349862258951</v>
      </c>
      <c r="AL144" t="s">
        <v>60</v>
      </c>
      <c r="AM144">
        <v>0</v>
      </c>
      <c r="AN144" t="s">
        <v>67</v>
      </c>
      <c r="AO144" s="3">
        <v>45305</v>
      </c>
      <c r="AP144" s="4">
        <v>0</v>
      </c>
      <c r="AQ144" t="s">
        <v>68</v>
      </c>
      <c r="AR144" t="s">
        <v>89</v>
      </c>
      <c r="AS144">
        <v>1</v>
      </c>
      <c r="AT144">
        <v>105</v>
      </c>
      <c r="AU144" t="s">
        <v>64</v>
      </c>
      <c r="AV144">
        <v>0</v>
      </c>
      <c r="AW144">
        <v>0</v>
      </c>
      <c r="AX144">
        <v>0</v>
      </c>
      <c r="AY144" s="5">
        <v>1</v>
      </c>
      <c r="AZ144" s="6">
        <v>1</v>
      </c>
      <c r="BA144" s="7">
        <v>0</v>
      </c>
      <c r="BB144">
        <v>36.700000000000003</v>
      </c>
      <c r="BC144">
        <f t="shared" si="8"/>
        <v>3</v>
      </c>
    </row>
    <row r="145" spans="1:68" x14ac:dyDescent="0.35">
      <c r="A145" t="s">
        <v>53</v>
      </c>
      <c r="B145">
        <v>1</v>
      </c>
      <c r="C145">
        <v>0</v>
      </c>
      <c r="D145" t="s">
        <v>54</v>
      </c>
      <c r="E145" s="3">
        <v>45305</v>
      </c>
      <c r="F145">
        <v>14.56</v>
      </c>
      <c r="G145" s="9">
        <v>35.07</v>
      </c>
      <c r="H145">
        <v>5.1100000000000003</v>
      </c>
      <c r="I145">
        <v>31.55</v>
      </c>
      <c r="J145">
        <v>107</v>
      </c>
      <c r="K145" s="2">
        <v>132</v>
      </c>
      <c r="L145">
        <v>1.24</v>
      </c>
      <c r="M145" s="9">
        <v>8.0399999999999991</v>
      </c>
      <c r="N145" s="9">
        <v>2.72</v>
      </c>
      <c r="O145" s="10">
        <v>3.54</v>
      </c>
      <c r="P145" s="10">
        <v>2.4700000000000002</v>
      </c>
      <c r="Q145" s="10">
        <v>0.93</v>
      </c>
      <c r="R145">
        <v>0.83</v>
      </c>
      <c r="S145" s="13">
        <v>1.7999999999999999E-2</v>
      </c>
      <c r="T145" s="13">
        <v>2.5000000000000001E-2</v>
      </c>
      <c r="U145" s="13">
        <v>6.0999999999999999E-2</v>
      </c>
      <c r="V145" s="13">
        <v>0.20599999999999999</v>
      </c>
      <c r="W145" s="13">
        <v>1.5980000000000001</v>
      </c>
      <c r="X145">
        <v>181</v>
      </c>
      <c r="Y145" s="12">
        <v>51</v>
      </c>
      <c r="Z145" t="s">
        <v>148</v>
      </c>
      <c r="AA145">
        <v>1</v>
      </c>
      <c r="AB145" t="s">
        <v>70</v>
      </c>
      <c r="AC145" t="s">
        <v>149</v>
      </c>
      <c r="AD145">
        <v>2</v>
      </c>
      <c r="AE145" t="s">
        <v>81</v>
      </c>
      <c r="AF145">
        <v>1</v>
      </c>
      <c r="AG145" s="8">
        <v>31923</v>
      </c>
      <c r="AH145" t="s">
        <v>83</v>
      </c>
      <c r="AI145">
        <v>111</v>
      </c>
      <c r="AJ145">
        <v>165</v>
      </c>
      <c r="AK145">
        <v>40.771349862258951</v>
      </c>
      <c r="AL145" t="s">
        <v>60</v>
      </c>
      <c r="AM145">
        <v>0</v>
      </c>
      <c r="AN145" t="s">
        <v>67</v>
      </c>
      <c r="AO145" s="3">
        <v>45305</v>
      </c>
      <c r="AP145" s="4">
        <v>0</v>
      </c>
      <c r="AQ145" t="s">
        <v>68</v>
      </c>
      <c r="AR145" t="s">
        <v>89</v>
      </c>
      <c r="AS145">
        <v>1</v>
      </c>
      <c r="AT145">
        <v>105</v>
      </c>
      <c r="AU145" t="s">
        <v>64</v>
      </c>
      <c r="AV145">
        <v>0</v>
      </c>
      <c r="AW145">
        <v>0</v>
      </c>
      <c r="AX145">
        <v>0</v>
      </c>
      <c r="AY145" s="5">
        <v>1</v>
      </c>
      <c r="AZ145" s="6">
        <v>1</v>
      </c>
      <c r="BA145" s="7">
        <v>0</v>
      </c>
      <c r="BB145">
        <v>36.700000000000003</v>
      </c>
      <c r="BC145">
        <f t="shared" si="8"/>
        <v>3</v>
      </c>
      <c r="BJ145" s="21">
        <v>58</v>
      </c>
      <c r="BM145" t="s">
        <v>159</v>
      </c>
      <c r="BO145" s="22" t="s">
        <v>160</v>
      </c>
      <c r="BP145" t="s">
        <v>161</v>
      </c>
    </row>
    <row r="146" spans="1:68" x14ac:dyDescent="0.35">
      <c r="A146" t="s">
        <v>65</v>
      </c>
      <c r="B146">
        <v>0</v>
      </c>
      <c r="C146">
        <v>0</v>
      </c>
      <c r="D146" t="s">
        <v>54</v>
      </c>
      <c r="E146" s="3">
        <v>45305</v>
      </c>
      <c r="F146" s="1">
        <v>11.8</v>
      </c>
      <c r="G146" s="9">
        <v>23.29</v>
      </c>
      <c r="H146" s="13">
        <v>2.75</v>
      </c>
      <c r="I146">
        <v>31.95</v>
      </c>
      <c r="J146">
        <v>103</v>
      </c>
      <c r="K146">
        <v>48</v>
      </c>
      <c r="L146">
        <v>0.47</v>
      </c>
      <c r="M146" s="9">
        <v>11.42</v>
      </c>
      <c r="N146">
        <v>2.5299999999999998</v>
      </c>
      <c r="O146" s="10">
        <v>2</v>
      </c>
      <c r="P146" s="10">
        <v>1.18</v>
      </c>
      <c r="Q146" s="10">
        <v>0.56999999999999995</v>
      </c>
      <c r="R146" s="10">
        <v>0.56000000000000005</v>
      </c>
      <c r="S146" s="13">
        <v>1.6E-2</v>
      </c>
      <c r="T146" s="13">
        <v>2.3E-2</v>
      </c>
      <c r="U146" s="13">
        <v>6.0999999999999999E-2</v>
      </c>
      <c r="V146" s="13">
        <v>0.20599999999999999</v>
      </c>
      <c r="W146" s="13">
        <v>1.5980000000000001</v>
      </c>
      <c r="X146" s="10">
        <v>182</v>
      </c>
      <c r="Y146" s="12">
        <v>51</v>
      </c>
      <c r="Z146" t="s">
        <v>148</v>
      </c>
      <c r="AA146">
        <v>1</v>
      </c>
      <c r="AB146" t="s">
        <v>70</v>
      </c>
      <c r="AC146" t="s">
        <v>149</v>
      </c>
      <c r="AD146">
        <v>2</v>
      </c>
      <c r="AE146" t="s">
        <v>81</v>
      </c>
      <c r="AF146">
        <v>1</v>
      </c>
      <c r="AG146" s="8">
        <v>31923</v>
      </c>
      <c r="AH146" t="s">
        <v>83</v>
      </c>
      <c r="AI146">
        <v>111</v>
      </c>
      <c r="AJ146">
        <v>165</v>
      </c>
      <c r="AK146">
        <v>40.771349862258951</v>
      </c>
      <c r="AL146" t="s">
        <v>60</v>
      </c>
      <c r="AM146">
        <v>0</v>
      </c>
      <c r="AN146" t="s">
        <v>67</v>
      </c>
      <c r="AO146" s="3">
        <v>45305</v>
      </c>
      <c r="AP146" s="4">
        <v>0</v>
      </c>
      <c r="AQ146" t="s">
        <v>68</v>
      </c>
      <c r="AR146" t="s">
        <v>89</v>
      </c>
      <c r="AS146">
        <v>1</v>
      </c>
      <c r="AT146">
        <v>105</v>
      </c>
      <c r="AU146" t="s">
        <v>64</v>
      </c>
      <c r="AV146">
        <v>0</v>
      </c>
      <c r="AW146">
        <v>0</v>
      </c>
      <c r="AX146">
        <v>0</v>
      </c>
      <c r="AY146" s="5">
        <v>1</v>
      </c>
      <c r="AZ146" s="6">
        <v>1</v>
      </c>
      <c r="BA146" s="7">
        <v>0</v>
      </c>
      <c r="BB146">
        <v>36.700000000000003</v>
      </c>
      <c r="BC146">
        <f t="shared" si="8"/>
        <v>3</v>
      </c>
      <c r="BJ146" s="21"/>
      <c r="BO146" s="22"/>
    </row>
    <row r="147" spans="1:68" x14ac:dyDescent="0.35">
      <c r="A147" t="s">
        <v>53</v>
      </c>
      <c r="B147">
        <v>1</v>
      </c>
      <c r="C147">
        <v>0</v>
      </c>
      <c r="D147" t="s">
        <v>54</v>
      </c>
      <c r="E147" s="8">
        <v>45280.524305555547</v>
      </c>
      <c r="F147" s="1">
        <v>18.34</v>
      </c>
      <c r="G147" s="1">
        <v>24.57</v>
      </c>
      <c r="H147" s="9">
        <v>4.51</v>
      </c>
      <c r="I147" s="9">
        <v>31.69</v>
      </c>
      <c r="J147" s="9">
        <v>26</v>
      </c>
      <c r="K147" s="9">
        <v>26</v>
      </c>
      <c r="L147" s="9">
        <v>1.01</v>
      </c>
      <c r="M147" s="9">
        <v>4.0599999999999996</v>
      </c>
      <c r="N147" s="10">
        <v>0.93</v>
      </c>
      <c r="O147" s="10">
        <v>1</v>
      </c>
      <c r="P147" s="10">
        <v>0.82</v>
      </c>
      <c r="Q147" s="10">
        <v>0.64</v>
      </c>
      <c r="R147" s="10">
        <v>1.46</v>
      </c>
      <c r="S147" s="11">
        <v>0.02</v>
      </c>
      <c r="T147" s="11">
        <v>4.1000000000000002E-2</v>
      </c>
      <c r="U147" s="11">
        <v>6.0999999999999999E-2</v>
      </c>
      <c r="V147" s="11">
        <v>0.20599999999999999</v>
      </c>
      <c r="W147" s="11">
        <v>1.3149999999999999</v>
      </c>
      <c r="X147" s="10">
        <v>131</v>
      </c>
      <c r="Y147" s="12">
        <v>52</v>
      </c>
      <c r="Z147" t="s">
        <v>150</v>
      </c>
      <c r="AA147">
        <v>0</v>
      </c>
      <c r="AB147" t="s">
        <v>56</v>
      </c>
      <c r="AC147" t="s">
        <v>71</v>
      </c>
      <c r="AD147">
        <v>1</v>
      </c>
      <c r="AE147" t="s">
        <v>58</v>
      </c>
      <c r="AF147">
        <v>5</v>
      </c>
      <c r="AG147" s="3">
        <v>35815</v>
      </c>
      <c r="AH147" t="s">
        <v>72</v>
      </c>
      <c r="AI147">
        <v>66</v>
      </c>
      <c r="AJ147">
        <v>160</v>
      </c>
      <c r="AK147">
        <v>25.78125</v>
      </c>
      <c r="AL147" t="s">
        <v>60</v>
      </c>
      <c r="AM147">
        <v>0</v>
      </c>
      <c r="AN147" t="s">
        <v>67</v>
      </c>
      <c r="AO147" s="8">
        <v>45280.564583333333</v>
      </c>
      <c r="AP147" s="4">
        <v>0</v>
      </c>
      <c r="AQ147" t="s">
        <v>68</v>
      </c>
      <c r="AR147" t="s">
        <v>63</v>
      </c>
      <c r="AS147">
        <v>0</v>
      </c>
      <c r="AT147">
        <v>85</v>
      </c>
      <c r="AU147" t="s">
        <v>64</v>
      </c>
      <c r="AV147">
        <v>0</v>
      </c>
      <c r="AW147">
        <v>0</v>
      </c>
      <c r="AX147">
        <v>0</v>
      </c>
      <c r="AY147" s="5">
        <v>0</v>
      </c>
      <c r="AZ147" s="6">
        <v>0</v>
      </c>
      <c r="BA147" s="7">
        <v>0</v>
      </c>
      <c r="BB147">
        <v>26</v>
      </c>
      <c r="BC147">
        <f>IF(BB147&lt;30,2,9)</f>
        <v>2</v>
      </c>
      <c r="BJ147" s="21">
        <v>59</v>
      </c>
      <c r="BO147" s="22" t="s">
        <v>160</v>
      </c>
      <c r="BP147" t="s">
        <v>161</v>
      </c>
    </row>
    <row r="148" spans="1:68" x14ac:dyDescent="0.35">
      <c r="A148" t="s">
        <v>65</v>
      </c>
      <c r="B148">
        <v>0</v>
      </c>
      <c r="C148">
        <v>0</v>
      </c>
      <c r="D148" t="s">
        <v>54</v>
      </c>
      <c r="E148" s="8">
        <v>45280.524305555547</v>
      </c>
      <c r="F148" s="1">
        <v>19.8</v>
      </c>
      <c r="G148" s="1">
        <v>30.11</v>
      </c>
      <c r="H148" s="9">
        <v>5.96</v>
      </c>
      <c r="I148" s="9">
        <v>31.7</v>
      </c>
      <c r="J148" s="9">
        <v>38</v>
      </c>
      <c r="K148" s="9">
        <v>22</v>
      </c>
      <c r="L148" s="9">
        <v>0.53</v>
      </c>
      <c r="M148" s="9">
        <v>10.39</v>
      </c>
      <c r="N148" s="10">
        <v>1.82</v>
      </c>
      <c r="O148" s="10">
        <v>1.53</v>
      </c>
      <c r="P148" s="10">
        <v>1.25</v>
      </c>
      <c r="Q148" s="10">
        <v>1.71</v>
      </c>
      <c r="R148" s="10">
        <v>1.6</v>
      </c>
      <c r="S148" s="11">
        <v>1.0999999999999999E-2</v>
      </c>
      <c r="T148" s="11">
        <v>4.8000000000000001E-2</v>
      </c>
      <c r="U148" s="11">
        <v>6.0999999999999999E-2</v>
      </c>
      <c r="V148" s="11">
        <v>0.216</v>
      </c>
      <c r="W148" s="11">
        <v>1.3149999999999999</v>
      </c>
      <c r="X148" s="10">
        <v>132</v>
      </c>
      <c r="Y148" s="12">
        <v>52</v>
      </c>
      <c r="Z148" t="s">
        <v>150</v>
      </c>
      <c r="AA148">
        <v>0</v>
      </c>
      <c r="AB148" t="s">
        <v>56</v>
      </c>
      <c r="AC148" t="s">
        <v>71</v>
      </c>
      <c r="AD148">
        <v>1</v>
      </c>
      <c r="AE148" t="s">
        <v>58</v>
      </c>
      <c r="AF148">
        <v>5</v>
      </c>
      <c r="AG148" s="3">
        <v>35815</v>
      </c>
      <c r="AH148" t="s">
        <v>72</v>
      </c>
      <c r="AI148">
        <v>66</v>
      </c>
      <c r="AJ148">
        <v>160</v>
      </c>
      <c r="AK148">
        <v>25.78125</v>
      </c>
      <c r="AL148" t="s">
        <v>60</v>
      </c>
      <c r="AM148">
        <v>0</v>
      </c>
      <c r="AN148" t="s">
        <v>67</v>
      </c>
      <c r="AO148" s="8">
        <v>45280.564583333333</v>
      </c>
      <c r="AP148" s="4">
        <v>0</v>
      </c>
      <c r="AQ148" t="s">
        <v>68</v>
      </c>
      <c r="AR148" t="s">
        <v>63</v>
      </c>
      <c r="AS148">
        <v>0</v>
      </c>
      <c r="AT148">
        <v>85</v>
      </c>
      <c r="AU148" t="s">
        <v>64</v>
      </c>
      <c r="AV148">
        <v>0</v>
      </c>
      <c r="AW148">
        <v>0</v>
      </c>
      <c r="AX148">
        <v>0</v>
      </c>
      <c r="AY148" s="5">
        <v>0</v>
      </c>
      <c r="AZ148" s="6">
        <v>0</v>
      </c>
      <c r="BA148" s="7">
        <v>0</v>
      </c>
      <c r="BB148">
        <v>26</v>
      </c>
      <c r="BC148">
        <f>IF(BB148&lt;30,2,9)</f>
        <v>2</v>
      </c>
    </row>
    <row r="149" spans="1:68" x14ac:dyDescent="0.35">
      <c r="A149" t="s">
        <v>65</v>
      </c>
      <c r="B149">
        <v>0</v>
      </c>
      <c r="C149">
        <v>0</v>
      </c>
      <c r="D149" t="s">
        <v>54</v>
      </c>
      <c r="E149" s="8">
        <v>45280.568055555559</v>
      </c>
      <c r="F149" s="1">
        <v>36.47</v>
      </c>
      <c r="G149" s="1">
        <v>5.76</v>
      </c>
      <c r="H149" s="9">
        <v>2.0099999999999998</v>
      </c>
      <c r="I149" s="9">
        <v>24.15</v>
      </c>
      <c r="J149" s="9">
        <v>20</v>
      </c>
      <c r="K149" s="9">
        <v>18</v>
      </c>
      <c r="L149" s="9">
        <v>0.9</v>
      </c>
      <c r="M149" s="9">
        <v>1.44</v>
      </c>
      <c r="N149" s="10">
        <v>0.76</v>
      </c>
      <c r="O149" s="10">
        <v>0.72</v>
      </c>
      <c r="P149" s="10">
        <v>0.52</v>
      </c>
      <c r="Q149" s="10">
        <v>0.68</v>
      </c>
      <c r="R149" s="10">
        <v>0.42</v>
      </c>
      <c r="S149" s="11">
        <v>1.6E-2</v>
      </c>
      <c r="T149" s="11">
        <v>2.1999999999999999E-2</v>
      </c>
      <c r="U149" s="11">
        <v>6.0999999999999999E-2</v>
      </c>
      <c r="V149" s="11">
        <v>0.38800000000000001</v>
      </c>
      <c r="W149" s="11">
        <v>1.522</v>
      </c>
      <c r="X149" s="10">
        <v>134</v>
      </c>
      <c r="Y149" s="12">
        <v>53</v>
      </c>
      <c r="Z149" t="s">
        <v>151</v>
      </c>
      <c r="AA149">
        <v>0</v>
      </c>
      <c r="AB149" t="s">
        <v>56</v>
      </c>
      <c r="AC149" t="s">
        <v>71</v>
      </c>
      <c r="AD149">
        <v>1</v>
      </c>
      <c r="AE149" t="s">
        <v>58</v>
      </c>
      <c r="AF149">
        <v>5</v>
      </c>
      <c r="AG149" s="3">
        <v>36880</v>
      </c>
      <c r="AH149" t="s">
        <v>59</v>
      </c>
      <c r="AI149">
        <v>52.8</v>
      </c>
      <c r="AJ149">
        <v>152</v>
      </c>
      <c r="AK149">
        <v>22.853185595567865</v>
      </c>
      <c r="AL149" t="s">
        <v>60</v>
      </c>
      <c r="AM149">
        <v>0</v>
      </c>
      <c r="AN149" t="s">
        <v>67</v>
      </c>
      <c r="AO149" s="8">
        <v>45280.984027777777</v>
      </c>
      <c r="AP149" s="4">
        <v>0</v>
      </c>
      <c r="AQ149" t="s">
        <v>68</v>
      </c>
      <c r="AR149" t="s">
        <v>63</v>
      </c>
      <c r="AS149">
        <v>0</v>
      </c>
      <c r="AT149">
        <v>72</v>
      </c>
      <c r="AU149" t="s">
        <v>64</v>
      </c>
      <c r="AV149">
        <v>0</v>
      </c>
      <c r="AW149">
        <v>0</v>
      </c>
      <c r="AX149">
        <v>0</v>
      </c>
      <c r="AY149" s="5">
        <v>0</v>
      </c>
      <c r="AZ149" s="6">
        <v>0</v>
      </c>
      <c r="BA149" s="7">
        <v>0</v>
      </c>
      <c r="BB149">
        <v>23.1</v>
      </c>
      <c r="BC149">
        <f>IF(BB149&lt;25,1,9)</f>
        <v>1</v>
      </c>
    </row>
    <row r="150" spans="1:68" x14ac:dyDescent="0.35">
      <c r="A150" t="s">
        <v>53</v>
      </c>
      <c r="B150">
        <v>1</v>
      </c>
      <c r="C150">
        <v>0</v>
      </c>
      <c r="D150" t="s">
        <v>54</v>
      </c>
      <c r="E150" s="8">
        <v>45280.984027777777</v>
      </c>
      <c r="F150" s="1">
        <v>32.479999999999997</v>
      </c>
      <c r="G150" s="1">
        <v>4.42</v>
      </c>
      <c r="H150" s="9">
        <v>1.44</v>
      </c>
      <c r="I150" s="9">
        <v>24.43</v>
      </c>
      <c r="J150" s="9">
        <v>26</v>
      </c>
      <c r="K150" s="9">
        <v>41</v>
      </c>
      <c r="L150" s="9">
        <v>1.59</v>
      </c>
      <c r="M150" s="9">
        <v>0.5</v>
      </c>
      <c r="N150" s="10">
        <v>0.66</v>
      </c>
      <c r="O150" s="10">
        <v>0.44</v>
      </c>
      <c r="P150" s="10">
        <v>0.25</v>
      </c>
      <c r="Q150" s="10">
        <v>0.21</v>
      </c>
      <c r="R150" s="10">
        <v>0.27</v>
      </c>
      <c r="S150" s="11">
        <v>1.0999999999999999E-2</v>
      </c>
      <c r="T150" s="11">
        <v>2.1000000000000001E-2</v>
      </c>
      <c r="U150" s="11">
        <v>8.1000000000000003E-2</v>
      </c>
      <c r="V150" s="11">
        <v>0.38800000000000001</v>
      </c>
      <c r="W150" s="11">
        <v>1.522</v>
      </c>
      <c r="X150" s="10">
        <v>133</v>
      </c>
      <c r="Y150" s="12">
        <v>53</v>
      </c>
      <c r="Z150" t="s">
        <v>151</v>
      </c>
      <c r="AA150">
        <v>0</v>
      </c>
      <c r="AB150" t="s">
        <v>56</v>
      </c>
      <c r="AC150" t="s">
        <v>71</v>
      </c>
      <c r="AD150">
        <v>1</v>
      </c>
      <c r="AE150" t="s">
        <v>58</v>
      </c>
      <c r="AF150">
        <v>5</v>
      </c>
      <c r="AG150" s="3">
        <v>36880</v>
      </c>
      <c r="AH150" t="s">
        <v>59</v>
      </c>
      <c r="AI150">
        <v>52.8</v>
      </c>
      <c r="AJ150">
        <v>152</v>
      </c>
      <c r="AK150">
        <v>22.853185595567865</v>
      </c>
      <c r="AL150" t="s">
        <v>60</v>
      </c>
      <c r="AM150">
        <v>0</v>
      </c>
      <c r="AN150" t="s">
        <v>67</v>
      </c>
      <c r="AO150" s="8">
        <v>45280.984027777777</v>
      </c>
      <c r="AP150" s="4">
        <v>0</v>
      </c>
      <c r="AQ150" t="s">
        <v>68</v>
      </c>
      <c r="AR150" t="s">
        <v>63</v>
      </c>
      <c r="AS150">
        <v>0</v>
      </c>
      <c r="AT150">
        <v>72</v>
      </c>
      <c r="AU150" t="s">
        <v>64</v>
      </c>
      <c r="AV150">
        <v>0</v>
      </c>
      <c r="AW150">
        <v>0</v>
      </c>
      <c r="AX150">
        <v>0</v>
      </c>
      <c r="AY150" s="5">
        <v>0</v>
      </c>
      <c r="AZ150" s="6">
        <v>0</v>
      </c>
      <c r="BA150" s="7">
        <v>0</v>
      </c>
      <c r="BB150">
        <v>23.1</v>
      </c>
      <c r="BC150">
        <f>IF(BB150&lt;25,1,9)</f>
        <v>1</v>
      </c>
    </row>
    <row r="151" spans="1:68" x14ac:dyDescent="0.35">
      <c r="A151" t="s">
        <v>65</v>
      </c>
      <c r="B151">
        <v>0</v>
      </c>
      <c r="C151">
        <v>0</v>
      </c>
      <c r="D151" t="s">
        <v>54</v>
      </c>
      <c r="E151" s="8">
        <v>45281.583333333343</v>
      </c>
      <c r="F151" s="1">
        <v>23.22</v>
      </c>
      <c r="G151" s="1">
        <v>6.39</v>
      </c>
      <c r="H151" s="9">
        <v>1.48</v>
      </c>
      <c r="I151" s="9">
        <v>28.14</v>
      </c>
      <c r="J151" s="9">
        <v>36</v>
      </c>
      <c r="K151" s="9">
        <v>23</v>
      </c>
      <c r="L151" s="9">
        <v>0.65</v>
      </c>
      <c r="M151" s="9">
        <v>1.74</v>
      </c>
      <c r="N151" s="10">
        <v>0.46</v>
      </c>
      <c r="O151" s="10">
        <v>0.39</v>
      </c>
      <c r="P151" s="10">
        <v>0.49</v>
      </c>
      <c r="Q151" s="10">
        <v>0.28000000000000003</v>
      </c>
      <c r="R151" s="10">
        <v>1</v>
      </c>
      <c r="S151" s="11">
        <v>1.4E-2</v>
      </c>
      <c r="T151" s="11">
        <v>4.2999999999999997E-2</v>
      </c>
      <c r="U151" s="11">
        <v>0.13900000000000001</v>
      </c>
      <c r="V151" s="11">
        <v>0.20599999999999999</v>
      </c>
      <c r="W151" s="11">
        <v>1.381</v>
      </c>
      <c r="X151" s="10">
        <v>136</v>
      </c>
      <c r="Y151" s="12">
        <v>53</v>
      </c>
      <c r="Z151" t="s">
        <v>151</v>
      </c>
      <c r="AA151">
        <v>0</v>
      </c>
      <c r="AB151" t="s">
        <v>56</v>
      </c>
      <c r="AC151" t="s">
        <v>71</v>
      </c>
      <c r="AD151">
        <v>1</v>
      </c>
      <c r="AE151" t="s">
        <v>58</v>
      </c>
      <c r="AF151">
        <v>5</v>
      </c>
      <c r="AG151" s="3">
        <v>36880</v>
      </c>
      <c r="AH151" t="s">
        <v>59</v>
      </c>
      <c r="AI151">
        <v>52.8</v>
      </c>
      <c r="AJ151">
        <v>152</v>
      </c>
      <c r="AK151">
        <v>22.853185595567865</v>
      </c>
      <c r="AL151" t="s">
        <v>60</v>
      </c>
      <c r="AM151">
        <v>0</v>
      </c>
      <c r="AN151" t="s">
        <v>67</v>
      </c>
      <c r="AO151" s="8">
        <v>45280.984027777777</v>
      </c>
      <c r="AP151" s="4">
        <v>0</v>
      </c>
      <c r="AQ151" t="s">
        <v>68</v>
      </c>
      <c r="AR151" t="s">
        <v>63</v>
      </c>
      <c r="AS151">
        <v>0</v>
      </c>
      <c r="AT151">
        <v>72</v>
      </c>
      <c r="AU151" t="s">
        <v>64</v>
      </c>
      <c r="AV151">
        <v>0</v>
      </c>
      <c r="AW151">
        <v>0</v>
      </c>
      <c r="AX151">
        <v>0</v>
      </c>
      <c r="AY151" s="5">
        <v>0</v>
      </c>
      <c r="AZ151" s="6">
        <v>0</v>
      </c>
      <c r="BA151" s="7">
        <v>0</v>
      </c>
      <c r="BB151">
        <v>23.1</v>
      </c>
      <c r="BC151">
        <f>IF(BB151&lt;25,1,9)</f>
        <v>1</v>
      </c>
    </row>
    <row r="152" spans="1:68" x14ac:dyDescent="0.35">
      <c r="A152" t="s">
        <v>53</v>
      </c>
      <c r="B152">
        <v>1</v>
      </c>
      <c r="C152">
        <v>0</v>
      </c>
      <c r="D152" t="s">
        <v>54</v>
      </c>
      <c r="E152" s="8">
        <v>45281.583333333343</v>
      </c>
      <c r="F152" s="1">
        <v>29.36</v>
      </c>
      <c r="G152" s="1">
        <v>8.2100000000000009</v>
      </c>
      <c r="H152" s="9">
        <v>2.41</v>
      </c>
      <c r="I152" s="9">
        <v>28.31</v>
      </c>
      <c r="J152" s="9">
        <v>44</v>
      </c>
      <c r="K152" s="9">
        <v>37</v>
      </c>
      <c r="L152" s="9">
        <v>0.85</v>
      </c>
      <c r="M152" s="9">
        <v>1.49</v>
      </c>
      <c r="N152" s="10">
        <v>1.46</v>
      </c>
      <c r="O152" s="10">
        <v>1.36</v>
      </c>
      <c r="P152" s="10">
        <v>0.6</v>
      </c>
      <c r="Q152" s="10">
        <v>0.31</v>
      </c>
      <c r="R152" s="10">
        <v>0.57999999999999996</v>
      </c>
      <c r="S152" s="11">
        <v>1.7999999999999999E-2</v>
      </c>
      <c r="T152" s="11">
        <v>2.1000000000000001E-2</v>
      </c>
      <c r="U152" s="11">
        <v>6.0999999999999999E-2</v>
      </c>
      <c r="V152" s="11">
        <v>0.20599999999999999</v>
      </c>
      <c r="W152" s="11">
        <v>1.381</v>
      </c>
      <c r="X152" s="10">
        <v>135</v>
      </c>
      <c r="Y152" s="12">
        <v>53</v>
      </c>
      <c r="Z152" t="s">
        <v>151</v>
      </c>
      <c r="AA152">
        <v>0</v>
      </c>
      <c r="AB152" t="s">
        <v>56</v>
      </c>
      <c r="AC152" t="s">
        <v>71</v>
      </c>
      <c r="AD152">
        <v>1</v>
      </c>
      <c r="AE152" t="s">
        <v>58</v>
      </c>
      <c r="AF152">
        <v>5</v>
      </c>
      <c r="AG152" s="3">
        <v>36880</v>
      </c>
      <c r="AH152" t="s">
        <v>59</v>
      </c>
      <c r="AI152">
        <v>52.8</v>
      </c>
      <c r="AJ152">
        <v>152</v>
      </c>
      <c r="AK152">
        <v>22.853185595567865</v>
      </c>
      <c r="AL152" t="s">
        <v>60</v>
      </c>
      <c r="AM152">
        <v>0</v>
      </c>
      <c r="AN152" t="s">
        <v>67</v>
      </c>
      <c r="AO152" s="8">
        <v>45280.984027777777</v>
      </c>
      <c r="AP152" s="4">
        <v>0</v>
      </c>
      <c r="AQ152" t="s">
        <v>68</v>
      </c>
      <c r="AR152" t="s">
        <v>63</v>
      </c>
      <c r="AS152">
        <v>0</v>
      </c>
      <c r="AT152">
        <v>72</v>
      </c>
      <c r="AU152" t="s">
        <v>64</v>
      </c>
      <c r="AV152">
        <v>0</v>
      </c>
      <c r="AW152">
        <v>0</v>
      </c>
      <c r="AX152">
        <v>0</v>
      </c>
      <c r="AY152" s="5">
        <v>0</v>
      </c>
      <c r="AZ152" s="6">
        <v>0</v>
      </c>
      <c r="BA152" s="7">
        <v>0</v>
      </c>
      <c r="BB152">
        <v>23.1</v>
      </c>
      <c r="BC152">
        <f>IF(BB152&lt;25,1,9)</f>
        <v>1</v>
      </c>
    </row>
    <row r="153" spans="1:68" x14ac:dyDescent="0.35">
      <c r="A153" t="s">
        <v>53</v>
      </c>
      <c r="B153">
        <v>1</v>
      </c>
      <c r="C153">
        <v>0</v>
      </c>
      <c r="D153" t="s">
        <v>54</v>
      </c>
      <c r="E153" s="8">
        <v>45281.520833333343</v>
      </c>
      <c r="F153" s="1">
        <v>7.19</v>
      </c>
      <c r="G153" s="1">
        <v>24.97</v>
      </c>
      <c r="H153" s="9">
        <v>1.79</v>
      </c>
      <c r="I153" s="9">
        <v>35.68</v>
      </c>
      <c r="J153" s="9">
        <v>9</v>
      </c>
      <c r="K153" s="9">
        <v>16</v>
      </c>
      <c r="L153" s="9">
        <v>1.82</v>
      </c>
      <c r="M153" s="9">
        <v>2.85</v>
      </c>
      <c r="N153" s="10">
        <v>0.32</v>
      </c>
      <c r="O153" s="10">
        <v>0.48</v>
      </c>
      <c r="P153" s="10">
        <v>0.48</v>
      </c>
      <c r="Q153" s="10">
        <v>0.56999999999999995</v>
      </c>
      <c r="R153" s="10">
        <v>0.68</v>
      </c>
      <c r="S153" s="11">
        <v>1.6E-2</v>
      </c>
      <c r="T153" s="11">
        <v>5.8000000000000003E-2</v>
      </c>
      <c r="U153" s="11">
        <v>6.0999999999999999E-2</v>
      </c>
      <c r="V153" s="11">
        <v>0.47199999999999998</v>
      </c>
      <c r="W153" s="11">
        <v>1.0820000000000001</v>
      </c>
      <c r="X153" s="10">
        <v>137</v>
      </c>
      <c r="Y153" s="12">
        <v>54</v>
      </c>
      <c r="Z153" t="s">
        <v>152</v>
      </c>
      <c r="AA153">
        <v>1</v>
      </c>
      <c r="AB153" t="s">
        <v>70</v>
      </c>
      <c r="AC153" t="s">
        <v>153</v>
      </c>
      <c r="AD153">
        <v>2</v>
      </c>
      <c r="AE153" t="s">
        <v>109</v>
      </c>
      <c r="AF153">
        <v>6</v>
      </c>
      <c r="AG153" s="8">
        <v>23185</v>
      </c>
      <c r="AH153" t="s">
        <v>59</v>
      </c>
      <c r="AI153">
        <v>62</v>
      </c>
      <c r="AJ153">
        <v>175</v>
      </c>
      <c r="AK153">
        <v>20.244897959183675</v>
      </c>
      <c r="AL153" t="s">
        <v>116</v>
      </c>
      <c r="AM153">
        <v>4</v>
      </c>
      <c r="AN153" t="s">
        <v>67</v>
      </c>
      <c r="AO153" s="8">
        <v>45281.5</v>
      </c>
      <c r="AP153" s="4">
        <v>0</v>
      </c>
      <c r="AQ153" t="s">
        <v>68</v>
      </c>
      <c r="AR153" t="s">
        <v>63</v>
      </c>
      <c r="AS153">
        <v>0</v>
      </c>
      <c r="AT153">
        <v>71</v>
      </c>
      <c r="AU153" t="s">
        <v>86</v>
      </c>
      <c r="AV153">
        <v>0</v>
      </c>
      <c r="AW153">
        <v>1</v>
      </c>
      <c r="AX153">
        <v>0</v>
      </c>
      <c r="AY153" s="5">
        <v>0</v>
      </c>
      <c r="AZ153" s="6">
        <v>0</v>
      </c>
      <c r="BA153" s="7">
        <v>1</v>
      </c>
      <c r="BB153">
        <v>60.6</v>
      </c>
      <c r="BC153">
        <v>6</v>
      </c>
    </row>
    <row r="154" spans="1:68" x14ac:dyDescent="0.35">
      <c r="A154" t="s">
        <v>65</v>
      </c>
      <c r="B154">
        <v>0</v>
      </c>
      <c r="C154">
        <v>0</v>
      </c>
      <c r="D154" t="s">
        <v>54</v>
      </c>
      <c r="E154" s="8">
        <v>45281.520833333343</v>
      </c>
      <c r="F154" s="1">
        <v>10.16</v>
      </c>
      <c r="G154" s="1">
        <v>35.090000000000003</v>
      </c>
      <c r="H154" s="9">
        <v>3.57</v>
      </c>
      <c r="I154" s="9">
        <v>35.729999999999997</v>
      </c>
      <c r="J154" s="9">
        <v>57</v>
      </c>
      <c r="K154" s="9">
        <v>14</v>
      </c>
      <c r="L154" s="9">
        <v>0.24</v>
      </c>
      <c r="M154" s="9">
        <v>29.28</v>
      </c>
      <c r="N154" s="10">
        <v>1.1100000000000001</v>
      </c>
      <c r="O154" s="10">
        <v>1.1200000000000001</v>
      </c>
      <c r="P154" s="10">
        <v>0.89</v>
      </c>
      <c r="Q154" s="10">
        <v>0.74</v>
      </c>
      <c r="R154" s="10">
        <v>1.07</v>
      </c>
      <c r="S154" s="11">
        <v>1.6E-2</v>
      </c>
      <c r="T154" s="11">
        <v>2.7E-2</v>
      </c>
      <c r="U154" s="11">
        <v>7.0000000000000007E-2</v>
      </c>
      <c r="V154" s="11">
        <v>0.45</v>
      </c>
      <c r="W154" s="11">
        <v>1.0820000000000001</v>
      </c>
      <c r="X154" s="10">
        <v>138</v>
      </c>
      <c r="Y154" s="12">
        <v>54</v>
      </c>
      <c r="Z154" t="s">
        <v>152</v>
      </c>
      <c r="AA154">
        <v>1</v>
      </c>
      <c r="AB154" t="s">
        <v>70</v>
      </c>
      <c r="AC154" t="s">
        <v>153</v>
      </c>
      <c r="AD154">
        <v>2</v>
      </c>
      <c r="AE154" t="s">
        <v>109</v>
      </c>
      <c r="AF154">
        <v>6</v>
      </c>
      <c r="AG154" s="8">
        <v>23185</v>
      </c>
      <c r="AH154" t="s">
        <v>59</v>
      </c>
      <c r="AI154">
        <v>62</v>
      </c>
      <c r="AJ154">
        <v>175</v>
      </c>
      <c r="AK154">
        <v>20.244897959183675</v>
      </c>
      <c r="AL154" t="s">
        <v>116</v>
      </c>
      <c r="AM154">
        <v>4</v>
      </c>
      <c r="AN154" t="s">
        <v>67</v>
      </c>
      <c r="AO154" s="8">
        <v>45281.5</v>
      </c>
      <c r="AP154" s="4">
        <v>0</v>
      </c>
      <c r="AQ154" t="s">
        <v>68</v>
      </c>
      <c r="AR154" t="s">
        <v>63</v>
      </c>
      <c r="AS154">
        <v>0</v>
      </c>
      <c r="AT154">
        <v>71</v>
      </c>
      <c r="AU154" t="s">
        <v>86</v>
      </c>
      <c r="AV154">
        <v>0</v>
      </c>
      <c r="AW154">
        <v>1</v>
      </c>
      <c r="AX154">
        <v>0</v>
      </c>
      <c r="AY154" s="5">
        <v>0</v>
      </c>
      <c r="AZ154" s="6">
        <v>0</v>
      </c>
      <c r="BA154" s="7">
        <v>1</v>
      </c>
      <c r="BB154">
        <v>60.6</v>
      </c>
      <c r="BC154">
        <v>6</v>
      </c>
    </row>
    <row r="155" spans="1:68" x14ac:dyDescent="0.35">
      <c r="A155" t="s">
        <v>53</v>
      </c>
      <c r="B155">
        <v>1</v>
      </c>
      <c r="C155">
        <v>0</v>
      </c>
      <c r="D155" t="s">
        <v>54</v>
      </c>
      <c r="E155" s="8">
        <v>45272.417361111111</v>
      </c>
      <c r="F155" s="1">
        <v>10.23</v>
      </c>
      <c r="G155" s="1">
        <v>26.64</v>
      </c>
      <c r="H155" s="9">
        <v>2.72</v>
      </c>
      <c r="I155" s="9">
        <v>33.130000000000003</v>
      </c>
      <c r="J155" s="9">
        <v>10</v>
      </c>
      <c r="K155" s="9">
        <v>12</v>
      </c>
      <c r="L155" s="9">
        <v>1.2</v>
      </c>
      <c r="M155" s="9">
        <v>3.85</v>
      </c>
      <c r="N155" s="10">
        <v>1.26</v>
      </c>
      <c r="O155" s="10">
        <v>1.1399999999999999</v>
      </c>
      <c r="P155" s="10">
        <v>0.82</v>
      </c>
      <c r="Q155" s="10">
        <v>0.61</v>
      </c>
      <c r="R155" s="10">
        <v>1.26</v>
      </c>
      <c r="S155" s="11">
        <v>1.7000000000000001E-2</v>
      </c>
      <c r="T155" s="11">
        <v>4.1000000000000002E-2</v>
      </c>
      <c r="U155" s="11">
        <v>6.4000000000000001E-2</v>
      </c>
      <c r="V155" s="11">
        <v>0.20599999999999999</v>
      </c>
      <c r="W155" s="11">
        <v>1.252</v>
      </c>
      <c r="X155" s="10">
        <v>139</v>
      </c>
      <c r="Y155" s="12">
        <v>55</v>
      </c>
      <c r="Z155" s="2" t="s">
        <v>154</v>
      </c>
      <c r="AA155">
        <v>1</v>
      </c>
      <c r="AB155" s="2" t="s">
        <v>70</v>
      </c>
      <c r="AC155" s="2" t="s">
        <v>155</v>
      </c>
      <c r="AD155">
        <v>2</v>
      </c>
      <c r="AE155" s="2" t="s">
        <v>109</v>
      </c>
      <c r="AF155" s="2">
        <v>6</v>
      </c>
      <c r="AG155" s="14">
        <v>27439</v>
      </c>
      <c r="AH155" s="2" t="s">
        <v>59</v>
      </c>
      <c r="AI155" s="2">
        <v>70.599999999999994</v>
      </c>
      <c r="AJ155" s="2">
        <v>175</v>
      </c>
      <c r="AK155" s="2">
        <v>23.053061224489795</v>
      </c>
      <c r="AL155" s="2" t="s">
        <v>60</v>
      </c>
      <c r="AM155">
        <v>0</v>
      </c>
      <c r="AN155" t="s">
        <v>67</v>
      </c>
      <c r="AO155" s="14">
        <v>45272.416666666657</v>
      </c>
      <c r="AP155" s="4">
        <v>0</v>
      </c>
      <c r="AQ155" s="2" t="s">
        <v>68</v>
      </c>
      <c r="AR155" s="2" t="s">
        <v>63</v>
      </c>
      <c r="AS155">
        <v>0</v>
      </c>
      <c r="AT155" s="2">
        <v>70</v>
      </c>
      <c r="AU155" s="2" t="s">
        <v>64</v>
      </c>
      <c r="AV155">
        <v>0</v>
      </c>
      <c r="AW155">
        <v>0</v>
      </c>
      <c r="AX155">
        <v>0</v>
      </c>
      <c r="AY155" s="5">
        <v>0</v>
      </c>
      <c r="AZ155" s="6">
        <v>0</v>
      </c>
      <c r="BA155" s="7">
        <v>0</v>
      </c>
      <c r="BB155">
        <v>49</v>
      </c>
      <c r="BC155">
        <v>5</v>
      </c>
    </row>
    <row r="156" spans="1:68" x14ac:dyDescent="0.35">
      <c r="A156" t="s">
        <v>65</v>
      </c>
      <c r="B156">
        <v>0</v>
      </c>
      <c r="C156">
        <v>0</v>
      </c>
      <c r="D156" t="s">
        <v>54</v>
      </c>
      <c r="E156" s="8">
        <v>45272.417361111111</v>
      </c>
      <c r="F156" s="1">
        <v>28.19</v>
      </c>
      <c r="G156" s="1">
        <v>21.66</v>
      </c>
      <c r="H156" s="9">
        <v>6.11</v>
      </c>
      <c r="I156" s="9">
        <v>34.369999999999997</v>
      </c>
      <c r="J156" s="9">
        <v>31</v>
      </c>
      <c r="K156" s="9">
        <v>20</v>
      </c>
      <c r="L156" s="9">
        <v>0.64</v>
      </c>
      <c r="M156" s="9">
        <v>10.42</v>
      </c>
      <c r="N156" s="10">
        <v>2.09</v>
      </c>
      <c r="O156" s="10">
        <v>3.04</v>
      </c>
      <c r="P156" s="10">
        <v>2.54</v>
      </c>
      <c r="Q156" s="10">
        <v>1.1599999999999999</v>
      </c>
      <c r="R156" s="10">
        <v>1.08</v>
      </c>
      <c r="S156" s="11">
        <v>1.2E-2</v>
      </c>
      <c r="T156" s="11">
        <v>3.6999999999999998E-2</v>
      </c>
      <c r="U156" s="11">
        <v>6.0999999999999999E-2</v>
      </c>
      <c r="V156" s="11">
        <v>0.20599999999999999</v>
      </c>
      <c r="W156" s="11">
        <v>1.1930000000000001</v>
      </c>
      <c r="X156" s="10">
        <v>140</v>
      </c>
      <c r="Y156" s="12">
        <v>55</v>
      </c>
      <c r="Z156" s="2" t="s">
        <v>154</v>
      </c>
      <c r="AA156">
        <v>1</v>
      </c>
      <c r="AB156" s="2" t="s">
        <v>70</v>
      </c>
      <c r="AC156" s="2" t="s">
        <v>155</v>
      </c>
      <c r="AD156">
        <v>2</v>
      </c>
      <c r="AE156" s="2" t="s">
        <v>109</v>
      </c>
      <c r="AF156" s="2">
        <v>6</v>
      </c>
      <c r="AG156" s="14">
        <v>27439</v>
      </c>
      <c r="AH156" s="2" t="s">
        <v>59</v>
      </c>
      <c r="AI156" s="2">
        <v>70.599999999999994</v>
      </c>
      <c r="AJ156" s="2">
        <v>175</v>
      </c>
      <c r="AK156" s="2">
        <v>23.053061224489795</v>
      </c>
      <c r="AL156" s="2" t="s">
        <v>60</v>
      </c>
      <c r="AM156">
        <v>0</v>
      </c>
      <c r="AN156" t="s">
        <v>67</v>
      </c>
      <c r="AO156" s="14">
        <v>45272.416666666657</v>
      </c>
      <c r="AP156" s="4">
        <v>0</v>
      </c>
      <c r="AQ156" s="2" t="s">
        <v>68</v>
      </c>
      <c r="AR156" s="2" t="s">
        <v>63</v>
      </c>
      <c r="AS156">
        <v>0</v>
      </c>
      <c r="AT156" s="2">
        <v>70</v>
      </c>
      <c r="AU156" s="2" t="s">
        <v>64</v>
      </c>
      <c r="AV156">
        <v>0</v>
      </c>
      <c r="AW156">
        <v>0</v>
      </c>
      <c r="AX156">
        <v>0</v>
      </c>
      <c r="AY156" s="5">
        <v>0</v>
      </c>
      <c r="AZ156" s="6">
        <v>0</v>
      </c>
      <c r="BA156" s="7">
        <v>0</v>
      </c>
      <c r="BB156">
        <v>49</v>
      </c>
      <c r="BC156">
        <v>5</v>
      </c>
    </row>
    <row r="157" spans="1:68" x14ac:dyDescent="0.35">
      <c r="A157" s="2" t="s">
        <v>65</v>
      </c>
      <c r="B157" s="2">
        <v>0</v>
      </c>
      <c r="C157" s="2">
        <v>0</v>
      </c>
      <c r="D157" s="2" t="s">
        <v>54</v>
      </c>
      <c r="E157" s="14">
        <v>45281.739583333343</v>
      </c>
      <c r="F157" s="15">
        <v>24.12</v>
      </c>
      <c r="G157" s="15">
        <v>28.45</v>
      </c>
      <c r="H157" s="16">
        <v>6.86</v>
      </c>
      <c r="I157" s="16">
        <v>29.49</v>
      </c>
      <c r="J157" s="16">
        <v>102</v>
      </c>
      <c r="K157" s="16">
        <v>62</v>
      </c>
      <c r="L157" s="16">
        <v>0.61</v>
      </c>
      <c r="M157" s="16">
        <v>8.0399999999999991</v>
      </c>
      <c r="N157" s="12">
        <v>1.62</v>
      </c>
      <c r="O157" s="12">
        <v>1.58</v>
      </c>
      <c r="P157" s="12">
        <v>0.93</v>
      </c>
      <c r="Q157" s="12">
        <v>0.78</v>
      </c>
      <c r="R157" s="12">
        <v>1.1299999999999999</v>
      </c>
      <c r="S157" s="17">
        <v>1.7000000000000001E-2</v>
      </c>
      <c r="T157" s="17">
        <v>2.5000000000000001E-2</v>
      </c>
      <c r="U157" s="17">
        <v>8.5999999999999993E-2</v>
      </c>
      <c r="V157" s="17">
        <v>0.33500000000000002</v>
      </c>
      <c r="W157" s="17">
        <v>1.45</v>
      </c>
      <c r="X157" s="12">
        <v>144</v>
      </c>
      <c r="Y157" s="12">
        <v>56</v>
      </c>
      <c r="Z157" s="2" t="s">
        <v>156</v>
      </c>
      <c r="AA157" s="2">
        <v>0</v>
      </c>
      <c r="AB157" t="s">
        <v>56</v>
      </c>
      <c r="AC157" s="2" t="s">
        <v>80</v>
      </c>
      <c r="AD157" s="2">
        <v>0</v>
      </c>
      <c r="AE157" s="2" t="s">
        <v>81</v>
      </c>
      <c r="AF157">
        <v>1</v>
      </c>
      <c r="AG157" s="14">
        <v>32156</v>
      </c>
      <c r="AH157" s="2" t="s">
        <v>83</v>
      </c>
      <c r="AI157" s="2">
        <v>93.2</v>
      </c>
      <c r="AJ157" s="2">
        <v>170</v>
      </c>
      <c r="AK157" s="2">
        <v>32.249134948096888</v>
      </c>
      <c r="AL157" s="2" t="s">
        <v>60</v>
      </c>
      <c r="AM157" s="2">
        <v>0</v>
      </c>
      <c r="AN157" s="2" t="s">
        <v>67</v>
      </c>
      <c r="AO157" s="14">
        <v>45281.729166666657</v>
      </c>
      <c r="AP157" s="18">
        <v>1</v>
      </c>
      <c r="AQ157" s="2" t="s">
        <v>62</v>
      </c>
      <c r="AR157" s="2" t="s">
        <v>63</v>
      </c>
      <c r="AS157" s="2">
        <v>0</v>
      </c>
      <c r="AT157" s="2">
        <v>78</v>
      </c>
      <c r="AU157" s="2" t="s">
        <v>99</v>
      </c>
      <c r="AV157" s="2">
        <v>3</v>
      </c>
      <c r="AW157" s="2">
        <v>3</v>
      </c>
      <c r="AX157" s="2">
        <v>2</v>
      </c>
      <c r="AY157" s="2">
        <v>0</v>
      </c>
      <c r="AZ157" s="19">
        <v>1</v>
      </c>
      <c r="BA157" s="7">
        <v>1</v>
      </c>
      <c r="BB157" s="2">
        <v>36.1</v>
      </c>
      <c r="BC157">
        <f>IF(BB157&lt;40,3,9)</f>
        <v>3</v>
      </c>
    </row>
    <row r="158" spans="1:68" x14ac:dyDescent="0.35">
      <c r="A158" s="2" t="s">
        <v>53</v>
      </c>
      <c r="B158" s="2">
        <v>1</v>
      </c>
      <c r="C158" s="2">
        <v>0</v>
      </c>
      <c r="D158" s="2" t="s">
        <v>54</v>
      </c>
      <c r="E158" s="14">
        <v>45281.739583333343</v>
      </c>
      <c r="F158" s="15">
        <v>15.01</v>
      </c>
      <c r="G158" s="15">
        <v>36.96</v>
      </c>
      <c r="H158" s="16">
        <v>5.55</v>
      </c>
      <c r="I158" s="16">
        <v>30.18</v>
      </c>
      <c r="J158" s="16">
        <v>118</v>
      </c>
      <c r="K158" s="16">
        <v>107</v>
      </c>
      <c r="L158" s="16">
        <v>0.9</v>
      </c>
      <c r="M158" s="16">
        <v>10.11</v>
      </c>
      <c r="N158" s="12">
        <v>1.92</v>
      </c>
      <c r="O158" s="12">
        <v>2.08</v>
      </c>
      <c r="P158" s="12">
        <v>1.75</v>
      </c>
      <c r="Q158" s="12">
        <v>1</v>
      </c>
      <c r="R158" s="12">
        <v>1.47</v>
      </c>
      <c r="S158" s="17">
        <v>1.7000000000000001E-2</v>
      </c>
      <c r="T158" s="17">
        <v>2.3E-2</v>
      </c>
      <c r="U158" s="17">
        <v>6.4000000000000001E-2</v>
      </c>
      <c r="V158" s="17">
        <v>0.496</v>
      </c>
      <c r="W158" s="17">
        <v>1.45</v>
      </c>
      <c r="X158" s="12">
        <v>143</v>
      </c>
      <c r="Y158" s="12">
        <v>56</v>
      </c>
      <c r="Z158" s="2" t="s">
        <v>156</v>
      </c>
      <c r="AA158" s="2">
        <v>0</v>
      </c>
      <c r="AB158" t="s">
        <v>56</v>
      </c>
      <c r="AC158" s="2" t="s">
        <v>80</v>
      </c>
      <c r="AD158" s="2">
        <v>0</v>
      </c>
      <c r="AE158" s="2" t="s">
        <v>81</v>
      </c>
      <c r="AF158">
        <v>1</v>
      </c>
      <c r="AG158" s="14">
        <v>32156</v>
      </c>
      <c r="AH158" s="2" t="s">
        <v>83</v>
      </c>
      <c r="AI158" s="2">
        <v>93.2</v>
      </c>
      <c r="AJ158" s="2">
        <v>170</v>
      </c>
      <c r="AK158" s="2">
        <v>32.249134948096888</v>
      </c>
      <c r="AL158" s="2" t="s">
        <v>60</v>
      </c>
      <c r="AM158" s="2">
        <v>0</v>
      </c>
      <c r="AN158" s="2" t="s">
        <v>67</v>
      </c>
      <c r="AO158" s="14">
        <v>45281.729166666657</v>
      </c>
      <c r="AP158" s="18">
        <v>1</v>
      </c>
      <c r="AQ158" s="2" t="s">
        <v>62</v>
      </c>
      <c r="AR158" s="2" t="s">
        <v>63</v>
      </c>
      <c r="AS158" s="2">
        <v>0</v>
      </c>
      <c r="AT158" s="2">
        <v>78</v>
      </c>
      <c r="AU158" s="2" t="s">
        <v>99</v>
      </c>
      <c r="AV158" s="2">
        <v>3</v>
      </c>
      <c r="AW158" s="2">
        <v>3</v>
      </c>
      <c r="AX158" s="2">
        <v>2</v>
      </c>
      <c r="AY158" s="2">
        <v>0</v>
      </c>
      <c r="AZ158" s="19">
        <v>1</v>
      </c>
      <c r="BA158" s="7">
        <v>1</v>
      </c>
      <c r="BB158" s="2">
        <v>36.1</v>
      </c>
      <c r="BC158">
        <f>IF(BB158&lt;40,3,9)</f>
        <v>3</v>
      </c>
    </row>
    <row r="159" spans="1:68" x14ac:dyDescent="0.35">
      <c r="A159" t="s">
        <v>53</v>
      </c>
      <c r="B159">
        <v>1</v>
      </c>
      <c r="C159">
        <v>0</v>
      </c>
      <c r="D159" t="s">
        <v>54</v>
      </c>
      <c r="E159" s="8">
        <v>45281.729166666657</v>
      </c>
      <c r="F159" s="1">
        <v>44.28</v>
      </c>
      <c r="G159" s="1">
        <v>16.170000000000002</v>
      </c>
      <c r="H159" s="9">
        <v>7.16</v>
      </c>
      <c r="I159" s="9">
        <v>32.76</v>
      </c>
      <c r="J159" s="9">
        <v>112</v>
      </c>
      <c r="K159" s="9">
        <v>62</v>
      </c>
      <c r="L159" s="9">
        <v>0.55000000000000004</v>
      </c>
      <c r="M159" s="9">
        <v>6.78</v>
      </c>
      <c r="N159" s="10">
        <v>2.31</v>
      </c>
      <c r="O159" s="10">
        <v>2.5499999999999998</v>
      </c>
      <c r="P159" s="10">
        <v>1.95</v>
      </c>
      <c r="Q159" s="10">
        <v>0.85</v>
      </c>
      <c r="R159" s="10">
        <v>1.65</v>
      </c>
      <c r="S159" s="11">
        <v>1.2999999999999999E-2</v>
      </c>
      <c r="T159" s="11">
        <v>3.2000000000000001E-2</v>
      </c>
      <c r="U159" s="11">
        <v>6.0999999999999999E-2</v>
      </c>
      <c r="V159" s="11">
        <v>0.20599999999999999</v>
      </c>
      <c r="W159" s="11">
        <v>1.3149999999999999</v>
      </c>
      <c r="X159" s="10">
        <v>141</v>
      </c>
      <c r="Y159" s="12">
        <v>56</v>
      </c>
      <c r="Z159" t="s">
        <v>156</v>
      </c>
      <c r="AA159">
        <v>0</v>
      </c>
      <c r="AB159" t="s">
        <v>56</v>
      </c>
      <c r="AC159" t="s">
        <v>80</v>
      </c>
      <c r="AD159">
        <v>0</v>
      </c>
      <c r="AE159" t="s">
        <v>81</v>
      </c>
      <c r="AF159">
        <v>1</v>
      </c>
      <c r="AG159" s="8">
        <v>32156</v>
      </c>
      <c r="AH159" t="s">
        <v>83</v>
      </c>
      <c r="AI159">
        <v>93.2</v>
      </c>
      <c r="AJ159">
        <v>170</v>
      </c>
      <c r="AK159">
        <v>32.249134948096888</v>
      </c>
      <c r="AL159" t="s">
        <v>60</v>
      </c>
      <c r="AM159">
        <v>0</v>
      </c>
      <c r="AN159" t="s">
        <v>67</v>
      </c>
      <c r="AO159" s="8">
        <v>45281.729166666657</v>
      </c>
      <c r="AP159" s="4">
        <v>1</v>
      </c>
      <c r="AQ159" t="s">
        <v>62</v>
      </c>
      <c r="AR159" t="s">
        <v>63</v>
      </c>
      <c r="AS159">
        <v>0</v>
      </c>
      <c r="AT159">
        <v>78</v>
      </c>
      <c r="AU159" t="s">
        <v>99</v>
      </c>
      <c r="AV159">
        <v>3</v>
      </c>
      <c r="AW159">
        <v>3</v>
      </c>
      <c r="AX159">
        <v>2</v>
      </c>
      <c r="AY159" s="5">
        <v>0</v>
      </c>
      <c r="AZ159" s="6">
        <v>1</v>
      </c>
      <c r="BA159" s="7">
        <v>1</v>
      </c>
      <c r="BB159">
        <v>36.1</v>
      </c>
      <c r="BC159">
        <f>IF(BB159&lt;40,3,9)</f>
        <v>3</v>
      </c>
    </row>
    <row r="160" spans="1:68" x14ac:dyDescent="0.35">
      <c r="A160" t="s">
        <v>65</v>
      </c>
      <c r="B160">
        <v>0</v>
      </c>
      <c r="C160">
        <v>0</v>
      </c>
      <c r="D160" t="s">
        <v>54</v>
      </c>
      <c r="E160" s="8">
        <v>45281.729166666657</v>
      </c>
      <c r="F160" s="1">
        <v>16.68</v>
      </c>
      <c r="G160" s="1">
        <v>27.81</v>
      </c>
      <c r="H160" s="9">
        <v>4.6399999999999997</v>
      </c>
      <c r="I160" s="9">
        <v>32.76</v>
      </c>
      <c r="J160" s="9">
        <v>97</v>
      </c>
      <c r="K160" s="9">
        <v>49</v>
      </c>
      <c r="L160" s="9">
        <v>0.5</v>
      </c>
      <c r="M160" s="9">
        <v>16.190000000000001</v>
      </c>
      <c r="N160" s="10">
        <v>1.22</v>
      </c>
      <c r="O160" s="10">
        <v>1.81</v>
      </c>
      <c r="P160" s="10">
        <v>1.5</v>
      </c>
      <c r="Q160" s="10">
        <v>0.86</v>
      </c>
      <c r="R160" s="10">
        <v>0.77</v>
      </c>
      <c r="S160" s="11">
        <v>0.02</v>
      </c>
      <c r="T160" s="11">
        <v>0.05</v>
      </c>
      <c r="U160" s="11">
        <v>0.104</v>
      </c>
      <c r="V160" s="11">
        <v>0.20599999999999999</v>
      </c>
      <c r="W160" s="11">
        <v>1.252</v>
      </c>
      <c r="X160" s="10">
        <v>142</v>
      </c>
      <c r="Y160" s="12">
        <v>56</v>
      </c>
      <c r="Z160" t="s">
        <v>156</v>
      </c>
      <c r="AA160">
        <v>0</v>
      </c>
      <c r="AB160" t="s">
        <v>56</v>
      </c>
      <c r="AC160" t="s">
        <v>80</v>
      </c>
      <c r="AD160">
        <v>0</v>
      </c>
      <c r="AE160" t="s">
        <v>81</v>
      </c>
      <c r="AF160">
        <v>1</v>
      </c>
      <c r="AG160" s="8">
        <v>32156</v>
      </c>
      <c r="AH160" t="s">
        <v>83</v>
      </c>
      <c r="AI160">
        <v>93.2</v>
      </c>
      <c r="AJ160">
        <v>170</v>
      </c>
      <c r="AK160">
        <v>32.249134948096888</v>
      </c>
      <c r="AL160" t="s">
        <v>60</v>
      </c>
      <c r="AM160">
        <v>0</v>
      </c>
      <c r="AN160" t="s">
        <v>67</v>
      </c>
      <c r="AO160" s="8">
        <v>45281.729166666657</v>
      </c>
      <c r="AP160" s="4">
        <v>1</v>
      </c>
      <c r="AQ160" t="s">
        <v>62</v>
      </c>
      <c r="AR160" t="s">
        <v>63</v>
      </c>
      <c r="AS160">
        <v>0</v>
      </c>
      <c r="AT160">
        <v>78</v>
      </c>
      <c r="AU160" t="s">
        <v>99</v>
      </c>
      <c r="AV160">
        <v>3</v>
      </c>
      <c r="AW160">
        <v>3</v>
      </c>
      <c r="AX160">
        <v>2</v>
      </c>
      <c r="AY160" s="5">
        <v>0</v>
      </c>
      <c r="AZ160" s="6">
        <v>1</v>
      </c>
      <c r="BA160" s="7">
        <v>1</v>
      </c>
      <c r="BB160">
        <v>36.1</v>
      </c>
      <c r="BC160">
        <f>IF(BB160&lt;40,3,9)</f>
        <v>3</v>
      </c>
    </row>
    <row r="161" spans="1:55" x14ac:dyDescent="0.35">
      <c r="A161" t="s">
        <v>53</v>
      </c>
      <c r="B161">
        <v>1</v>
      </c>
      <c r="C161">
        <v>0</v>
      </c>
      <c r="D161" t="s">
        <v>54</v>
      </c>
      <c r="E161" s="8">
        <v>45285.511805555558</v>
      </c>
      <c r="F161" s="1">
        <v>11.23</v>
      </c>
      <c r="G161" s="1">
        <v>26.49</v>
      </c>
      <c r="H161" s="9">
        <v>2.98</v>
      </c>
      <c r="I161" s="9">
        <v>34.65</v>
      </c>
      <c r="J161" s="9">
        <v>29</v>
      </c>
      <c r="K161" s="9">
        <v>24</v>
      </c>
      <c r="L161" s="9">
        <v>0.81</v>
      </c>
      <c r="M161" s="9">
        <v>7.21</v>
      </c>
      <c r="N161" s="10">
        <v>2.0299999999999998</v>
      </c>
      <c r="O161" s="10">
        <v>0.9</v>
      </c>
      <c r="P161" s="10">
        <v>0.85</v>
      </c>
      <c r="Q161" s="10">
        <v>0.56000000000000005</v>
      </c>
      <c r="R161" s="10">
        <v>1.01</v>
      </c>
      <c r="S161" s="11">
        <v>1.2E-2</v>
      </c>
      <c r="T161" s="11">
        <v>2.4E-2</v>
      </c>
      <c r="U161" s="11">
        <v>0.115</v>
      </c>
      <c r="V161" s="11">
        <v>0.20599999999999999</v>
      </c>
      <c r="W161" s="11">
        <v>1.03</v>
      </c>
      <c r="X161" s="10">
        <v>145</v>
      </c>
      <c r="Y161" s="12">
        <v>57</v>
      </c>
      <c r="Z161" t="s">
        <v>157</v>
      </c>
      <c r="AA161">
        <v>1</v>
      </c>
      <c r="AB161" t="s">
        <v>70</v>
      </c>
      <c r="AC161" t="s">
        <v>103</v>
      </c>
      <c r="AD161">
        <v>1</v>
      </c>
      <c r="AE161" t="s">
        <v>58</v>
      </c>
      <c r="AF161">
        <v>3</v>
      </c>
      <c r="AG161" s="3">
        <v>35431</v>
      </c>
      <c r="AH161" t="s">
        <v>59</v>
      </c>
      <c r="AI161">
        <v>61.5</v>
      </c>
      <c r="AJ161">
        <v>173</v>
      </c>
      <c r="AK161">
        <v>20.548631761836344</v>
      </c>
      <c r="AL161" t="s">
        <v>60</v>
      </c>
      <c r="AM161">
        <v>0</v>
      </c>
      <c r="AN161" t="s">
        <v>67</v>
      </c>
      <c r="AO161" s="8">
        <v>45274.511805555558</v>
      </c>
      <c r="AP161" s="4">
        <v>0</v>
      </c>
      <c r="AQ161" t="s">
        <v>68</v>
      </c>
      <c r="AR161" t="s">
        <v>63</v>
      </c>
      <c r="AS161">
        <v>0</v>
      </c>
      <c r="AT161">
        <v>70</v>
      </c>
      <c r="AU161" t="s">
        <v>64</v>
      </c>
      <c r="AV161">
        <v>0</v>
      </c>
      <c r="AW161">
        <v>0</v>
      </c>
      <c r="AX161">
        <v>0</v>
      </c>
      <c r="AY161" s="5">
        <v>0</v>
      </c>
      <c r="AZ161" s="6">
        <v>0</v>
      </c>
      <c r="BA161" s="7">
        <v>0</v>
      </c>
      <c r="BB161">
        <v>27.1</v>
      </c>
      <c r="BC161">
        <f t="shared" ref="BC161:BC166" si="9">IF(BB161&lt;30,2,9)</f>
        <v>2</v>
      </c>
    </row>
    <row r="162" spans="1:55" x14ac:dyDescent="0.35">
      <c r="A162" s="2" t="s">
        <v>65</v>
      </c>
      <c r="B162" s="2">
        <v>0</v>
      </c>
      <c r="C162" s="2">
        <v>0</v>
      </c>
      <c r="D162" s="2" t="s">
        <v>54</v>
      </c>
      <c r="E162" s="14">
        <v>45285.511805555558</v>
      </c>
      <c r="F162" s="15">
        <v>10.77</v>
      </c>
      <c r="G162" s="15">
        <v>25.89</v>
      </c>
      <c r="H162" s="16">
        <v>2.79</v>
      </c>
      <c r="I162" s="16">
        <v>34.72</v>
      </c>
      <c r="J162" s="16">
        <v>69</v>
      </c>
      <c r="K162" s="16">
        <v>60</v>
      </c>
      <c r="L162" s="16">
        <v>0.62</v>
      </c>
      <c r="M162" s="16">
        <v>8.91</v>
      </c>
      <c r="N162" s="12">
        <v>1.1399999999999999</v>
      </c>
      <c r="O162" s="12">
        <v>0.82</v>
      </c>
      <c r="P162" s="12">
        <v>0.81</v>
      </c>
      <c r="Q162" s="12">
        <v>0.56000000000000005</v>
      </c>
      <c r="R162" s="12">
        <v>1.07</v>
      </c>
      <c r="S162" s="17">
        <v>1.2E-2</v>
      </c>
      <c r="T162" s="17">
        <v>3.2000000000000001E-2</v>
      </c>
      <c r="U162" s="17">
        <v>6.4000000000000001E-2</v>
      </c>
      <c r="V162" s="17">
        <v>0.31900000000000001</v>
      </c>
      <c r="W162" s="17">
        <v>1.03</v>
      </c>
      <c r="X162" s="12">
        <v>146</v>
      </c>
      <c r="Y162" s="12">
        <v>57</v>
      </c>
      <c r="Z162" s="2" t="s">
        <v>157</v>
      </c>
      <c r="AA162" s="2">
        <v>1</v>
      </c>
      <c r="AB162" s="2" t="s">
        <v>70</v>
      </c>
      <c r="AC162" s="2" t="s">
        <v>103</v>
      </c>
      <c r="AD162" s="2">
        <v>1</v>
      </c>
      <c r="AE162" t="s">
        <v>58</v>
      </c>
      <c r="AF162">
        <v>3</v>
      </c>
      <c r="AG162" s="3">
        <v>35431</v>
      </c>
      <c r="AH162" t="s">
        <v>59</v>
      </c>
      <c r="AI162">
        <v>61.5</v>
      </c>
      <c r="AJ162">
        <v>173</v>
      </c>
      <c r="AK162">
        <v>20.548631761836344</v>
      </c>
      <c r="AL162" t="s">
        <v>60</v>
      </c>
      <c r="AM162">
        <v>0</v>
      </c>
      <c r="AN162" t="s">
        <v>67</v>
      </c>
      <c r="AO162" s="8">
        <v>45274.511805555558</v>
      </c>
      <c r="AP162" s="4">
        <v>0</v>
      </c>
      <c r="AQ162" t="s">
        <v>68</v>
      </c>
      <c r="AR162" t="s">
        <v>63</v>
      </c>
      <c r="AS162">
        <v>0</v>
      </c>
      <c r="AT162">
        <v>70</v>
      </c>
      <c r="AU162" s="2" t="s">
        <v>64</v>
      </c>
      <c r="AV162" s="2">
        <v>0</v>
      </c>
      <c r="AW162" s="2">
        <v>0</v>
      </c>
      <c r="AX162" s="2">
        <v>0</v>
      </c>
      <c r="AY162" s="2">
        <v>0</v>
      </c>
      <c r="AZ162" s="19">
        <v>0</v>
      </c>
      <c r="BA162" s="2">
        <v>0</v>
      </c>
      <c r="BB162" s="2">
        <v>27.1</v>
      </c>
      <c r="BC162" s="2">
        <f t="shared" si="9"/>
        <v>2</v>
      </c>
    </row>
    <row r="163" spans="1:55" x14ac:dyDescent="0.35">
      <c r="A163" t="s">
        <v>91</v>
      </c>
      <c r="B163">
        <v>1</v>
      </c>
      <c r="C163">
        <v>0</v>
      </c>
      <c r="D163" t="s">
        <v>92</v>
      </c>
      <c r="E163" s="8">
        <v>45285.511805555558</v>
      </c>
      <c r="F163" s="1">
        <v>12.14</v>
      </c>
      <c r="G163" s="1">
        <v>27.83</v>
      </c>
      <c r="H163">
        <v>3.38</v>
      </c>
      <c r="I163" s="9">
        <v>35.92</v>
      </c>
      <c r="J163">
        <v>32</v>
      </c>
      <c r="K163">
        <v>21</v>
      </c>
      <c r="L163">
        <v>0.67</v>
      </c>
      <c r="M163" s="9">
        <v>9.6</v>
      </c>
      <c r="N163" s="10">
        <v>1.59</v>
      </c>
      <c r="O163" s="10">
        <v>1.19</v>
      </c>
      <c r="P163" s="10">
        <v>1.1499999999999999</v>
      </c>
      <c r="Q163" s="10">
        <v>0.63</v>
      </c>
      <c r="R163" s="10">
        <v>1.31</v>
      </c>
      <c r="S163" s="11">
        <v>1.2999999999999999E-2</v>
      </c>
      <c r="T163" s="11">
        <v>2.1000000000000001E-2</v>
      </c>
      <c r="U163" s="11">
        <v>7.3999999999999996E-2</v>
      </c>
      <c r="V163" s="11">
        <v>0.20599999999999999</v>
      </c>
      <c r="W163" s="11">
        <v>0.93500000000000005</v>
      </c>
      <c r="X163">
        <v>147</v>
      </c>
      <c r="Y163" s="2">
        <v>57</v>
      </c>
      <c r="Z163" t="s">
        <v>157</v>
      </c>
      <c r="AA163">
        <v>1</v>
      </c>
      <c r="AB163" t="s">
        <v>70</v>
      </c>
      <c r="AC163" t="s">
        <v>103</v>
      </c>
      <c r="AD163">
        <v>1</v>
      </c>
      <c r="AE163" t="s">
        <v>58</v>
      </c>
      <c r="AF163">
        <v>3</v>
      </c>
      <c r="AG163" s="3">
        <v>35431</v>
      </c>
      <c r="AH163" t="s">
        <v>59</v>
      </c>
      <c r="AI163">
        <v>61.5</v>
      </c>
      <c r="AJ163">
        <v>173</v>
      </c>
      <c r="AK163">
        <v>20.548631761836344</v>
      </c>
      <c r="AL163" t="s">
        <v>60</v>
      </c>
      <c r="AM163">
        <v>0</v>
      </c>
      <c r="AN163" t="s">
        <v>67</v>
      </c>
      <c r="AO163" s="8">
        <v>45274.511805555558</v>
      </c>
      <c r="AP163" s="4">
        <v>0</v>
      </c>
      <c r="AQ163" t="s">
        <v>68</v>
      </c>
      <c r="AR163" t="s">
        <v>63</v>
      </c>
      <c r="AS163">
        <v>0</v>
      </c>
      <c r="AT163">
        <v>70</v>
      </c>
      <c r="AU163" t="s">
        <v>64</v>
      </c>
      <c r="AV163">
        <v>0</v>
      </c>
      <c r="AW163">
        <v>0</v>
      </c>
      <c r="AX163">
        <v>0</v>
      </c>
      <c r="AY163" s="5">
        <v>0</v>
      </c>
      <c r="AZ163" s="6">
        <v>0</v>
      </c>
      <c r="BA163" s="7">
        <v>0</v>
      </c>
      <c r="BB163">
        <v>27.1</v>
      </c>
      <c r="BC163">
        <f t="shared" si="9"/>
        <v>2</v>
      </c>
    </row>
    <row r="164" spans="1:55" x14ac:dyDescent="0.35">
      <c r="A164" t="s">
        <v>105</v>
      </c>
      <c r="B164">
        <v>0</v>
      </c>
      <c r="C164">
        <v>0</v>
      </c>
      <c r="D164" t="s">
        <v>92</v>
      </c>
      <c r="E164" s="8">
        <v>45285.511805555558</v>
      </c>
      <c r="F164" s="1">
        <v>15.77</v>
      </c>
      <c r="G164" s="1">
        <v>25.19</v>
      </c>
      <c r="H164">
        <v>3.97</v>
      </c>
      <c r="I164" s="9">
        <v>35.97</v>
      </c>
      <c r="J164">
        <v>104</v>
      </c>
      <c r="K164">
        <v>53</v>
      </c>
      <c r="L164">
        <v>0.52</v>
      </c>
      <c r="M164" s="9">
        <v>10.62</v>
      </c>
      <c r="N164" s="10">
        <v>1.71</v>
      </c>
      <c r="O164" s="10">
        <v>1.64</v>
      </c>
      <c r="P164" s="10">
        <v>1.3</v>
      </c>
      <c r="Q164" s="10">
        <v>0.6</v>
      </c>
      <c r="R164" s="10">
        <v>1.36</v>
      </c>
      <c r="S164" s="11">
        <v>1.7999999999999999E-2</v>
      </c>
      <c r="T164" s="11">
        <v>2.4E-2</v>
      </c>
      <c r="U164" s="11">
        <v>7.3999999999999996E-2</v>
      </c>
      <c r="V164" s="11">
        <v>0.25</v>
      </c>
      <c r="W164" s="11">
        <v>0.93500000000000005</v>
      </c>
      <c r="X164">
        <v>148</v>
      </c>
      <c r="Y164" s="2">
        <v>57</v>
      </c>
      <c r="Z164" t="s">
        <v>157</v>
      </c>
      <c r="AA164">
        <v>1</v>
      </c>
      <c r="AB164" t="s">
        <v>70</v>
      </c>
      <c r="AC164" t="s">
        <v>103</v>
      </c>
      <c r="AD164">
        <v>1</v>
      </c>
      <c r="AE164" t="s">
        <v>58</v>
      </c>
      <c r="AF164">
        <v>3</v>
      </c>
      <c r="AG164" s="3">
        <v>35431</v>
      </c>
      <c r="AH164" t="s">
        <v>59</v>
      </c>
      <c r="AI164">
        <v>61.5</v>
      </c>
      <c r="AJ164">
        <v>173</v>
      </c>
      <c r="AK164">
        <v>20.548631761836344</v>
      </c>
      <c r="AL164" t="s">
        <v>60</v>
      </c>
      <c r="AM164">
        <v>0</v>
      </c>
      <c r="AN164" t="s">
        <v>67</v>
      </c>
      <c r="AO164" s="8">
        <v>45274.511805555558</v>
      </c>
      <c r="AP164" s="4">
        <v>0</v>
      </c>
      <c r="AQ164" t="s">
        <v>68</v>
      </c>
      <c r="AR164" t="s">
        <v>63</v>
      </c>
      <c r="AS164">
        <v>0</v>
      </c>
      <c r="AT164">
        <v>70</v>
      </c>
      <c r="AU164" t="s">
        <v>64</v>
      </c>
      <c r="AV164">
        <v>0</v>
      </c>
      <c r="AW164">
        <v>0</v>
      </c>
      <c r="AX164">
        <v>0</v>
      </c>
      <c r="AY164" s="5">
        <v>0</v>
      </c>
      <c r="AZ164" s="6">
        <v>0</v>
      </c>
      <c r="BA164" s="7">
        <v>0</v>
      </c>
      <c r="BB164">
        <v>27.1</v>
      </c>
      <c r="BC164">
        <f t="shared" si="9"/>
        <v>2</v>
      </c>
    </row>
    <row r="165" spans="1:55" x14ac:dyDescent="0.35">
      <c r="A165" t="s">
        <v>65</v>
      </c>
      <c r="B165">
        <v>0</v>
      </c>
      <c r="C165">
        <v>0</v>
      </c>
      <c r="D165" t="s">
        <v>54</v>
      </c>
      <c r="E165" s="3">
        <v>45297</v>
      </c>
      <c r="F165" s="1">
        <v>45.88</v>
      </c>
      <c r="G165" s="1">
        <v>4.7</v>
      </c>
      <c r="H165" s="13">
        <v>2.15</v>
      </c>
      <c r="I165" s="9">
        <v>29.1</v>
      </c>
      <c r="J165" s="9">
        <v>115</v>
      </c>
      <c r="K165" s="9">
        <v>52</v>
      </c>
      <c r="L165" s="9">
        <v>0.45</v>
      </c>
      <c r="M165" s="9">
        <v>2.48</v>
      </c>
      <c r="N165" s="10">
        <v>0.69</v>
      </c>
      <c r="O165" s="10">
        <v>1.06</v>
      </c>
      <c r="P165" s="10">
        <v>0.79</v>
      </c>
      <c r="Q165" s="10">
        <v>0.74</v>
      </c>
      <c r="R165" s="10">
        <v>0.6</v>
      </c>
      <c r="S165" s="11">
        <v>0.02</v>
      </c>
      <c r="T165" s="11">
        <v>4.2999999999999997E-2</v>
      </c>
      <c r="U165" s="11">
        <v>7.3999999999999996E-2</v>
      </c>
      <c r="V165" s="11">
        <v>0.20599999999999999</v>
      </c>
      <c r="W165" s="11">
        <v>0.69699999999999995</v>
      </c>
      <c r="X165" s="10">
        <v>149</v>
      </c>
      <c r="Y165" s="21">
        <v>58</v>
      </c>
      <c r="Z165" t="s">
        <v>158</v>
      </c>
      <c r="AA165">
        <v>0</v>
      </c>
      <c r="AB165" t="s">
        <v>56</v>
      </c>
      <c r="AC165" t="s">
        <v>57</v>
      </c>
      <c r="AD165">
        <v>1</v>
      </c>
      <c r="AE165" t="s">
        <v>58</v>
      </c>
      <c r="AF165">
        <v>3</v>
      </c>
      <c r="AG165" s="3">
        <v>35902</v>
      </c>
      <c r="AH165" t="s">
        <v>59</v>
      </c>
      <c r="AI165">
        <v>45</v>
      </c>
      <c r="AJ165">
        <v>155</v>
      </c>
      <c r="AK165">
        <v>18.730489073881376</v>
      </c>
      <c r="AL165" t="s">
        <v>60</v>
      </c>
      <c r="AM165">
        <v>0</v>
      </c>
      <c r="AN165" t="s">
        <v>67</v>
      </c>
      <c r="AO165" s="8">
        <v>45295.511805555558</v>
      </c>
      <c r="AP165" s="4">
        <v>1</v>
      </c>
      <c r="AQ165" t="s">
        <v>62</v>
      </c>
      <c r="AR165" t="s">
        <v>63</v>
      </c>
      <c r="AS165">
        <v>0</v>
      </c>
      <c r="AT165">
        <v>70</v>
      </c>
      <c r="AU165" t="s">
        <v>99</v>
      </c>
      <c r="AV165">
        <v>1</v>
      </c>
      <c r="AW165">
        <v>1</v>
      </c>
      <c r="AX165">
        <v>1</v>
      </c>
      <c r="AY165" s="5">
        <v>0</v>
      </c>
      <c r="AZ165" s="6">
        <v>0</v>
      </c>
      <c r="BA165" s="7">
        <v>1</v>
      </c>
      <c r="BB165">
        <v>25.8</v>
      </c>
      <c r="BC165">
        <f t="shared" si="9"/>
        <v>2</v>
      </c>
    </row>
    <row r="166" spans="1:55" x14ac:dyDescent="0.35">
      <c r="A166" t="s">
        <v>53</v>
      </c>
      <c r="B166">
        <v>1</v>
      </c>
      <c r="C166">
        <v>0</v>
      </c>
      <c r="D166" t="s">
        <v>54</v>
      </c>
      <c r="E166" s="3">
        <v>45297</v>
      </c>
      <c r="F166" s="1">
        <v>49.19</v>
      </c>
      <c r="G166" s="1">
        <v>8.2100000000000009</v>
      </c>
      <c r="H166" s="13">
        <v>4.04</v>
      </c>
      <c r="I166" s="9">
        <v>29.41</v>
      </c>
      <c r="J166" s="9">
        <v>126</v>
      </c>
      <c r="K166" s="9">
        <v>57</v>
      </c>
      <c r="L166" s="9">
        <v>0.46</v>
      </c>
      <c r="M166" s="9">
        <v>5.03</v>
      </c>
      <c r="N166" s="10">
        <v>1.37</v>
      </c>
      <c r="O166" s="10">
        <v>1.66</v>
      </c>
      <c r="P166" s="10">
        <v>1.22</v>
      </c>
      <c r="Q166" s="10">
        <v>0.9</v>
      </c>
      <c r="R166" s="10">
        <v>0.52</v>
      </c>
      <c r="S166" s="11">
        <v>0.02</v>
      </c>
      <c r="T166" s="11">
        <v>3.6999999999999998E-2</v>
      </c>
      <c r="U166" s="11">
        <v>7.0000000000000007E-2</v>
      </c>
      <c r="V166" s="11">
        <v>0.20599999999999999</v>
      </c>
      <c r="W166" s="11">
        <v>1.3149999999999999</v>
      </c>
      <c r="X166">
        <v>150</v>
      </c>
      <c r="Y166" s="21">
        <v>58</v>
      </c>
      <c r="Z166" t="s">
        <v>158</v>
      </c>
      <c r="AA166">
        <v>0</v>
      </c>
      <c r="AB166" t="s">
        <v>56</v>
      </c>
      <c r="AC166" t="s">
        <v>57</v>
      </c>
      <c r="AD166">
        <v>1</v>
      </c>
      <c r="AE166" t="s">
        <v>58</v>
      </c>
      <c r="AF166">
        <v>3</v>
      </c>
      <c r="AG166" s="3">
        <v>35902</v>
      </c>
      <c r="AH166" t="s">
        <v>59</v>
      </c>
      <c r="AI166">
        <v>45</v>
      </c>
      <c r="AJ166">
        <v>155</v>
      </c>
      <c r="AK166">
        <v>18.730489073881376</v>
      </c>
      <c r="AL166" t="s">
        <v>60</v>
      </c>
      <c r="AM166">
        <v>0</v>
      </c>
      <c r="AN166" t="s">
        <v>67</v>
      </c>
      <c r="AO166" s="8">
        <v>45295.511805555558</v>
      </c>
      <c r="AP166" s="4">
        <v>1</v>
      </c>
      <c r="AQ166" t="s">
        <v>62</v>
      </c>
      <c r="AR166" t="s">
        <v>63</v>
      </c>
      <c r="AS166">
        <v>0</v>
      </c>
      <c r="AT166">
        <v>70</v>
      </c>
      <c r="AU166" t="s">
        <v>99</v>
      </c>
      <c r="AV166">
        <v>1</v>
      </c>
      <c r="AW166">
        <v>1</v>
      </c>
      <c r="AX166">
        <v>1</v>
      </c>
      <c r="AY166" s="5">
        <v>0</v>
      </c>
      <c r="AZ166" s="6">
        <v>0</v>
      </c>
      <c r="BA166" s="7">
        <v>1</v>
      </c>
      <c r="BB166">
        <v>25.8</v>
      </c>
      <c r="BC166">
        <f t="shared" si="9"/>
        <v>2</v>
      </c>
    </row>
    <row r="167" spans="1:55" x14ac:dyDescent="0.35">
      <c r="A167" t="s">
        <v>65</v>
      </c>
      <c r="B167">
        <v>0</v>
      </c>
      <c r="C167">
        <v>0</v>
      </c>
      <c r="D167" t="s">
        <v>54</v>
      </c>
      <c r="E167" s="3">
        <v>45297</v>
      </c>
      <c r="F167" s="1">
        <v>16.690000000000001</v>
      </c>
      <c r="G167" s="1">
        <v>14.65</v>
      </c>
      <c r="H167" s="13">
        <v>2.4500000000000002</v>
      </c>
      <c r="I167" s="9">
        <v>24.75</v>
      </c>
      <c r="J167" s="9">
        <v>129</v>
      </c>
      <c r="K167" s="9">
        <v>80</v>
      </c>
      <c r="L167" s="9">
        <v>0.62</v>
      </c>
      <c r="M167" s="9">
        <v>4.04</v>
      </c>
      <c r="N167" s="10">
        <v>0.92</v>
      </c>
      <c r="O167" s="10">
        <v>0.78</v>
      </c>
      <c r="P167" s="10">
        <v>0.45</v>
      </c>
      <c r="Q167" s="10">
        <v>0.28999999999999998</v>
      </c>
      <c r="R167" s="10">
        <v>0.53</v>
      </c>
      <c r="S167" s="11">
        <v>0.01</v>
      </c>
      <c r="T167" s="11">
        <v>3.9E-2</v>
      </c>
      <c r="U167" s="11">
        <v>6.0999999999999999E-2</v>
      </c>
      <c r="V167" s="11">
        <v>0.57399999999999995</v>
      </c>
      <c r="W167" s="11">
        <v>1.3149999999999999</v>
      </c>
      <c r="X167">
        <v>151</v>
      </c>
      <c r="Y167" s="21">
        <v>59</v>
      </c>
      <c r="Z167" t="s">
        <v>162</v>
      </c>
      <c r="AA167">
        <v>1</v>
      </c>
      <c r="AB167" t="s">
        <v>70</v>
      </c>
      <c r="AC167" t="s">
        <v>57</v>
      </c>
      <c r="AD167">
        <v>1</v>
      </c>
      <c r="AE167" t="s">
        <v>58</v>
      </c>
      <c r="AF167">
        <v>3</v>
      </c>
      <c r="AG167" s="3">
        <v>36447</v>
      </c>
      <c r="AH167" t="s">
        <v>72</v>
      </c>
      <c r="AI167">
        <v>82</v>
      </c>
      <c r="AJ167">
        <v>175</v>
      </c>
      <c r="AK167">
        <v>26.775510204081634</v>
      </c>
      <c r="AL167" t="s">
        <v>60</v>
      </c>
      <c r="AM167">
        <v>0</v>
      </c>
      <c r="AN167" t="s">
        <v>49</v>
      </c>
      <c r="AO167" s="8">
        <v>45295.511805555558</v>
      </c>
      <c r="AP167" s="4">
        <v>1</v>
      </c>
      <c r="AQ167" t="s">
        <v>62</v>
      </c>
      <c r="AR167" t="s">
        <v>89</v>
      </c>
      <c r="AS167">
        <v>1</v>
      </c>
      <c r="AT167">
        <v>70</v>
      </c>
      <c r="AU167" t="s">
        <v>64</v>
      </c>
      <c r="AV167">
        <v>0</v>
      </c>
      <c r="AW167">
        <v>0</v>
      </c>
      <c r="AX167">
        <v>0</v>
      </c>
      <c r="AY167" s="5">
        <v>1</v>
      </c>
      <c r="AZ167" s="6">
        <v>0</v>
      </c>
      <c r="BA167" s="7">
        <v>0</v>
      </c>
      <c r="BB167">
        <v>24.3</v>
      </c>
      <c r="BC167">
        <f>IF(BB167&lt;25,1,9)</f>
        <v>1</v>
      </c>
    </row>
    <row r="168" spans="1:55" x14ac:dyDescent="0.35">
      <c r="A168" t="s">
        <v>53</v>
      </c>
      <c r="B168">
        <v>1</v>
      </c>
      <c r="C168">
        <v>0</v>
      </c>
      <c r="D168" t="s">
        <v>54</v>
      </c>
      <c r="E168" s="3">
        <v>45297</v>
      </c>
      <c r="F168" s="1">
        <v>25.96</v>
      </c>
      <c r="G168" s="1">
        <v>6.35</v>
      </c>
      <c r="H168" s="13">
        <v>1.65</v>
      </c>
      <c r="I168" s="9">
        <v>25.11</v>
      </c>
      <c r="J168" s="9">
        <v>131</v>
      </c>
      <c r="K168" s="16">
        <v>112</v>
      </c>
      <c r="L168" s="9">
        <v>0.85</v>
      </c>
      <c r="M168" s="9">
        <v>1.35</v>
      </c>
      <c r="N168" s="10">
        <v>0.36</v>
      </c>
      <c r="O168" s="10">
        <v>0.45</v>
      </c>
      <c r="P168" s="10">
        <v>0.28000000000000003</v>
      </c>
      <c r="Q168" s="10">
        <v>0.15</v>
      </c>
      <c r="R168" s="10">
        <v>0.32</v>
      </c>
      <c r="S168" s="11">
        <v>0.01</v>
      </c>
      <c r="T168" s="11">
        <v>3.9E-2</v>
      </c>
      <c r="U168" s="11">
        <v>6.0999999999999999E-2</v>
      </c>
      <c r="V168" s="11">
        <v>0.38800000000000001</v>
      </c>
      <c r="W168" s="11">
        <v>1.3149999999999999</v>
      </c>
      <c r="X168" s="10">
        <v>152</v>
      </c>
      <c r="Y168" s="21">
        <v>59</v>
      </c>
      <c r="Z168" t="s">
        <v>162</v>
      </c>
      <c r="AA168">
        <v>1</v>
      </c>
      <c r="AB168" t="s">
        <v>70</v>
      </c>
      <c r="AC168" t="s">
        <v>57</v>
      </c>
      <c r="AD168">
        <v>1</v>
      </c>
      <c r="AE168" t="s">
        <v>58</v>
      </c>
      <c r="AF168">
        <v>3</v>
      </c>
      <c r="AG168" s="3">
        <v>36447</v>
      </c>
      <c r="AH168" t="s">
        <v>72</v>
      </c>
      <c r="AI168">
        <v>82</v>
      </c>
      <c r="AJ168">
        <v>175</v>
      </c>
      <c r="AK168">
        <v>26.775510204081634</v>
      </c>
      <c r="AL168" t="s">
        <v>60</v>
      </c>
      <c r="AM168">
        <v>0</v>
      </c>
      <c r="AN168" t="s">
        <v>49</v>
      </c>
      <c r="AO168" s="8">
        <v>45295.511805555558</v>
      </c>
      <c r="AP168" s="4">
        <v>1</v>
      </c>
      <c r="AQ168" t="s">
        <v>62</v>
      </c>
      <c r="AR168" t="s">
        <v>89</v>
      </c>
      <c r="AS168">
        <v>1</v>
      </c>
      <c r="AT168">
        <v>70</v>
      </c>
      <c r="AU168" t="s">
        <v>64</v>
      </c>
      <c r="AV168">
        <v>0</v>
      </c>
      <c r="AW168">
        <v>0</v>
      </c>
      <c r="AX168">
        <v>0</v>
      </c>
      <c r="AY168" s="5">
        <v>1</v>
      </c>
      <c r="AZ168" s="6">
        <v>0</v>
      </c>
      <c r="BA168" s="7">
        <v>0</v>
      </c>
      <c r="BB168">
        <v>24.3</v>
      </c>
      <c r="BC168">
        <f>IF(BB168&lt;25,1,9)</f>
        <v>1</v>
      </c>
    </row>
    <row r="169" spans="1:55" x14ac:dyDescent="0.35">
      <c r="A169" t="s">
        <v>53</v>
      </c>
      <c r="B169">
        <v>0</v>
      </c>
      <c r="C169">
        <v>0</v>
      </c>
      <c r="D169" t="s">
        <v>54</v>
      </c>
      <c r="E169" s="3">
        <v>45305</v>
      </c>
      <c r="F169" s="1">
        <v>39.979999999999997</v>
      </c>
      <c r="G169" s="1">
        <v>16.420000000000002</v>
      </c>
      <c r="H169" s="13">
        <v>6.57</v>
      </c>
      <c r="I169" s="9">
        <v>25.39</v>
      </c>
      <c r="J169" s="9">
        <v>103</v>
      </c>
      <c r="K169" s="16">
        <v>114</v>
      </c>
      <c r="L169" s="9">
        <v>1.1000000000000001</v>
      </c>
      <c r="M169" s="9">
        <v>3.44</v>
      </c>
      <c r="N169" s="10">
        <v>1.61</v>
      </c>
      <c r="O169" s="10">
        <v>1.41</v>
      </c>
      <c r="P169" s="10">
        <v>0.84</v>
      </c>
      <c r="Q169" s="10">
        <v>0.35</v>
      </c>
      <c r="R169" s="10">
        <v>0.42</v>
      </c>
      <c r="S169" s="11">
        <v>1.4999999999999999E-2</v>
      </c>
      <c r="T169" s="11">
        <v>2.1000000000000001E-2</v>
      </c>
      <c r="U169" s="11">
        <v>6.0999999999999999E-2</v>
      </c>
      <c r="V169" s="11">
        <v>0.20599999999999999</v>
      </c>
      <c r="W169" s="11">
        <v>1.252</v>
      </c>
      <c r="X169">
        <v>153</v>
      </c>
      <c r="Y169" s="21">
        <v>60</v>
      </c>
      <c r="Z169" t="s">
        <v>163</v>
      </c>
      <c r="AA169">
        <v>1</v>
      </c>
      <c r="AB169" t="s">
        <v>70</v>
      </c>
      <c r="AC169" t="s">
        <v>57</v>
      </c>
      <c r="AD169">
        <v>1</v>
      </c>
      <c r="AE169" t="s">
        <v>58</v>
      </c>
      <c r="AF169">
        <v>3</v>
      </c>
      <c r="AG169" s="3">
        <v>34309</v>
      </c>
      <c r="AH169" t="s">
        <v>59</v>
      </c>
      <c r="AI169">
        <v>71</v>
      </c>
      <c r="AJ169">
        <v>172</v>
      </c>
      <c r="AK169">
        <v>23.999459167117362</v>
      </c>
      <c r="AL169" t="s">
        <v>60</v>
      </c>
      <c r="AM169">
        <v>0</v>
      </c>
      <c r="AN169" t="s">
        <v>49</v>
      </c>
      <c r="AO169" s="3">
        <v>45305</v>
      </c>
      <c r="AP169" s="4">
        <v>1</v>
      </c>
      <c r="AQ169" t="s">
        <v>62</v>
      </c>
      <c r="AR169" t="s">
        <v>111</v>
      </c>
      <c r="AS169">
        <v>2</v>
      </c>
      <c r="AT169">
        <v>73</v>
      </c>
      <c r="AU169" t="s">
        <v>64</v>
      </c>
      <c r="AV169">
        <v>0</v>
      </c>
      <c r="AW169">
        <v>0</v>
      </c>
      <c r="AX169">
        <v>0</v>
      </c>
      <c r="AY169" s="5">
        <v>1</v>
      </c>
      <c r="AZ169" s="6">
        <v>0</v>
      </c>
      <c r="BA169" s="7">
        <v>0</v>
      </c>
      <c r="BB169">
        <v>30.2</v>
      </c>
      <c r="BC169">
        <f>IF(BB169&lt;35,2,9)</f>
        <v>2</v>
      </c>
    </row>
    <row r="170" spans="1:55" x14ac:dyDescent="0.35">
      <c r="A170" t="s">
        <v>65</v>
      </c>
      <c r="B170">
        <v>0</v>
      </c>
      <c r="C170">
        <v>0</v>
      </c>
      <c r="D170" t="s">
        <v>54</v>
      </c>
      <c r="E170" s="3">
        <v>45305</v>
      </c>
      <c r="F170" s="1">
        <v>13.19</v>
      </c>
      <c r="G170">
        <v>26.99</v>
      </c>
      <c r="H170" s="13">
        <v>3.56</v>
      </c>
      <c r="I170">
        <v>30.03</v>
      </c>
      <c r="J170">
        <v>99</v>
      </c>
      <c r="K170">
        <v>63</v>
      </c>
      <c r="L170">
        <v>0.64</v>
      </c>
      <c r="M170">
        <v>13.12</v>
      </c>
      <c r="N170">
        <v>0.86</v>
      </c>
      <c r="O170">
        <v>0.81</v>
      </c>
      <c r="P170">
        <v>0.88</v>
      </c>
      <c r="Q170">
        <v>0.71</v>
      </c>
      <c r="R170">
        <v>0.6</v>
      </c>
      <c r="S170" s="13">
        <v>1.2999999999999999E-2</v>
      </c>
      <c r="T170" s="13">
        <v>4.2999999999999997E-2</v>
      </c>
      <c r="U170" s="13">
        <v>9.4E-2</v>
      </c>
      <c r="V170" s="13">
        <v>0.20599999999999999</v>
      </c>
      <c r="W170" s="13">
        <v>1.3149999999999999</v>
      </c>
      <c r="X170">
        <v>154</v>
      </c>
      <c r="Y170" s="21">
        <v>60</v>
      </c>
      <c r="Z170" t="s">
        <v>163</v>
      </c>
      <c r="AA170">
        <v>1</v>
      </c>
      <c r="AB170" t="s">
        <v>70</v>
      </c>
      <c r="AC170" t="s">
        <v>57</v>
      </c>
      <c r="AD170">
        <v>1</v>
      </c>
      <c r="AE170" t="s">
        <v>58</v>
      </c>
      <c r="AF170">
        <v>3</v>
      </c>
      <c r="AG170" s="3">
        <v>34309</v>
      </c>
      <c r="AH170" t="s">
        <v>59</v>
      </c>
      <c r="AI170">
        <v>71</v>
      </c>
      <c r="AJ170">
        <v>172</v>
      </c>
      <c r="AK170">
        <v>23.999459167117362</v>
      </c>
      <c r="AL170" t="s">
        <v>60</v>
      </c>
      <c r="AM170">
        <v>0</v>
      </c>
      <c r="AN170" t="s">
        <v>49</v>
      </c>
      <c r="AO170" s="3">
        <v>45305</v>
      </c>
      <c r="AP170" s="4">
        <v>1</v>
      </c>
      <c r="AQ170" t="s">
        <v>62</v>
      </c>
      <c r="AR170" t="s">
        <v>111</v>
      </c>
      <c r="AS170">
        <v>2</v>
      </c>
      <c r="AU170" t="s">
        <v>64</v>
      </c>
      <c r="AV170">
        <v>0</v>
      </c>
      <c r="AW170">
        <v>0</v>
      </c>
      <c r="AX170">
        <v>0</v>
      </c>
      <c r="AY170" s="5">
        <v>1</v>
      </c>
      <c r="AZ170" s="6">
        <v>0</v>
      </c>
      <c r="BA170" s="7">
        <v>0</v>
      </c>
      <c r="BB170">
        <v>30.2</v>
      </c>
      <c r="BC170">
        <f>IF(BB170&lt;35,2,9)</f>
        <v>2</v>
      </c>
    </row>
    <row r="171" spans="1:55" x14ac:dyDescent="0.35">
      <c r="A171" t="s">
        <v>53</v>
      </c>
      <c r="B171">
        <v>1</v>
      </c>
      <c r="C171">
        <v>0</v>
      </c>
      <c r="D171" t="s">
        <v>54</v>
      </c>
      <c r="E171" s="3">
        <v>45305</v>
      </c>
      <c r="F171" s="1">
        <v>13.17</v>
      </c>
      <c r="G171" s="1">
        <v>15.32</v>
      </c>
      <c r="H171" s="13">
        <v>2.02</v>
      </c>
      <c r="I171" s="9">
        <v>24.27</v>
      </c>
      <c r="J171" s="9">
        <v>103</v>
      </c>
      <c r="K171" s="16">
        <v>106</v>
      </c>
      <c r="L171" s="9">
        <v>1.03</v>
      </c>
      <c r="M171" s="9">
        <v>3.13</v>
      </c>
      <c r="N171" s="10">
        <v>0.53</v>
      </c>
      <c r="O171" s="10">
        <v>0.69</v>
      </c>
      <c r="P171" s="10">
        <v>0.51</v>
      </c>
      <c r="Q171" s="10">
        <v>0.28999999999999998</v>
      </c>
      <c r="R171" s="10">
        <v>0.52</v>
      </c>
      <c r="S171" s="13">
        <v>1.6E-2</v>
      </c>
      <c r="T171" s="13">
        <v>2.4E-2</v>
      </c>
      <c r="U171" s="13">
        <v>6.0999999999999999E-2</v>
      </c>
      <c r="V171" s="13">
        <v>0.57399999999999995</v>
      </c>
      <c r="W171" s="13">
        <v>1.1359999999999999</v>
      </c>
      <c r="X171" s="10">
        <v>155</v>
      </c>
      <c r="Y171" s="21">
        <v>61</v>
      </c>
      <c r="Z171" t="s">
        <v>164</v>
      </c>
      <c r="AA171">
        <v>1</v>
      </c>
      <c r="AB171" t="s">
        <v>70</v>
      </c>
      <c r="AC171" t="s">
        <v>57</v>
      </c>
      <c r="AD171">
        <v>1</v>
      </c>
      <c r="AE171" t="s">
        <v>58</v>
      </c>
      <c r="AF171">
        <v>3</v>
      </c>
      <c r="AG171" s="3">
        <v>29439</v>
      </c>
      <c r="AH171" t="s">
        <v>59</v>
      </c>
      <c r="AI171">
        <v>60</v>
      </c>
      <c r="AJ171">
        <v>165</v>
      </c>
      <c r="AK171">
        <v>22.03856749311295</v>
      </c>
      <c r="AL171" t="s">
        <v>116</v>
      </c>
      <c r="AN171" t="s">
        <v>67</v>
      </c>
      <c r="AO171" s="3">
        <v>45305</v>
      </c>
      <c r="AP171" s="4">
        <v>1</v>
      </c>
      <c r="AQ171" t="s">
        <v>62</v>
      </c>
      <c r="AR171" t="s">
        <v>63</v>
      </c>
      <c r="AS171">
        <v>0</v>
      </c>
      <c r="AT171">
        <v>75</v>
      </c>
      <c r="AU171" t="s">
        <v>64</v>
      </c>
      <c r="AV171">
        <v>0</v>
      </c>
      <c r="AW171">
        <v>0</v>
      </c>
      <c r="AX171">
        <v>0</v>
      </c>
      <c r="AY171" s="5">
        <v>0</v>
      </c>
      <c r="AZ171" s="6">
        <v>0</v>
      </c>
      <c r="BA171" s="7">
        <v>0</v>
      </c>
      <c r="BB171">
        <v>43.5</v>
      </c>
      <c r="BC171">
        <f>IF(BB171&lt;50,4,9)</f>
        <v>4</v>
      </c>
    </row>
    <row r="172" spans="1:55" x14ac:dyDescent="0.35">
      <c r="A172" t="s">
        <v>65</v>
      </c>
      <c r="B172">
        <v>0</v>
      </c>
      <c r="C172">
        <v>0</v>
      </c>
      <c r="D172" t="s">
        <v>54</v>
      </c>
      <c r="E172" s="3">
        <v>45305</v>
      </c>
      <c r="F172" s="1">
        <v>19.350000000000001</v>
      </c>
      <c r="G172" s="1">
        <v>6.38</v>
      </c>
      <c r="H172" s="13">
        <v>1.25</v>
      </c>
      <c r="I172" s="9">
        <v>25.12</v>
      </c>
      <c r="J172" s="9">
        <v>98</v>
      </c>
      <c r="K172" s="9">
        <v>92</v>
      </c>
      <c r="L172" s="9">
        <v>0.94</v>
      </c>
      <c r="M172" s="9">
        <v>1.6</v>
      </c>
      <c r="N172" s="10">
        <v>0.51</v>
      </c>
      <c r="O172" s="10">
        <v>0.48</v>
      </c>
      <c r="P172" s="10">
        <v>0.38</v>
      </c>
      <c r="Q172" s="10">
        <v>0.25</v>
      </c>
      <c r="R172" s="10">
        <v>0.33</v>
      </c>
      <c r="S172" s="13">
        <v>1.6E-2</v>
      </c>
      <c r="T172" s="13">
        <v>2.4E-2</v>
      </c>
      <c r="U172" s="13">
        <v>9.9000000000000005E-2</v>
      </c>
      <c r="V172" s="13">
        <v>0.20599999999999999</v>
      </c>
      <c r="W172" s="13">
        <v>1.1359999999999999</v>
      </c>
      <c r="X172">
        <v>156</v>
      </c>
      <c r="Y172" s="21">
        <v>61</v>
      </c>
      <c r="Z172" t="s">
        <v>164</v>
      </c>
      <c r="AA172">
        <v>1</v>
      </c>
      <c r="AB172" t="s">
        <v>70</v>
      </c>
      <c r="AC172" t="s">
        <v>57</v>
      </c>
      <c r="AD172">
        <v>1</v>
      </c>
      <c r="AE172" t="s">
        <v>58</v>
      </c>
      <c r="AF172">
        <v>3</v>
      </c>
      <c r="AG172" s="3">
        <v>29439</v>
      </c>
      <c r="AH172" t="s">
        <v>59</v>
      </c>
      <c r="AI172">
        <v>60</v>
      </c>
      <c r="AJ172">
        <v>165</v>
      </c>
      <c r="AK172">
        <v>22.03856749311295</v>
      </c>
      <c r="AL172" t="s">
        <v>116</v>
      </c>
      <c r="AN172" t="s">
        <v>67</v>
      </c>
      <c r="AO172" s="3">
        <v>45305</v>
      </c>
      <c r="AP172" s="4">
        <v>1</v>
      </c>
      <c r="AQ172" t="s">
        <v>62</v>
      </c>
      <c r="AR172" t="s">
        <v>63</v>
      </c>
      <c r="AS172">
        <v>0</v>
      </c>
      <c r="AT172">
        <v>75</v>
      </c>
      <c r="AU172" t="s">
        <v>64</v>
      </c>
      <c r="AV172">
        <v>0</v>
      </c>
      <c r="AW172">
        <v>0</v>
      </c>
      <c r="AX172">
        <v>0</v>
      </c>
      <c r="AY172" s="5">
        <v>0</v>
      </c>
      <c r="AZ172" s="6">
        <v>0</v>
      </c>
      <c r="BA172" s="7">
        <v>0</v>
      </c>
      <c r="BB172">
        <v>43.5</v>
      </c>
      <c r="BC172">
        <f>IF(BB172&lt;50,4,9)</f>
        <v>4</v>
      </c>
    </row>
    <row r="173" spans="1:55" x14ac:dyDescent="0.35">
      <c r="A173" t="s">
        <v>53</v>
      </c>
      <c r="B173">
        <v>1</v>
      </c>
      <c r="C173">
        <v>0</v>
      </c>
      <c r="D173" t="s">
        <v>54</v>
      </c>
      <c r="E173" s="3">
        <v>45305</v>
      </c>
      <c r="F173" s="1">
        <v>21.51</v>
      </c>
      <c r="G173" s="1">
        <v>6.04</v>
      </c>
      <c r="H173" s="13">
        <v>1.3</v>
      </c>
      <c r="I173">
        <v>26.02</v>
      </c>
      <c r="J173">
        <v>111</v>
      </c>
      <c r="K173">
        <v>98</v>
      </c>
      <c r="L173">
        <v>0.88</v>
      </c>
      <c r="M173">
        <v>1.88</v>
      </c>
      <c r="N173">
        <v>0.42</v>
      </c>
      <c r="O173">
        <v>0.42</v>
      </c>
      <c r="P173">
        <v>0.43</v>
      </c>
      <c r="Q173">
        <v>0.34</v>
      </c>
      <c r="R173">
        <v>0.36</v>
      </c>
      <c r="S173" s="13">
        <v>0.02</v>
      </c>
      <c r="T173" s="13">
        <v>2.1000000000000001E-2</v>
      </c>
      <c r="U173" s="13">
        <v>8.5999999999999993E-2</v>
      </c>
      <c r="V173" s="13">
        <v>0.22700000000000001</v>
      </c>
      <c r="W173" s="13">
        <v>1.0820000000000001</v>
      </c>
      <c r="X173">
        <v>157</v>
      </c>
      <c r="Y173" s="21">
        <v>62</v>
      </c>
      <c r="Z173" t="s">
        <v>165</v>
      </c>
      <c r="AA173">
        <v>1</v>
      </c>
      <c r="AB173" t="s">
        <v>70</v>
      </c>
      <c r="AC173" t="s">
        <v>57</v>
      </c>
      <c r="AD173">
        <v>1</v>
      </c>
      <c r="AE173" t="s">
        <v>58</v>
      </c>
      <c r="AF173">
        <v>3</v>
      </c>
      <c r="AG173" s="3">
        <v>35703</v>
      </c>
      <c r="AH173" t="s">
        <v>59</v>
      </c>
      <c r="AI173">
        <v>55</v>
      </c>
      <c r="AJ173">
        <v>170</v>
      </c>
      <c r="AK173">
        <v>19.031141868512112</v>
      </c>
      <c r="AL173" t="s">
        <v>60</v>
      </c>
      <c r="AM173">
        <v>0</v>
      </c>
      <c r="AN173" t="s">
        <v>67</v>
      </c>
      <c r="AO173" s="3">
        <v>45305</v>
      </c>
      <c r="AP173" s="4">
        <v>1</v>
      </c>
      <c r="AQ173" t="s">
        <v>62</v>
      </c>
      <c r="AR173" t="s">
        <v>89</v>
      </c>
      <c r="AS173">
        <v>1</v>
      </c>
      <c r="AT173">
        <v>75</v>
      </c>
      <c r="AU173" t="s">
        <v>64</v>
      </c>
      <c r="AV173">
        <v>0</v>
      </c>
      <c r="AW173">
        <v>0</v>
      </c>
      <c r="AX173">
        <v>0</v>
      </c>
      <c r="AY173" s="5">
        <v>1</v>
      </c>
      <c r="AZ173" s="6">
        <v>0</v>
      </c>
      <c r="BA173" s="7">
        <v>0</v>
      </c>
      <c r="BB173">
        <v>26.3</v>
      </c>
      <c r="BC173">
        <f>IF(BB173&lt;30,2,9)</f>
        <v>2</v>
      </c>
    </row>
    <row r="174" spans="1:55" x14ac:dyDescent="0.35">
      <c r="A174" t="s">
        <v>65</v>
      </c>
      <c r="B174">
        <v>0</v>
      </c>
      <c r="C174">
        <v>0</v>
      </c>
      <c r="D174" t="s">
        <v>54</v>
      </c>
      <c r="E174" s="3">
        <v>45305</v>
      </c>
      <c r="F174" s="1">
        <v>46.65</v>
      </c>
      <c r="G174" s="1">
        <v>4.8</v>
      </c>
      <c r="H174" s="13">
        <v>2.2400000000000002</v>
      </c>
      <c r="I174">
        <v>26.09</v>
      </c>
      <c r="J174">
        <v>128</v>
      </c>
      <c r="K174">
        <v>40</v>
      </c>
      <c r="L174">
        <v>0.31</v>
      </c>
      <c r="M174">
        <v>5.55</v>
      </c>
      <c r="N174">
        <v>0.56000000000000005</v>
      </c>
      <c r="O174">
        <v>0.99</v>
      </c>
      <c r="P174">
        <v>1.03</v>
      </c>
      <c r="Q174">
        <v>0.81</v>
      </c>
      <c r="R174">
        <v>0.43</v>
      </c>
      <c r="S174" s="13">
        <v>1.4E-2</v>
      </c>
      <c r="T174" s="13">
        <v>5.8000000000000003E-2</v>
      </c>
      <c r="U174" s="13">
        <v>6.4000000000000001E-2</v>
      </c>
      <c r="V174" s="13">
        <v>0.20599999999999999</v>
      </c>
      <c r="W174" s="13">
        <v>0.69699999999999995</v>
      </c>
      <c r="X174" s="10">
        <v>158</v>
      </c>
      <c r="Y174" s="21">
        <v>62</v>
      </c>
      <c r="Z174" t="s">
        <v>165</v>
      </c>
      <c r="AA174">
        <v>1</v>
      </c>
      <c r="AB174" t="s">
        <v>70</v>
      </c>
      <c r="AC174" t="s">
        <v>57</v>
      </c>
      <c r="AD174">
        <v>1</v>
      </c>
      <c r="AE174" t="s">
        <v>58</v>
      </c>
      <c r="AF174">
        <v>3</v>
      </c>
      <c r="AG174" s="3">
        <v>35703</v>
      </c>
      <c r="AH174" t="s">
        <v>59</v>
      </c>
      <c r="AI174">
        <v>55</v>
      </c>
      <c r="AJ174">
        <v>170</v>
      </c>
      <c r="AK174">
        <v>19.031141868512112</v>
      </c>
      <c r="AL174" t="s">
        <v>60</v>
      </c>
      <c r="AM174">
        <v>0</v>
      </c>
      <c r="AN174" t="s">
        <v>67</v>
      </c>
      <c r="AO174" s="3">
        <v>45305</v>
      </c>
      <c r="AP174" s="4">
        <v>1</v>
      </c>
      <c r="AQ174" t="s">
        <v>62</v>
      </c>
      <c r="AR174" t="s">
        <v>89</v>
      </c>
      <c r="AS174">
        <v>1</v>
      </c>
      <c r="AT174">
        <v>75</v>
      </c>
      <c r="AU174" t="s">
        <v>64</v>
      </c>
      <c r="AV174">
        <v>0</v>
      </c>
      <c r="AW174">
        <v>0</v>
      </c>
      <c r="AX174">
        <v>0</v>
      </c>
      <c r="AY174" s="5">
        <v>1</v>
      </c>
      <c r="AZ174" s="6">
        <v>0</v>
      </c>
      <c r="BA174" s="7">
        <v>0</v>
      </c>
      <c r="BB174">
        <v>26.3</v>
      </c>
      <c r="BC174">
        <f>IF(BB174&lt;30,2,9)</f>
        <v>2</v>
      </c>
    </row>
    <row r="175" spans="1:55" x14ac:dyDescent="0.35">
      <c r="A175" t="s">
        <v>53</v>
      </c>
      <c r="B175">
        <v>1</v>
      </c>
      <c r="C175">
        <v>0</v>
      </c>
      <c r="D175" t="s">
        <v>54</v>
      </c>
      <c r="E175" s="3">
        <v>45305</v>
      </c>
      <c r="F175" s="1">
        <v>22.44</v>
      </c>
      <c r="G175" s="1">
        <v>23.64</v>
      </c>
      <c r="H175" s="13">
        <v>5.3</v>
      </c>
      <c r="I175">
        <v>29.39</v>
      </c>
      <c r="J175">
        <v>201</v>
      </c>
      <c r="K175">
        <v>35</v>
      </c>
      <c r="L175">
        <v>0.18</v>
      </c>
      <c r="M175">
        <v>30.53</v>
      </c>
      <c r="N175">
        <v>1.18</v>
      </c>
      <c r="O175">
        <v>1.32</v>
      </c>
      <c r="P175">
        <v>1.08</v>
      </c>
      <c r="Q175">
        <v>1.06</v>
      </c>
      <c r="R175">
        <v>1.05</v>
      </c>
      <c r="S175" s="13">
        <v>0.02</v>
      </c>
      <c r="T175" s="13">
        <v>2.1999999999999999E-2</v>
      </c>
      <c r="U175" s="13">
        <v>7.0000000000000007E-2</v>
      </c>
      <c r="V175" s="13">
        <v>0.33500000000000002</v>
      </c>
      <c r="W175" s="13">
        <v>0.60199999999999998</v>
      </c>
      <c r="X175">
        <v>159</v>
      </c>
      <c r="Y175" s="21">
        <v>63</v>
      </c>
      <c r="Z175" t="s">
        <v>166</v>
      </c>
      <c r="AA175">
        <v>1</v>
      </c>
      <c r="AB175" t="s">
        <v>70</v>
      </c>
      <c r="AC175" t="s">
        <v>57</v>
      </c>
      <c r="AD175">
        <v>1</v>
      </c>
      <c r="AE175" t="s">
        <v>58</v>
      </c>
      <c r="AF175">
        <v>3</v>
      </c>
      <c r="AG175" s="3">
        <v>39010</v>
      </c>
      <c r="AH175" t="s">
        <v>59</v>
      </c>
      <c r="AI175">
        <v>65</v>
      </c>
      <c r="AJ175">
        <v>175</v>
      </c>
      <c r="AK175">
        <v>21.224489795918366</v>
      </c>
      <c r="AL175" t="s">
        <v>60</v>
      </c>
      <c r="AM175">
        <v>0</v>
      </c>
      <c r="AN175" t="s">
        <v>67</v>
      </c>
      <c r="AO175" s="3">
        <v>45305</v>
      </c>
      <c r="AP175" s="4">
        <v>1</v>
      </c>
      <c r="AQ175" t="s">
        <v>62</v>
      </c>
      <c r="AR175" t="s">
        <v>63</v>
      </c>
      <c r="AS175">
        <v>0</v>
      </c>
      <c r="AT175">
        <v>70</v>
      </c>
      <c r="AU175" t="s">
        <v>64</v>
      </c>
      <c r="AV175">
        <v>0</v>
      </c>
      <c r="AW175">
        <v>0</v>
      </c>
      <c r="AX175">
        <v>0</v>
      </c>
      <c r="AY175" s="5">
        <v>0</v>
      </c>
      <c r="AZ175" s="6">
        <v>0</v>
      </c>
      <c r="BA175" s="7">
        <v>0</v>
      </c>
      <c r="BB175">
        <v>17.3</v>
      </c>
      <c r="BC175">
        <f>IF(BB175&lt;25,1,9)</f>
        <v>1</v>
      </c>
    </row>
    <row r="176" spans="1:55" x14ac:dyDescent="0.35">
      <c r="A176" t="s">
        <v>65</v>
      </c>
      <c r="B176">
        <v>0</v>
      </c>
      <c r="C176">
        <v>0</v>
      </c>
      <c r="D176" t="s">
        <v>54</v>
      </c>
      <c r="E176" s="3">
        <v>45305</v>
      </c>
      <c r="F176" s="1">
        <v>35.79</v>
      </c>
      <c r="G176" s="1">
        <v>14.87</v>
      </c>
      <c r="H176" s="13">
        <v>5.32</v>
      </c>
      <c r="I176">
        <v>29.19</v>
      </c>
      <c r="J176">
        <v>120</v>
      </c>
      <c r="K176">
        <v>75</v>
      </c>
      <c r="L176">
        <v>0.62</v>
      </c>
      <c r="M176">
        <v>5.24</v>
      </c>
      <c r="N176">
        <v>1.22</v>
      </c>
      <c r="O176">
        <v>1.23</v>
      </c>
      <c r="P176">
        <v>0.84</v>
      </c>
      <c r="Q176">
        <v>0.78</v>
      </c>
      <c r="R176">
        <v>0.69</v>
      </c>
      <c r="S176" s="13">
        <v>0.01</v>
      </c>
      <c r="T176" s="13">
        <v>4.1000000000000002E-2</v>
      </c>
      <c r="U176" s="13">
        <v>7.0000000000000007E-2</v>
      </c>
      <c r="V176" s="13">
        <v>0.25</v>
      </c>
      <c r="W176" s="13">
        <v>1.3149999999999999</v>
      </c>
      <c r="X176">
        <v>160</v>
      </c>
      <c r="Y176" s="21">
        <v>63</v>
      </c>
      <c r="Z176" t="s">
        <v>166</v>
      </c>
      <c r="AA176">
        <v>1</v>
      </c>
      <c r="AB176" t="s">
        <v>70</v>
      </c>
      <c r="AC176" t="s">
        <v>57</v>
      </c>
      <c r="AD176">
        <v>1</v>
      </c>
      <c r="AE176" t="s">
        <v>58</v>
      </c>
      <c r="AF176">
        <v>3</v>
      </c>
      <c r="AG176" s="3">
        <v>39010</v>
      </c>
      <c r="AH176" t="s">
        <v>59</v>
      </c>
      <c r="AI176">
        <v>65</v>
      </c>
      <c r="AJ176">
        <v>175</v>
      </c>
      <c r="AK176">
        <v>21.224489795918366</v>
      </c>
      <c r="AL176" t="s">
        <v>60</v>
      </c>
      <c r="AM176">
        <v>0</v>
      </c>
      <c r="AN176" t="s">
        <v>67</v>
      </c>
      <c r="AO176" s="3">
        <v>45305</v>
      </c>
      <c r="AP176" s="4">
        <v>1</v>
      </c>
      <c r="AQ176" t="s">
        <v>62</v>
      </c>
      <c r="AR176" t="s">
        <v>63</v>
      </c>
      <c r="AS176">
        <v>0</v>
      </c>
      <c r="AT176">
        <v>70</v>
      </c>
      <c r="AU176" t="s">
        <v>64</v>
      </c>
      <c r="AV176">
        <v>0</v>
      </c>
      <c r="AW176">
        <v>0</v>
      </c>
      <c r="AX176">
        <v>0</v>
      </c>
      <c r="AY176" s="5">
        <v>0</v>
      </c>
      <c r="AZ176" s="6">
        <v>0</v>
      </c>
      <c r="BA176" s="7">
        <v>0</v>
      </c>
      <c r="BB176">
        <v>17.3</v>
      </c>
      <c r="BC176">
        <f>IF(BB176&lt;25,1,9)</f>
        <v>1</v>
      </c>
    </row>
    <row r="177" spans="1:55" x14ac:dyDescent="0.35">
      <c r="A177" t="s">
        <v>53</v>
      </c>
      <c r="B177">
        <v>1</v>
      </c>
      <c r="C177">
        <v>0</v>
      </c>
      <c r="D177" t="s">
        <v>54</v>
      </c>
      <c r="E177" s="3">
        <v>45305</v>
      </c>
      <c r="F177" s="1">
        <v>9.5</v>
      </c>
      <c r="G177" s="1">
        <v>37.43</v>
      </c>
      <c r="H177" s="13">
        <v>3.56</v>
      </c>
      <c r="I177">
        <v>34.68</v>
      </c>
      <c r="J177">
        <v>144</v>
      </c>
      <c r="K177">
        <v>57</v>
      </c>
      <c r="L177">
        <v>0.4</v>
      </c>
      <c r="M177">
        <v>27.91</v>
      </c>
      <c r="N177">
        <v>1.68</v>
      </c>
      <c r="O177">
        <v>1.7</v>
      </c>
      <c r="P177">
        <v>1.61</v>
      </c>
      <c r="Q177">
        <v>0.87</v>
      </c>
      <c r="R177">
        <v>1.01</v>
      </c>
      <c r="S177" s="13">
        <v>0.02</v>
      </c>
      <c r="T177" s="13">
        <v>2.1000000000000001E-2</v>
      </c>
      <c r="U177" s="13">
        <v>6.0999999999999999E-2</v>
      </c>
      <c r="V177" s="13">
        <v>0.40799999999999997</v>
      </c>
      <c r="W177" s="13">
        <v>1.3149999999999999</v>
      </c>
      <c r="X177" s="10">
        <v>161</v>
      </c>
      <c r="Y177" s="21">
        <v>64</v>
      </c>
      <c r="Z177" t="s">
        <v>167</v>
      </c>
      <c r="AA177">
        <v>0</v>
      </c>
      <c r="AB177" t="s">
        <v>56</v>
      </c>
      <c r="AC177" t="s">
        <v>168</v>
      </c>
      <c r="AD177">
        <v>1</v>
      </c>
      <c r="AE177" t="s">
        <v>58</v>
      </c>
      <c r="AF177">
        <v>4</v>
      </c>
      <c r="AG177" s="3">
        <v>33737</v>
      </c>
      <c r="AH177" t="s">
        <v>59</v>
      </c>
      <c r="AI177">
        <v>44</v>
      </c>
      <c r="AJ177">
        <v>150</v>
      </c>
      <c r="AK177">
        <v>19.555555555555554</v>
      </c>
      <c r="AL177" t="s">
        <v>60</v>
      </c>
      <c r="AM177">
        <v>0</v>
      </c>
      <c r="AN177" t="s">
        <v>201</v>
      </c>
      <c r="AO177" s="3">
        <v>45305</v>
      </c>
      <c r="AP177" s="4">
        <v>1</v>
      </c>
      <c r="AQ177" t="s">
        <v>62</v>
      </c>
      <c r="AR177" t="s">
        <v>63</v>
      </c>
      <c r="AS177">
        <v>0</v>
      </c>
      <c r="AT177">
        <v>70</v>
      </c>
      <c r="AU177" t="s">
        <v>64</v>
      </c>
      <c r="AV177">
        <v>0</v>
      </c>
      <c r="AW177">
        <v>0</v>
      </c>
      <c r="AX177">
        <v>0</v>
      </c>
      <c r="AY177" s="5">
        <v>0</v>
      </c>
      <c r="AZ177" s="6">
        <v>0</v>
      </c>
      <c r="BA177" s="7">
        <v>0</v>
      </c>
      <c r="BB177">
        <v>31.7</v>
      </c>
      <c r="BC177">
        <f t="shared" ref="BC177:BC182" si="10">IF(BB177&lt;35,2,9)</f>
        <v>2</v>
      </c>
    </row>
    <row r="178" spans="1:55" x14ac:dyDescent="0.35">
      <c r="A178" t="s">
        <v>65</v>
      </c>
      <c r="B178">
        <v>0</v>
      </c>
      <c r="C178">
        <v>0</v>
      </c>
      <c r="D178" t="s">
        <v>54</v>
      </c>
      <c r="E178" s="3">
        <v>45305</v>
      </c>
      <c r="F178" s="1">
        <v>68.63</v>
      </c>
      <c r="G178" s="1">
        <v>20.010000000000002</v>
      </c>
      <c r="H178" s="13">
        <v>13.74</v>
      </c>
      <c r="I178">
        <v>34.24</v>
      </c>
      <c r="J178">
        <v>115</v>
      </c>
      <c r="K178">
        <v>32</v>
      </c>
      <c r="L178">
        <v>0.28000000000000003</v>
      </c>
      <c r="M178">
        <v>32.409999999999997</v>
      </c>
      <c r="N178">
        <v>2.52</v>
      </c>
      <c r="O178">
        <v>2.8</v>
      </c>
      <c r="P178">
        <v>2.64</v>
      </c>
      <c r="Q178">
        <v>1.55</v>
      </c>
      <c r="R178">
        <v>1.29</v>
      </c>
      <c r="S178" s="13">
        <v>0.01</v>
      </c>
      <c r="T178" s="13">
        <v>3.1E-2</v>
      </c>
      <c r="U178" s="13">
        <v>6.0999999999999999E-2</v>
      </c>
      <c r="V178" s="13">
        <v>0.22700000000000001</v>
      </c>
      <c r="W178" s="13">
        <v>1.6779999999999999</v>
      </c>
      <c r="X178">
        <v>162</v>
      </c>
      <c r="Y178" s="21">
        <v>64</v>
      </c>
      <c r="Z178" t="s">
        <v>167</v>
      </c>
      <c r="AA178">
        <v>0</v>
      </c>
      <c r="AB178" t="s">
        <v>56</v>
      </c>
      <c r="AC178" t="s">
        <v>168</v>
      </c>
      <c r="AD178">
        <v>1</v>
      </c>
      <c r="AE178" t="s">
        <v>58</v>
      </c>
      <c r="AF178">
        <v>4</v>
      </c>
      <c r="AG178" s="3">
        <v>33737</v>
      </c>
      <c r="AH178" t="s">
        <v>59</v>
      </c>
      <c r="AI178">
        <v>44</v>
      </c>
      <c r="AJ178">
        <v>150</v>
      </c>
      <c r="AK178">
        <v>19.555555555555554</v>
      </c>
      <c r="AL178" t="s">
        <v>60</v>
      </c>
      <c r="AM178">
        <v>0</v>
      </c>
      <c r="AN178" t="s">
        <v>201</v>
      </c>
      <c r="AO178" s="3">
        <v>45305</v>
      </c>
      <c r="AP178" s="4">
        <v>1</v>
      </c>
      <c r="AQ178" t="s">
        <v>62</v>
      </c>
      <c r="AR178" t="s">
        <v>63</v>
      </c>
      <c r="AS178">
        <v>0</v>
      </c>
      <c r="AT178">
        <v>70</v>
      </c>
      <c r="AU178" t="s">
        <v>64</v>
      </c>
      <c r="AV178">
        <v>0</v>
      </c>
      <c r="AW178">
        <v>0</v>
      </c>
      <c r="AX178">
        <v>0</v>
      </c>
      <c r="AY178" s="5">
        <v>0</v>
      </c>
      <c r="AZ178" s="6">
        <v>0</v>
      </c>
      <c r="BA178" s="7">
        <v>0</v>
      </c>
      <c r="BB178">
        <v>31.7</v>
      </c>
      <c r="BC178">
        <f t="shared" si="10"/>
        <v>2</v>
      </c>
    </row>
    <row r="179" spans="1:55" x14ac:dyDescent="0.35">
      <c r="A179" t="s">
        <v>53</v>
      </c>
      <c r="B179">
        <v>1</v>
      </c>
      <c r="C179">
        <v>0</v>
      </c>
      <c r="D179" t="s">
        <v>54</v>
      </c>
      <c r="E179" s="3">
        <v>45305</v>
      </c>
      <c r="F179" s="1">
        <v>17.32</v>
      </c>
      <c r="G179" s="1">
        <v>20.47</v>
      </c>
      <c r="H179" s="13">
        <v>3.53</v>
      </c>
      <c r="I179">
        <v>32.04</v>
      </c>
      <c r="J179">
        <v>64</v>
      </c>
      <c r="K179">
        <v>38</v>
      </c>
      <c r="L179">
        <v>0.59</v>
      </c>
      <c r="M179">
        <v>8.58</v>
      </c>
      <c r="N179">
        <v>0.74</v>
      </c>
      <c r="O179">
        <v>0.83</v>
      </c>
      <c r="P179">
        <v>0.8</v>
      </c>
      <c r="Q179">
        <v>0.69</v>
      </c>
      <c r="R179">
        <v>0.8</v>
      </c>
      <c r="S179" s="13">
        <v>1.6E-2</v>
      </c>
      <c r="T179" s="13">
        <v>2.9000000000000001E-2</v>
      </c>
      <c r="U179" s="13">
        <v>7.0000000000000007E-2</v>
      </c>
      <c r="V179" s="13">
        <v>0.54600000000000004</v>
      </c>
      <c r="W179" s="13">
        <v>1.1930000000000001</v>
      </c>
      <c r="X179">
        <v>163</v>
      </c>
      <c r="Y179" s="21">
        <v>64</v>
      </c>
      <c r="Z179" t="s">
        <v>167</v>
      </c>
      <c r="AA179">
        <v>0</v>
      </c>
      <c r="AB179" t="s">
        <v>56</v>
      </c>
      <c r="AC179" t="s">
        <v>168</v>
      </c>
      <c r="AD179">
        <v>1</v>
      </c>
      <c r="AE179" t="s">
        <v>58</v>
      </c>
      <c r="AF179">
        <v>4</v>
      </c>
      <c r="AG179" s="3">
        <v>33737</v>
      </c>
      <c r="AH179" t="s">
        <v>59</v>
      </c>
      <c r="AI179">
        <v>44</v>
      </c>
      <c r="AJ179">
        <v>150</v>
      </c>
      <c r="AK179">
        <v>19.555555555555554</v>
      </c>
      <c r="AL179" t="s">
        <v>60</v>
      </c>
      <c r="AM179">
        <v>0</v>
      </c>
      <c r="AN179" t="s">
        <v>201</v>
      </c>
      <c r="AO179" s="3">
        <v>45305</v>
      </c>
      <c r="AP179" s="4">
        <v>1</v>
      </c>
      <c r="AQ179" t="s">
        <v>62</v>
      </c>
      <c r="AR179" t="s">
        <v>63</v>
      </c>
      <c r="AS179">
        <v>0</v>
      </c>
      <c r="AT179">
        <v>70</v>
      </c>
      <c r="AU179" t="s">
        <v>64</v>
      </c>
      <c r="AV179">
        <v>0</v>
      </c>
      <c r="AW179">
        <v>0</v>
      </c>
      <c r="AX179">
        <v>0</v>
      </c>
      <c r="AY179" s="5">
        <v>0</v>
      </c>
      <c r="AZ179" s="6">
        <v>0</v>
      </c>
      <c r="BA179" s="7">
        <v>0</v>
      </c>
      <c r="BB179">
        <v>31.7</v>
      </c>
      <c r="BC179">
        <f t="shared" si="10"/>
        <v>2</v>
      </c>
    </row>
    <row r="180" spans="1:55" x14ac:dyDescent="0.35">
      <c r="A180" t="s">
        <v>65</v>
      </c>
      <c r="B180">
        <v>0</v>
      </c>
      <c r="C180">
        <v>0</v>
      </c>
      <c r="D180" t="s">
        <v>54</v>
      </c>
      <c r="E180" s="3">
        <v>45305</v>
      </c>
      <c r="F180" s="1">
        <v>17.32</v>
      </c>
      <c r="G180" s="1">
        <v>41.77</v>
      </c>
      <c r="H180" s="13">
        <v>7.24</v>
      </c>
      <c r="I180">
        <v>32.94</v>
      </c>
      <c r="J180">
        <v>126</v>
      </c>
      <c r="K180">
        <v>50</v>
      </c>
      <c r="L180">
        <v>0.39</v>
      </c>
      <c r="M180">
        <v>27.01</v>
      </c>
      <c r="N180">
        <v>0.86</v>
      </c>
      <c r="O180">
        <v>1.08</v>
      </c>
      <c r="P180">
        <v>1.1000000000000001</v>
      </c>
      <c r="Q180">
        <v>1.1299999999999999</v>
      </c>
      <c r="R180">
        <v>1.07</v>
      </c>
      <c r="S180" s="13">
        <v>1.6E-2</v>
      </c>
      <c r="T180" s="13">
        <v>2.5000000000000001E-2</v>
      </c>
      <c r="U180" s="13">
        <v>0.19600000000000001</v>
      </c>
      <c r="V180" s="13">
        <v>0.216</v>
      </c>
      <c r="W180" s="13">
        <v>0.69699999999999995</v>
      </c>
      <c r="X180" s="10">
        <v>164</v>
      </c>
      <c r="Y180" s="21">
        <v>64</v>
      </c>
      <c r="Z180" t="s">
        <v>167</v>
      </c>
      <c r="AA180">
        <v>0</v>
      </c>
      <c r="AB180" t="s">
        <v>56</v>
      </c>
      <c r="AC180" t="s">
        <v>168</v>
      </c>
      <c r="AD180">
        <v>1</v>
      </c>
      <c r="AE180" t="s">
        <v>58</v>
      </c>
      <c r="AF180">
        <v>4</v>
      </c>
      <c r="AG180" s="3">
        <v>33737</v>
      </c>
      <c r="AH180" t="s">
        <v>59</v>
      </c>
      <c r="AI180">
        <v>44</v>
      </c>
      <c r="AJ180">
        <v>150</v>
      </c>
      <c r="AK180">
        <v>19.555555555555554</v>
      </c>
      <c r="AL180" t="s">
        <v>60</v>
      </c>
      <c r="AM180">
        <v>0</v>
      </c>
      <c r="AN180" t="s">
        <v>201</v>
      </c>
      <c r="AO180" s="3">
        <v>45305</v>
      </c>
      <c r="AP180" s="4">
        <v>1</v>
      </c>
      <c r="AQ180" t="s">
        <v>62</v>
      </c>
      <c r="AR180" t="s">
        <v>63</v>
      </c>
      <c r="AS180">
        <v>0</v>
      </c>
      <c r="AT180">
        <v>70</v>
      </c>
      <c r="AU180" t="s">
        <v>64</v>
      </c>
      <c r="AV180">
        <v>0</v>
      </c>
      <c r="AW180">
        <v>0</v>
      </c>
      <c r="AX180">
        <v>0</v>
      </c>
      <c r="AY180" s="5">
        <v>0</v>
      </c>
      <c r="AZ180" s="6">
        <v>0</v>
      </c>
      <c r="BA180" s="7">
        <v>0</v>
      </c>
      <c r="BB180">
        <v>31.7</v>
      </c>
      <c r="BC180">
        <f t="shared" si="10"/>
        <v>2</v>
      </c>
    </row>
    <row r="181" spans="1:55" x14ac:dyDescent="0.35">
      <c r="A181" t="s">
        <v>53</v>
      </c>
      <c r="B181">
        <v>1</v>
      </c>
      <c r="C181">
        <v>5</v>
      </c>
      <c r="D181" t="s">
        <v>54</v>
      </c>
      <c r="E181" s="3">
        <v>45328</v>
      </c>
      <c r="F181" s="1">
        <v>29.2</v>
      </c>
      <c r="G181" s="9">
        <v>20.74</v>
      </c>
      <c r="H181" s="13">
        <v>6.06</v>
      </c>
      <c r="I181">
        <v>31.36</v>
      </c>
      <c r="J181">
        <v>154</v>
      </c>
      <c r="K181" s="2">
        <v>42</v>
      </c>
      <c r="L181">
        <v>0.27</v>
      </c>
      <c r="M181" s="9">
        <v>24.45</v>
      </c>
      <c r="N181">
        <v>2.21</v>
      </c>
      <c r="O181" s="10">
        <v>2.21</v>
      </c>
      <c r="P181" s="10">
        <v>2.11</v>
      </c>
      <c r="Q181" s="10">
        <v>1.0900000000000001</v>
      </c>
      <c r="R181" s="10">
        <v>1.06</v>
      </c>
      <c r="S181" s="13">
        <v>1.7000000000000001E-2</v>
      </c>
      <c r="T181" s="13">
        <v>4.1000000000000002E-2</v>
      </c>
      <c r="U181" s="13">
        <v>6.4000000000000001E-2</v>
      </c>
      <c r="V181" s="13">
        <v>0.54600000000000004</v>
      </c>
      <c r="W181" s="13">
        <v>0.60199999999999998</v>
      </c>
      <c r="X181" s="35">
        <v>203</v>
      </c>
      <c r="Y181">
        <v>64</v>
      </c>
      <c r="Z181" t="s">
        <v>167</v>
      </c>
      <c r="AA181">
        <v>0</v>
      </c>
      <c r="AB181" t="s">
        <v>56</v>
      </c>
      <c r="AC181" t="s">
        <v>168</v>
      </c>
      <c r="AD181">
        <v>1</v>
      </c>
      <c r="AE181" t="s">
        <v>58</v>
      </c>
      <c r="AF181">
        <v>4</v>
      </c>
      <c r="AG181" s="3">
        <v>33737</v>
      </c>
      <c r="AH181" t="s">
        <v>59</v>
      </c>
      <c r="AI181">
        <v>44</v>
      </c>
      <c r="AJ181">
        <v>150</v>
      </c>
      <c r="AK181">
        <v>19.555555555555554</v>
      </c>
      <c r="AL181" t="s">
        <v>60</v>
      </c>
      <c r="AM181">
        <v>0</v>
      </c>
      <c r="AN181" t="s">
        <v>201</v>
      </c>
      <c r="AO181" s="3">
        <v>45305</v>
      </c>
      <c r="AP181" s="4">
        <v>1</v>
      </c>
      <c r="AQ181" t="s">
        <v>62</v>
      </c>
      <c r="AR181" t="s">
        <v>63</v>
      </c>
      <c r="AS181">
        <v>0</v>
      </c>
      <c r="AT181">
        <v>70</v>
      </c>
      <c r="AU181" t="s">
        <v>64</v>
      </c>
      <c r="AV181">
        <v>0</v>
      </c>
      <c r="AW181">
        <v>0</v>
      </c>
      <c r="AX181">
        <v>0</v>
      </c>
      <c r="AY181" s="5">
        <v>0</v>
      </c>
      <c r="AZ181" s="6">
        <v>0</v>
      </c>
      <c r="BA181" s="7">
        <v>0</v>
      </c>
      <c r="BB181">
        <v>31.7</v>
      </c>
      <c r="BC181">
        <f t="shared" si="10"/>
        <v>2</v>
      </c>
    </row>
    <row r="182" spans="1:55" x14ac:dyDescent="0.35">
      <c r="A182" t="s">
        <v>65</v>
      </c>
      <c r="B182">
        <v>0</v>
      </c>
      <c r="C182">
        <v>6</v>
      </c>
      <c r="D182" t="s">
        <v>54</v>
      </c>
      <c r="E182" s="3">
        <v>45328</v>
      </c>
      <c r="F182" s="1">
        <v>22.93</v>
      </c>
      <c r="G182" s="9">
        <v>24.41</v>
      </c>
      <c r="H182" s="13">
        <v>5.6</v>
      </c>
      <c r="I182">
        <v>32.28</v>
      </c>
      <c r="J182">
        <v>65</v>
      </c>
      <c r="K182" s="2">
        <v>41</v>
      </c>
      <c r="L182">
        <v>0.63</v>
      </c>
      <c r="M182" s="9">
        <v>12.41</v>
      </c>
      <c r="N182">
        <v>1.84</v>
      </c>
      <c r="O182" s="10">
        <v>2.37</v>
      </c>
      <c r="P182" s="10">
        <v>2.11</v>
      </c>
      <c r="Q182" s="10">
        <v>1.04</v>
      </c>
      <c r="R182" s="10">
        <v>0.94</v>
      </c>
      <c r="S182" s="13">
        <v>1.4E-2</v>
      </c>
      <c r="T182" s="13">
        <v>3.5999999999999997E-2</v>
      </c>
      <c r="U182" s="13">
        <v>6.4000000000000001E-2</v>
      </c>
      <c r="V182" s="13">
        <v>0.20599999999999999</v>
      </c>
      <c r="W182" s="13">
        <v>1.3149999999999999</v>
      </c>
      <c r="X182" s="4">
        <v>204</v>
      </c>
      <c r="Y182">
        <v>64</v>
      </c>
      <c r="Z182" t="s">
        <v>167</v>
      </c>
      <c r="AA182">
        <v>0</v>
      </c>
      <c r="AB182" t="s">
        <v>56</v>
      </c>
      <c r="AC182" t="s">
        <v>168</v>
      </c>
      <c r="AD182">
        <v>1</v>
      </c>
      <c r="AE182" t="s">
        <v>58</v>
      </c>
      <c r="AF182">
        <v>4</v>
      </c>
      <c r="AG182" s="3">
        <v>33737</v>
      </c>
      <c r="AH182" t="s">
        <v>59</v>
      </c>
      <c r="AI182">
        <v>44</v>
      </c>
      <c r="AJ182">
        <v>150</v>
      </c>
      <c r="AK182">
        <v>19.555555555555554</v>
      </c>
      <c r="AL182" t="s">
        <v>60</v>
      </c>
      <c r="AM182">
        <v>0</v>
      </c>
      <c r="AN182" t="s">
        <v>201</v>
      </c>
      <c r="AO182" s="3">
        <v>45305</v>
      </c>
      <c r="AP182" s="4">
        <v>1</v>
      </c>
      <c r="AQ182" t="s">
        <v>62</v>
      </c>
      <c r="AR182" t="s">
        <v>63</v>
      </c>
      <c r="AS182">
        <v>0</v>
      </c>
      <c r="AT182">
        <v>70</v>
      </c>
      <c r="AU182" t="s">
        <v>64</v>
      </c>
      <c r="AV182">
        <v>0</v>
      </c>
      <c r="AW182">
        <v>0</v>
      </c>
      <c r="AX182">
        <v>0</v>
      </c>
      <c r="AY182" s="5">
        <v>0</v>
      </c>
      <c r="AZ182" s="6">
        <v>0</v>
      </c>
      <c r="BA182" s="7">
        <v>0</v>
      </c>
      <c r="BB182">
        <v>31.7</v>
      </c>
      <c r="BC182">
        <f t="shared" si="10"/>
        <v>2</v>
      </c>
    </row>
    <row r="183" spans="1:55" x14ac:dyDescent="0.35">
      <c r="A183" t="s">
        <v>53</v>
      </c>
      <c r="B183">
        <v>1</v>
      </c>
      <c r="C183">
        <v>0</v>
      </c>
      <c r="D183" t="s">
        <v>54</v>
      </c>
      <c r="E183" s="3">
        <v>45305</v>
      </c>
      <c r="F183" s="1">
        <v>20.23</v>
      </c>
      <c r="G183" s="1">
        <v>30.75</v>
      </c>
      <c r="H183" s="13">
        <v>6.22</v>
      </c>
      <c r="I183">
        <v>30.28</v>
      </c>
      <c r="J183">
        <v>76</v>
      </c>
      <c r="K183">
        <v>67</v>
      </c>
      <c r="L183">
        <v>0.88</v>
      </c>
      <c r="M183">
        <v>9.59</v>
      </c>
      <c r="N183">
        <v>5.31</v>
      </c>
      <c r="O183">
        <v>3.92</v>
      </c>
      <c r="P183">
        <v>2.97</v>
      </c>
      <c r="Q183">
        <v>1.87</v>
      </c>
      <c r="R183">
        <v>1.47</v>
      </c>
      <c r="S183" s="13">
        <v>1.4999999999999999E-2</v>
      </c>
      <c r="T183" s="13">
        <v>2.9000000000000001E-2</v>
      </c>
      <c r="U183" s="13">
        <v>7.0000000000000007E-2</v>
      </c>
      <c r="V183" s="13">
        <v>0.216</v>
      </c>
      <c r="W183" s="13">
        <v>0.93500000000000005</v>
      </c>
      <c r="X183">
        <v>165</v>
      </c>
      <c r="Y183" s="21">
        <v>65</v>
      </c>
      <c r="Z183" t="s">
        <v>169</v>
      </c>
      <c r="AA183">
        <v>1</v>
      </c>
      <c r="AB183" t="s">
        <v>70</v>
      </c>
      <c r="AC183" t="s">
        <v>149</v>
      </c>
      <c r="AD183">
        <v>2</v>
      </c>
      <c r="AE183" t="s">
        <v>81</v>
      </c>
      <c r="AF183">
        <v>1</v>
      </c>
      <c r="AG183" s="3">
        <v>26288</v>
      </c>
      <c r="AH183" t="s">
        <v>59</v>
      </c>
      <c r="AI183">
        <v>78</v>
      </c>
      <c r="AJ183">
        <v>181</v>
      </c>
      <c r="AK183">
        <v>23.808797045267237</v>
      </c>
      <c r="AL183" t="s">
        <v>60</v>
      </c>
      <c r="AM183">
        <v>0</v>
      </c>
      <c r="AN183" t="s">
        <v>67</v>
      </c>
      <c r="AO183" s="3">
        <v>45305</v>
      </c>
      <c r="AP183" s="4">
        <v>1</v>
      </c>
      <c r="AQ183" t="s">
        <v>62</v>
      </c>
      <c r="AR183" t="s">
        <v>63</v>
      </c>
      <c r="AS183">
        <v>0</v>
      </c>
      <c r="AT183">
        <v>70</v>
      </c>
      <c r="AU183" t="s">
        <v>64</v>
      </c>
      <c r="AV183">
        <v>0</v>
      </c>
      <c r="AW183">
        <v>0</v>
      </c>
      <c r="AX183">
        <v>0</v>
      </c>
      <c r="AY183" s="5">
        <v>0</v>
      </c>
      <c r="AZ183" s="6">
        <v>0</v>
      </c>
      <c r="BA183" s="7">
        <v>0</v>
      </c>
      <c r="BB183">
        <v>52.1</v>
      </c>
      <c r="BC183">
        <v>6</v>
      </c>
    </row>
    <row r="184" spans="1:55" x14ac:dyDescent="0.35">
      <c r="A184" t="s">
        <v>65</v>
      </c>
      <c r="B184">
        <v>0</v>
      </c>
      <c r="C184">
        <v>0</v>
      </c>
      <c r="D184" t="s">
        <v>54</v>
      </c>
      <c r="E184" s="3">
        <v>45305</v>
      </c>
      <c r="F184" s="1">
        <v>48.41</v>
      </c>
      <c r="G184" s="1">
        <v>16.28</v>
      </c>
      <c r="H184" s="13">
        <v>7.88</v>
      </c>
      <c r="I184">
        <v>29.1</v>
      </c>
      <c r="J184">
        <v>71</v>
      </c>
      <c r="K184">
        <v>37</v>
      </c>
      <c r="L184">
        <v>0.52</v>
      </c>
      <c r="M184">
        <v>6.04</v>
      </c>
      <c r="N184">
        <v>1.64</v>
      </c>
      <c r="O184">
        <v>2.0699999999999998</v>
      </c>
      <c r="P184">
        <v>1.61</v>
      </c>
      <c r="Q184">
        <v>0.71</v>
      </c>
      <c r="R184">
        <v>2.14</v>
      </c>
      <c r="S184" s="13">
        <v>0.02</v>
      </c>
      <c r="T184" s="13">
        <v>2.4E-2</v>
      </c>
      <c r="U184" s="13">
        <v>6.0999999999999999E-2</v>
      </c>
      <c r="V184" s="13">
        <v>0.54600000000000004</v>
      </c>
      <c r="W184" s="13">
        <v>0.93500000000000005</v>
      </c>
      <c r="X184">
        <v>166</v>
      </c>
      <c r="Y184" s="21">
        <v>65</v>
      </c>
      <c r="Z184" t="s">
        <v>169</v>
      </c>
      <c r="AA184">
        <v>1</v>
      </c>
      <c r="AB184" t="s">
        <v>70</v>
      </c>
      <c r="AC184" t="s">
        <v>149</v>
      </c>
      <c r="AD184">
        <v>2</v>
      </c>
      <c r="AE184" t="s">
        <v>81</v>
      </c>
      <c r="AF184">
        <v>1</v>
      </c>
      <c r="AG184" s="3">
        <v>26288</v>
      </c>
      <c r="AH184" t="s">
        <v>59</v>
      </c>
      <c r="AI184">
        <v>78</v>
      </c>
      <c r="AJ184">
        <v>181</v>
      </c>
      <c r="AK184">
        <v>23.808797045267237</v>
      </c>
      <c r="AL184" t="s">
        <v>60</v>
      </c>
      <c r="AM184">
        <v>0</v>
      </c>
      <c r="AN184" t="s">
        <v>67</v>
      </c>
      <c r="AO184" s="3">
        <v>45305</v>
      </c>
      <c r="AP184" s="4">
        <v>1</v>
      </c>
      <c r="AQ184" t="s">
        <v>62</v>
      </c>
      <c r="AR184" t="s">
        <v>63</v>
      </c>
      <c r="AS184">
        <v>0</v>
      </c>
      <c r="AT184">
        <v>70</v>
      </c>
      <c r="AU184" t="s">
        <v>64</v>
      </c>
      <c r="AV184">
        <v>0</v>
      </c>
      <c r="AW184">
        <v>0</v>
      </c>
      <c r="AX184">
        <v>0</v>
      </c>
      <c r="AY184" s="5">
        <v>0</v>
      </c>
      <c r="AZ184" s="6">
        <v>0</v>
      </c>
      <c r="BA184" s="7">
        <v>0</v>
      </c>
      <c r="BB184">
        <v>52.1</v>
      </c>
      <c r="BC184">
        <v>6</v>
      </c>
    </row>
    <row r="185" spans="1:55" x14ac:dyDescent="0.35">
      <c r="A185" t="s">
        <v>53</v>
      </c>
      <c r="B185">
        <v>1</v>
      </c>
      <c r="C185">
        <v>0</v>
      </c>
      <c r="D185" t="s">
        <v>54</v>
      </c>
      <c r="E185" s="3">
        <v>45305</v>
      </c>
      <c r="F185" s="1">
        <v>9.4</v>
      </c>
      <c r="G185" s="1">
        <v>25.7</v>
      </c>
      <c r="H185" s="13">
        <v>2.42</v>
      </c>
      <c r="I185">
        <v>34.22</v>
      </c>
      <c r="J185">
        <v>94</v>
      </c>
      <c r="K185">
        <v>72</v>
      </c>
      <c r="L185">
        <v>0.77</v>
      </c>
      <c r="M185">
        <v>5.61</v>
      </c>
      <c r="N185">
        <v>1.1399999999999999</v>
      </c>
      <c r="O185">
        <v>0.99</v>
      </c>
      <c r="P185">
        <v>0.5</v>
      </c>
      <c r="Q185">
        <v>0.44</v>
      </c>
      <c r="R185">
        <v>0.49</v>
      </c>
      <c r="S185" s="13">
        <v>1.0999999999999999E-2</v>
      </c>
      <c r="T185" s="13">
        <v>2.7E-2</v>
      </c>
      <c r="U185" s="13">
        <v>6.7000000000000004E-2</v>
      </c>
      <c r="V185" s="13">
        <v>0.57399999999999995</v>
      </c>
      <c r="W185" s="13">
        <v>0.76900000000000002</v>
      </c>
      <c r="X185" s="10">
        <v>167</v>
      </c>
      <c r="Y185" s="21">
        <v>66</v>
      </c>
      <c r="Z185" t="s">
        <v>171</v>
      </c>
      <c r="AA185">
        <v>0</v>
      </c>
      <c r="AB185" t="s">
        <v>56</v>
      </c>
      <c r="AC185" t="s">
        <v>57</v>
      </c>
      <c r="AD185">
        <v>1</v>
      </c>
      <c r="AE185" t="s">
        <v>58</v>
      </c>
      <c r="AF185">
        <v>3</v>
      </c>
      <c r="AG185" s="3">
        <v>29585</v>
      </c>
      <c r="AH185" t="s">
        <v>72</v>
      </c>
      <c r="AI185">
        <v>72</v>
      </c>
      <c r="AJ185">
        <v>167</v>
      </c>
      <c r="AK185">
        <v>25.816630212628635</v>
      </c>
      <c r="AL185" t="s">
        <v>60</v>
      </c>
      <c r="AM185">
        <v>0</v>
      </c>
      <c r="AN185" t="s">
        <v>67</v>
      </c>
      <c r="AO185" s="3">
        <v>45305</v>
      </c>
      <c r="AP185" s="4">
        <v>0</v>
      </c>
      <c r="AQ185" t="s">
        <v>68</v>
      </c>
      <c r="AR185" t="s">
        <v>111</v>
      </c>
      <c r="AS185">
        <v>2</v>
      </c>
      <c r="AT185">
        <v>70</v>
      </c>
      <c r="AU185" t="s">
        <v>64</v>
      </c>
      <c r="AV185">
        <v>0</v>
      </c>
      <c r="AW185">
        <v>0</v>
      </c>
      <c r="AX185">
        <v>0</v>
      </c>
      <c r="AY185" s="5">
        <v>1</v>
      </c>
      <c r="AZ185" s="6">
        <v>0</v>
      </c>
      <c r="BA185" s="7">
        <v>0</v>
      </c>
      <c r="BB185">
        <v>43.1</v>
      </c>
      <c r="BC185">
        <f>IF(BB185&lt;50,4,9)</f>
        <v>4</v>
      </c>
    </row>
    <row r="186" spans="1:55" x14ac:dyDescent="0.35">
      <c r="A186" t="s">
        <v>65</v>
      </c>
      <c r="B186">
        <v>0</v>
      </c>
      <c r="C186">
        <v>0</v>
      </c>
      <c r="D186" t="s">
        <v>54</v>
      </c>
      <c r="E186" s="3">
        <v>45305</v>
      </c>
      <c r="F186" s="1">
        <v>5.86</v>
      </c>
      <c r="G186" s="1">
        <v>27.85</v>
      </c>
      <c r="H186" s="13">
        <v>1.63</v>
      </c>
      <c r="I186">
        <v>34.450000000000003</v>
      </c>
      <c r="J186">
        <v>81</v>
      </c>
      <c r="K186">
        <v>63</v>
      </c>
      <c r="L186">
        <v>0.78</v>
      </c>
      <c r="M186">
        <v>8.9700000000000006</v>
      </c>
      <c r="N186">
        <v>0.5</v>
      </c>
      <c r="O186">
        <v>0.57999999999999996</v>
      </c>
      <c r="P186">
        <v>0.56999999999999995</v>
      </c>
      <c r="Q186">
        <v>0.56999999999999995</v>
      </c>
      <c r="R186">
        <v>0.56000000000000005</v>
      </c>
      <c r="S186" s="13">
        <v>0.01</v>
      </c>
      <c r="T186" s="13">
        <v>3.1E-2</v>
      </c>
      <c r="U186" s="13">
        <v>8.1000000000000003E-2</v>
      </c>
      <c r="V186" s="13">
        <v>0.25</v>
      </c>
      <c r="W186" s="13">
        <v>0.84799999999999998</v>
      </c>
      <c r="X186">
        <v>168</v>
      </c>
      <c r="Y186" s="21">
        <v>66</v>
      </c>
      <c r="Z186" t="s">
        <v>171</v>
      </c>
      <c r="AA186">
        <v>0</v>
      </c>
      <c r="AB186" t="s">
        <v>56</v>
      </c>
      <c r="AC186" t="s">
        <v>57</v>
      </c>
      <c r="AD186">
        <v>1</v>
      </c>
      <c r="AE186" t="s">
        <v>58</v>
      </c>
      <c r="AF186">
        <v>3</v>
      </c>
      <c r="AG186" s="3">
        <v>29585</v>
      </c>
      <c r="AH186" t="s">
        <v>72</v>
      </c>
      <c r="AI186">
        <v>72</v>
      </c>
      <c r="AJ186">
        <v>167</v>
      </c>
      <c r="AK186">
        <v>25.816630212628635</v>
      </c>
      <c r="AL186" t="s">
        <v>60</v>
      </c>
      <c r="AM186">
        <v>0</v>
      </c>
      <c r="AN186" t="s">
        <v>67</v>
      </c>
      <c r="AO186" s="3">
        <v>45305</v>
      </c>
      <c r="AP186" s="4">
        <v>0</v>
      </c>
      <c r="AQ186" t="s">
        <v>68</v>
      </c>
      <c r="AR186" t="s">
        <v>111</v>
      </c>
      <c r="AS186">
        <v>2</v>
      </c>
      <c r="AT186">
        <v>70</v>
      </c>
      <c r="AU186" t="s">
        <v>64</v>
      </c>
      <c r="AV186">
        <v>0</v>
      </c>
      <c r="AW186">
        <v>0</v>
      </c>
      <c r="AX186">
        <v>0</v>
      </c>
      <c r="AY186" s="5">
        <v>1</v>
      </c>
      <c r="AZ186" s="6">
        <v>0</v>
      </c>
      <c r="BA186" s="7">
        <v>0</v>
      </c>
      <c r="BB186">
        <v>43.1</v>
      </c>
      <c r="BC186">
        <f>IF(BB186&lt;50,4,9)</f>
        <v>4</v>
      </c>
    </row>
    <row r="187" spans="1:55" x14ac:dyDescent="0.35">
      <c r="A187" t="s">
        <v>53</v>
      </c>
      <c r="B187">
        <v>1</v>
      </c>
      <c r="C187">
        <v>0</v>
      </c>
      <c r="D187" t="s">
        <v>54</v>
      </c>
      <c r="E187" s="3">
        <v>45305</v>
      </c>
      <c r="F187" s="1">
        <v>13.23</v>
      </c>
      <c r="G187" s="1">
        <v>23.23</v>
      </c>
      <c r="H187" s="13">
        <v>3.07</v>
      </c>
      <c r="I187">
        <v>33</v>
      </c>
      <c r="J187">
        <v>94</v>
      </c>
      <c r="K187">
        <v>72</v>
      </c>
      <c r="L187">
        <v>0.76</v>
      </c>
      <c r="M187">
        <v>7.5</v>
      </c>
      <c r="N187">
        <v>1.1499999999999999</v>
      </c>
      <c r="O187">
        <v>1.7</v>
      </c>
      <c r="P187">
        <v>1.32</v>
      </c>
      <c r="Q187">
        <v>0.67</v>
      </c>
      <c r="R187">
        <v>0.97</v>
      </c>
      <c r="S187" s="13">
        <v>1.2999999999999999E-2</v>
      </c>
      <c r="T187" s="13">
        <v>3.6999999999999998E-2</v>
      </c>
      <c r="U187" s="13">
        <v>6.0999999999999999E-2</v>
      </c>
      <c r="V187" s="13">
        <v>0.20599999999999999</v>
      </c>
      <c r="W187" s="13">
        <v>1.1930000000000001</v>
      </c>
      <c r="X187">
        <v>169</v>
      </c>
      <c r="Y187" s="21">
        <v>67</v>
      </c>
      <c r="Z187" t="s">
        <v>172</v>
      </c>
      <c r="AA187">
        <v>1</v>
      </c>
      <c r="AB187" t="s">
        <v>70</v>
      </c>
      <c r="AC187" t="s">
        <v>57</v>
      </c>
      <c r="AD187">
        <v>1</v>
      </c>
      <c r="AE187" t="s">
        <v>58</v>
      </c>
      <c r="AF187">
        <v>3</v>
      </c>
      <c r="AG187" s="3">
        <v>29950</v>
      </c>
      <c r="AH187" t="s">
        <v>72</v>
      </c>
      <c r="AI187">
        <v>72</v>
      </c>
      <c r="AJ187">
        <v>170</v>
      </c>
      <c r="AK187">
        <v>24.913494809688579</v>
      </c>
      <c r="AL187" t="s">
        <v>116</v>
      </c>
      <c r="AN187" t="s">
        <v>49</v>
      </c>
      <c r="AO187" s="3"/>
      <c r="AP187" s="4">
        <v>0</v>
      </c>
      <c r="AQ187" t="s">
        <v>68</v>
      </c>
      <c r="AR187" t="s">
        <v>85</v>
      </c>
      <c r="AS187">
        <v>3</v>
      </c>
      <c r="AU187" t="s">
        <v>64</v>
      </c>
      <c r="AV187">
        <v>0</v>
      </c>
      <c r="AW187">
        <v>0</v>
      </c>
      <c r="AX187">
        <v>0</v>
      </c>
      <c r="AY187" s="5">
        <v>1</v>
      </c>
      <c r="AZ187" s="6">
        <v>0</v>
      </c>
      <c r="BA187" s="7">
        <v>0</v>
      </c>
      <c r="BB187">
        <v>42.1</v>
      </c>
      <c r="BC187">
        <f>IF(BB187&lt;50,4,9)</f>
        <v>4</v>
      </c>
    </row>
    <row r="188" spans="1:55" x14ac:dyDescent="0.35">
      <c r="A188" t="s">
        <v>65</v>
      </c>
      <c r="B188">
        <v>0</v>
      </c>
      <c r="C188">
        <v>0</v>
      </c>
      <c r="D188" t="s">
        <v>54</v>
      </c>
      <c r="E188" s="3">
        <v>45305</v>
      </c>
      <c r="F188" s="1">
        <v>20.99</v>
      </c>
      <c r="G188" s="1">
        <v>22.42</v>
      </c>
      <c r="H188" s="13">
        <v>4.71</v>
      </c>
      <c r="I188">
        <v>32.770000000000003</v>
      </c>
      <c r="J188">
        <v>74</v>
      </c>
      <c r="K188">
        <v>43</v>
      </c>
      <c r="L188">
        <v>0.59</v>
      </c>
      <c r="M188">
        <v>7.14</v>
      </c>
      <c r="N188">
        <v>2.12</v>
      </c>
      <c r="O188">
        <v>2.39</v>
      </c>
      <c r="P188">
        <v>1.76</v>
      </c>
      <c r="Q188">
        <v>0.85</v>
      </c>
      <c r="R188">
        <v>2.3199999999999998</v>
      </c>
      <c r="S188" s="13">
        <v>1.2E-2</v>
      </c>
      <c r="T188" s="13">
        <v>3.5999999999999997E-2</v>
      </c>
      <c r="U188" s="13">
        <v>6.0999999999999999E-2</v>
      </c>
      <c r="V188" s="13">
        <v>0.20599999999999999</v>
      </c>
      <c r="W188" s="13">
        <v>1.1930000000000001</v>
      </c>
      <c r="X188" s="10">
        <v>170</v>
      </c>
      <c r="Y188" s="21">
        <v>67</v>
      </c>
      <c r="Z188" t="s">
        <v>172</v>
      </c>
      <c r="AA188">
        <v>1</v>
      </c>
      <c r="AB188" t="s">
        <v>70</v>
      </c>
      <c r="AC188" t="s">
        <v>57</v>
      </c>
      <c r="AD188">
        <v>1</v>
      </c>
      <c r="AE188" t="s">
        <v>58</v>
      </c>
      <c r="AF188">
        <v>3</v>
      </c>
      <c r="AG188" s="3">
        <v>29950</v>
      </c>
      <c r="AH188" t="s">
        <v>72</v>
      </c>
      <c r="AI188">
        <v>72</v>
      </c>
      <c r="AJ188">
        <v>170</v>
      </c>
      <c r="AK188">
        <v>24.913494809688579</v>
      </c>
      <c r="AL188" t="s">
        <v>116</v>
      </c>
      <c r="AN188" t="s">
        <v>49</v>
      </c>
      <c r="AO188" s="3"/>
      <c r="AP188" s="4">
        <v>0</v>
      </c>
      <c r="AQ188" t="s">
        <v>68</v>
      </c>
      <c r="AR188" t="s">
        <v>85</v>
      </c>
      <c r="AS188">
        <v>3</v>
      </c>
      <c r="AU188" t="s">
        <v>64</v>
      </c>
      <c r="AV188">
        <v>0</v>
      </c>
      <c r="AW188">
        <v>0</v>
      </c>
      <c r="AX188">
        <v>0</v>
      </c>
      <c r="AY188" s="5">
        <v>1</v>
      </c>
      <c r="AZ188" s="6">
        <v>0</v>
      </c>
      <c r="BA188" s="7">
        <v>0</v>
      </c>
      <c r="BB188">
        <v>42.1</v>
      </c>
      <c r="BC188">
        <f>IF(BB188&lt;50,4,9)</f>
        <v>4</v>
      </c>
    </row>
    <row r="189" spans="1:55" x14ac:dyDescent="0.35">
      <c r="A189" t="s">
        <v>53</v>
      </c>
      <c r="B189">
        <v>1</v>
      </c>
      <c r="C189">
        <v>0</v>
      </c>
      <c r="D189" t="s">
        <v>54</v>
      </c>
      <c r="E189" s="3">
        <v>45305</v>
      </c>
      <c r="F189" s="1">
        <v>73.38</v>
      </c>
      <c r="G189" s="1">
        <v>5.27</v>
      </c>
      <c r="H189" s="13">
        <v>4.2</v>
      </c>
      <c r="I189">
        <v>21.61</v>
      </c>
      <c r="J189">
        <v>10</v>
      </c>
      <c r="K189">
        <v>37</v>
      </c>
      <c r="L189">
        <v>3.82</v>
      </c>
      <c r="M189">
        <v>0.4</v>
      </c>
      <c r="N189">
        <v>1.94</v>
      </c>
      <c r="O189">
        <v>1.49</v>
      </c>
      <c r="P189">
        <v>1.18</v>
      </c>
      <c r="Q189">
        <v>1.03</v>
      </c>
      <c r="R189">
        <v>0.75</v>
      </c>
      <c r="S189" s="13">
        <v>1.2E-2</v>
      </c>
      <c r="T189" s="13">
        <v>4.8000000000000001E-2</v>
      </c>
      <c r="U189" s="13">
        <v>9.4E-2</v>
      </c>
      <c r="V189" s="13">
        <v>0.20599999999999999</v>
      </c>
      <c r="W189" s="13">
        <v>0.60199999999999998</v>
      </c>
      <c r="X189">
        <v>171</v>
      </c>
      <c r="Y189" s="21">
        <v>68</v>
      </c>
      <c r="Z189" t="s">
        <v>173</v>
      </c>
      <c r="AA189">
        <v>0</v>
      </c>
      <c r="AB189" t="s">
        <v>56</v>
      </c>
      <c r="AC189" t="s">
        <v>57</v>
      </c>
      <c r="AD189">
        <v>1</v>
      </c>
      <c r="AE189" t="s">
        <v>58</v>
      </c>
      <c r="AF189">
        <v>3</v>
      </c>
      <c r="AG189" s="3">
        <v>36673</v>
      </c>
      <c r="AH189" t="s">
        <v>59</v>
      </c>
      <c r="AI189">
        <v>43</v>
      </c>
      <c r="AJ189">
        <v>150</v>
      </c>
      <c r="AK189">
        <v>19.111111111111111</v>
      </c>
      <c r="AL189" t="s">
        <v>60</v>
      </c>
      <c r="AM189">
        <v>0</v>
      </c>
      <c r="AN189" t="s">
        <v>67</v>
      </c>
      <c r="AO189" s="3">
        <v>45305</v>
      </c>
      <c r="AP189" s="4">
        <v>1</v>
      </c>
      <c r="AQ189" t="s">
        <v>62</v>
      </c>
      <c r="AR189" t="s">
        <v>63</v>
      </c>
      <c r="AS189">
        <v>0</v>
      </c>
      <c r="AT189">
        <v>70</v>
      </c>
      <c r="AU189" t="s">
        <v>64</v>
      </c>
      <c r="AV189">
        <v>0</v>
      </c>
      <c r="AW189">
        <v>0</v>
      </c>
      <c r="AX189">
        <v>0</v>
      </c>
      <c r="AY189" s="5">
        <v>0</v>
      </c>
      <c r="AZ189" s="6">
        <v>0</v>
      </c>
      <c r="BA189" s="7">
        <v>0</v>
      </c>
      <c r="BB189">
        <v>23.7</v>
      </c>
      <c r="BC189">
        <f>IF(BB189&lt;25,1,9)</f>
        <v>1</v>
      </c>
    </row>
    <row r="190" spans="1:55" x14ac:dyDescent="0.35">
      <c r="A190" t="s">
        <v>65</v>
      </c>
      <c r="B190">
        <v>0</v>
      </c>
      <c r="C190">
        <v>0</v>
      </c>
      <c r="D190" t="s">
        <v>54</v>
      </c>
      <c r="E190" s="3">
        <v>45305</v>
      </c>
      <c r="F190" s="1">
        <v>29.41</v>
      </c>
      <c r="G190" s="1">
        <v>4.1900000000000004</v>
      </c>
      <c r="H190" s="13">
        <v>1.23</v>
      </c>
      <c r="I190">
        <v>24.34</v>
      </c>
      <c r="J190">
        <v>18</v>
      </c>
      <c r="K190">
        <v>59</v>
      </c>
      <c r="L190">
        <v>3.31</v>
      </c>
      <c r="M190">
        <v>0.28999999999999998</v>
      </c>
      <c r="N190">
        <v>0.34</v>
      </c>
      <c r="O190">
        <v>0.53</v>
      </c>
      <c r="P190">
        <v>0.38</v>
      </c>
      <c r="Q190" s="23">
        <v>0.32</v>
      </c>
      <c r="R190">
        <v>0.32</v>
      </c>
      <c r="S190" s="13">
        <v>1.2999999999999999E-2</v>
      </c>
      <c r="T190" s="13">
        <v>2.9000000000000001E-2</v>
      </c>
      <c r="U190" s="13">
        <v>7.3999999999999996E-2</v>
      </c>
      <c r="V190" s="13">
        <v>0.31900000000000001</v>
      </c>
      <c r="W190" s="13">
        <v>1.0820000000000001</v>
      </c>
      <c r="X190">
        <v>172</v>
      </c>
      <c r="Y190" s="21">
        <v>68</v>
      </c>
      <c r="Z190" t="s">
        <v>173</v>
      </c>
      <c r="AA190">
        <v>0</v>
      </c>
      <c r="AB190" t="s">
        <v>56</v>
      </c>
      <c r="AC190" t="s">
        <v>57</v>
      </c>
      <c r="AD190">
        <v>1</v>
      </c>
      <c r="AE190" t="s">
        <v>58</v>
      </c>
      <c r="AF190">
        <v>3</v>
      </c>
      <c r="AG190" s="3">
        <v>36673</v>
      </c>
      <c r="AH190" t="s">
        <v>59</v>
      </c>
      <c r="AI190">
        <v>43</v>
      </c>
      <c r="AJ190">
        <v>150</v>
      </c>
      <c r="AK190">
        <v>19.111111111111111</v>
      </c>
      <c r="AL190" t="s">
        <v>60</v>
      </c>
      <c r="AM190">
        <v>0</v>
      </c>
      <c r="AN190" t="s">
        <v>67</v>
      </c>
      <c r="AO190" s="3">
        <v>45305</v>
      </c>
      <c r="AP190" s="4">
        <v>1</v>
      </c>
      <c r="AQ190" t="s">
        <v>62</v>
      </c>
      <c r="AR190" t="s">
        <v>63</v>
      </c>
      <c r="AS190">
        <v>0</v>
      </c>
      <c r="AT190">
        <v>70</v>
      </c>
      <c r="AU190" t="s">
        <v>64</v>
      </c>
      <c r="AV190">
        <v>0</v>
      </c>
      <c r="AW190">
        <v>0</v>
      </c>
      <c r="AX190">
        <v>0</v>
      </c>
      <c r="AY190" s="5">
        <v>0</v>
      </c>
      <c r="AZ190" s="6">
        <v>0</v>
      </c>
      <c r="BA190" s="7">
        <v>0</v>
      </c>
      <c r="BB190">
        <v>23.7</v>
      </c>
      <c r="BC190">
        <f>IF(BB190&lt;25,1,9)</f>
        <v>1</v>
      </c>
    </row>
    <row r="191" spans="1:55" x14ac:dyDescent="0.35">
      <c r="A191" t="s">
        <v>53</v>
      </c>
      <c r="B191">
        <v>1</v>
      </c>
      <c r="C191">
        <v>0</v>
      </c>
      <c r="D191" t="s">
        <v>54</v>
      </c>
      <c r="E191" s="3">
        <v>45305</v>
      </c>
      <c r="F191" s="1">
        <v>46.28</v>
      </c>
      <c r="G191" s="1">
        <v>3.87</v>
      </c>
      <c r="H191" s="13">
        <v>1.79</v>
      </c>
      <c r="I191">
        <v>25.14</v>
      </c>
      <c r="J191">
        <v>102</v>
      </c>
      <c r="K191">
        <v>67</v>
      </c>
      <c r="L191">
        <v>0.66</v>
      </c>
      <c r="M191">
        <v>1.74</v>
      </c>
      <c r="N191">
        <v>0.42</v>
      </c>
      <c r="O191">
        <v>0.69</v>
      </c>
      <c r="P191">
        <v>0.72</v>
      </c>
      <c r="Q191">
        <v>0.72</v>
      </c>
      <c r="R191">
        <v>0.53</v>
      </c>
      <c r="S191" s="13">
        <v>1.7000000000000001E-2</v>
      </c>
      <c r="T191" s="13">
        <v>3.4000000000000002E-2</v>
      </c>
      <c r="U191" s="13">
        <v>0.19600000000000001</v>
      </c>
      <c r="V191" s="13">
        <v>0.20599999999999999</v>
      </c>
      <c r="W191" s="13">
        <v>1.1359999999999999</v>
      </c>
      <c r="X191" s="10">
        <v>173</v>
      </c>
      <c r="Y191" s="21">
        <v>69</v>
      </c>
      <c r="Z191" t="s">
        <v>174</v>
      </c>
      <c r="AA191">
        <v>0</v>
      </c>
      <c r="AB191" t="s">
        <v>56</v>
      </c>
      <c r="AC191" t="s">
        <v>57</v>
      </c>
      <c r="AD191">
        <v>1</v>
      </c>
      <c r="AE191" t="s">
        <v>58</v>
      </c>
      <c r="AF191">
        <v>3</v>
      </c>
      <c r="AG191" s="3">
        <v>35775</v>
      </c>
      <c r="AH191" t="s">
        <v>59</v>
      </c>
      <c r="AI191">
        <v>55</v>
      </c>
      <c r="AJ191">
        <v>160</v>
      </c>
      <c r="AK191">
        <v>21.484375</v>
      </c>
      <c r="AL191" t="s">
        <v>60</v>
      </c>
      <c r="AM191">
        <v>0</v>
      </c>
      <c r="AN191" t="s">
        <v>67</v>
      </c>
      <c r="AO191" s="3">
        <v>45305</v>
      </c>
      <c r="AP191" s="4">
        <v>1</v>
      </c>
      <c r="AQ191" t="s">
        <v>62</v>
      </c>
      <c r="AR191" t="s">
        <v>63</v>
      </c>
      <c r="AS191">
        <v>0</v>
      </c>
      <c r="AT191">
        <v>70</v>
      </c>
      <c r="AU191" t="s">
        <v>64</v>
      </c>
      <c r="AV191">
        <v>0</v>
      </c>
      <c r="AW191">
        <v>0</v>
      </c>
      <c r="AX191">
        <v>0</v>
      </c>
      <c r="AY191" s="5">
        <v>0</v>
      </c>
      <c r="AZ191" s="6">
        <v>0</v>
      </c>
      <c r="BA191" s="7">
        <v>0</v>
      </c>
      <c r="BB191">
        <v>26.1</v>
      </c>
      <c r="BC191">
        <f>IF(BB191&lt;30,2,9)</f>
        <v>2</v>
      </c>
    </row>
    <row r="192" spans="1:55" x14ac:dyDescent="0.35">
      <c r="A192" t="s">
        <v>65</v>
      </c>
      <c r="B192">
        <v>0</v>
      </c>
      <c r="C192">
        <v>0</v>
      </c>
      <c r="D192" t="s">
        <v>54</v>
      </c>
      <c r="E192" s="3">
        <v>45305</v>
      </c>
      <c r="F192" s="1">
        <v>29.55</v>
      </c>
      <c r="G192" s="1">
        <v>5.59</v>
      </c>
      <c r="H192" s="13">
        <v>1.76</v>
      </c>
      <c r="I192">
        <v>24.33</v>
      </c>
      <c r="J192">
        <v>123</v>
      </c>
      <c r="K192">
        <v>55</v>
      </c>
      <c r="L192">
        <v>0.45</v>
      </c>
      <c r="M192">
        <v>3.68</v>
      </c>
      <c r="N192">
        <v>0.69</v>
      </c>
      <c r="O192">
        <v>0.7</v>
      </c>
      <c r="P192">
        <v>0.56000000000000005</v>
      </c>
      <c r="Q192">
        <v>0.41</v>
      </c>
      <c r="R192">
        <v>0.31</v>
      </c>
      <c r="S192" s="13">
        <v>0.02</v>
      </c>
      <c r="T192" s="13">
        <v>2.1000000000000001E-2</v>
      </c>
      <c r="U192" s="13">
        <v>8.1000000000000003E-2</v>
      </c>
      <c r="V192" s="13">
        <v>0.20599999999999999</v>
      </c>
      <c r="W192" s="13">
        <v>0.60199999999999998</v>
      </c>
      <c r="X192">
        <v>174</v>
      </c>
      <c r="Y192" s="21">
        <v>69</v>
      </c>
      <c r="Z192" t="s">
        <v>174</v>
      </c>
      <c r="AA192">
        <v>0</v>
      </c>
      <c r="AB192" t="s">
        <v>56</v>
      </c>
      <c r="AC192" t="s">
        <v>57</v>
      </c>
      <c r="AD192">
        <v>1</v>
      </c>
      <c r="AE192" t="s">
        <v>58</v>
      </c>
      <c r="AF192">
        <v>3</v>
      </c>
      <c r="AG192" s="3">
        <v>35775</v>
      </c>
      <c r="AH192" t="s">
        <v>59</v>
      </c>
      <c r="AI192">
        <v>55</v>
      </c>
      <c r="AJ192">
        <v>160</v>
      </c>
      <c r="AK192">
        <v>21.484375</v>
      </c>
      <c r="AL192" t="s">
        <v>60</v>
      </c>
      <c r="AM192">
        <v>0</v>
      </c>
      <c r="AN192" t="s">
        <v>67</v>
      </c>
      <c r="AO192" s="3">
        <v>45305</v>
      </c>
      <c r="AP192" s="4">
        <v>1</v>
      </c>
      <c r="AQ192" t="s">
        <v>62</v>
      </c>
      <c r="AR192" t="s">
        <v>63</v>
      </c>
      <c r="AS192">
        <v>0</v>
      </c>
      <c r="AT192">
        <v>70</v>
      </c>
      <c r="AU192" t="s">
        <v>64</v>
      </c>
      <c r="AV192">
        <v>0</v>
      </c>
      <c r="AW192">
        <v>0</v>
      </c>
      <c r="AX192">
        <v>0</v>
      </c>
      <c r="AY192" s="5">
        <v>0</v>
      </c>
      <c r="AZ192" s="6">
        <v>0</v>
      </c>
      <c r="BA192" s="7">
        <v>0</v>
      </c>
      <c r="BB192">
        <v>26.1</v>
      </c>
      <c r="BC192">
        <f>IF(BB192&lt;30,2,9)</f>
        <v>2</v>
      </c>
    </row>
    <row r="193" spans="1:55" x14ac:dyDescent="0.35">
      <c r="A193" t="s">
        <v>53</v>
      </c>
      <c r="B193">
        <v>1</v>
      </c>
      <c r="C193">
        <v>0</v>
      </c>
      <c r="D193" t="s">
        <v>54</v>
      </c>
      <c r="E193" s="3">
        <v>45305</v>
      </c>
      <c r="F193" s="1">
        <v>76.599999999999994</v>
      </c>
      <c r="G193">
        <v>8.11</v>
      </c>
      <c r="H193" s="13">
        <v>6.21</v>
      </c>
      <c r="I193">
        <v>23.47</v>
      </c>
      <c r="J193">
        <v>133</v>
      </c>
      <c r="K193">
        <v>85</v>
      </c>
      <c r="L193">
        <v>0.64</v>
      </c>
      <c r="M193">
        <v>3.06</v>
      </c>
      <c r="N193">
        <v>1.97</v>
      </c>
      <c r="O193">
        <v>1.59</v>
      </c>
      <c r="P193">
        <v>1.1399999999999999</v>
      </c>
      <c r="Q193">
        <v>0.72</v>
      </c>
      <c r="R193">
        <v>0.77</v>
      </c>
      <c r="S193" s="13">
        <v>0.01</v>
      </c>
      <c r="T193" s="13">
        <v>3.1E-2</v>
      </c>
      <c r="U193" s="13">
        <v>6.4000000000000001E-2</v>
      </c>
      <c r="V193" s="13">
        <v>0.20499999999999999</v>
      </c>
      <c r="W193" s="13">
        <v>1.0820000000000001</v>
      </c>
      <c r="X193">
        <v>175</v>
      </c>
      <c r="Y193" s="21">
        <v>70</v>
      </c>
      <c r="Z193" t="s">
        <v>175</v>
      </c>
      <c r="AA193">
        <v>0</v>
      </c>
      <c r="AB193" t="s">
        <v>56</v>
      </c>
      <c r="AC193" t="s">
        <v>149</v>
      </c>
      <c r="AD193">
        <v>2</v>
      </c>
      <c r="AE193" t="s">
        <v>81</v>
      </c>
      <c r="AF193">
        <v>1</v>
      </c>
      <c r="AG193" s="3">
        <v>20515</v>
      </c>
      <c r="AH193" t="s">
        <v>72</v>
      </c>
      <c r="AI193">
        <v>70</v>
      </c>
      <c r="AJ193">
        <v>165</v>
      </c>
      <c r="AK193">
        <v>25.711662075298438</v>
      </c>
      <c r="AL193" t="s">
        <v>60</v>
      </c>
      <c r="AM193">
        <v>0</v>
      </c>
      <c r="AN193" t="s">
        <v>67</v>
      </c>
      <c r="AO193" s="3">
        <v>45305</v>
      </c>
      <c r="AP193" s="4">
        <v>1</v>
      </c>
      <c r="AQ193" t="s">
        <v>62</v>
      </c>
      <c r="AR193" t="s">
        <v>63</v>
      </c>
      <c r="AS193">
        <v>0</v>
      </c>
      <c r="AT193">
        <v>70</v>
      </c>
      <c r="AU193" t="s">
        <v>64</v>
      </c>
      <c r="AV193">
        <v>0</v>
      </c>
      <c r="AW193">
        <v>0</v>
      </c>
      <c r="AX193">
        <v>0</v>
      </c>
      <c r="AY193" s="5">
        <v>0</v>
      </c>
      <c r="AZ193" s="6">
        <v>0</v>
      </c>
      <c r="BA193" s="7">
        <v>0</v>
      </c>
      <c r="BB193">
        <v>67.900000000000006</v>
      </c>
      <c r="BC193">
        <v>6</v>
      </c>
    </row>
    <row r="194" spans="1:55" x14ac:dyDescent="0.35">
      <c r="A194" t="s">
        <v>65</v>
      </c>
      <c r="B194">
        <v>0</v>
      </c>
      <c r="C194">
        <v>0</v>
      </c>
      <c r="D194" t="s">
        <v>54</v>
      </c>
      <c r="E194" s="3">
        <v>45305</v>
      </c>
      <c r="F194" s="1">
        <v>83.93</v>
      </c>
      <c r="G194">
        <v>6.94</v>
      </c>
      <c r="H194" s="13">
        <v>5.83</v>
      </c>
      <c r="I194">
        <v>24.27</v>
      </c>
      <c r="J194">
        <v>85</v>
      </c>
      <c r="K194">
        <v>60</v>
      </c>
      <c r="L194">
        <v>0.7</v>
      </c>
      <c r="M194">
        <v>3.06</v>
      </c>
      <c r="N194">
        <v>1.58</v>
      </c>
      <c r="O194">
        <v>1.81</v>
      </c>
      <c r="P194">
        <v>1.7</v>
      </c>
      <c r="Q194">
        <v>1.22</v>
      </c>
      <c r="R194">
        <v>0.93</v>
      </c>
      <c r="S194" s="13">
        <v>1.2E-2</v>
      </c>
      <c r="T194" s="13">
        <v>2.9000000000000001E-2</v>
      </c>
      <c r="U194" s="13">
        <v>8.1000000000000003E-2</v>
      </c>
      <c r="V194" s="13">
        <v>0.27600000000000002</v>
      </c>
      <c r="W194" s="13">
        <v>0.60199999999999998</v>
      </c>
      <c r="X194" s="10">
        <v>176</v>
      </c>
      <c r="Y194" s="21">
        <v>70</v>
      </c>
      <c r="Z194" t="s">
        <v>175</v>
      </c>
      <c r="AA194">
        <v>0</v>
      </c>
      <c r="AB194" t="s">
        <v>56</v>
      </c>
      <c r="AC194" t="s">
        <v>149</v>
      </c>
      <c r="AD194">
        <v>2</v>
      </c>
      <c r="AE194" t="s">
        <v>81</v>
      </c>
      <c r="AF194">
        <v>1</v>
      </c>
      <c r="AG194" s="3">
        <v>20515</v>
      </c>
      <c r="AH194" t="s">
        <v>72</v>
      </c>
      <c r="AI194">
        <v>70</v>
      </c>
      <c r="AJ194">
        <v>165</v>
      </c>
      <c r="AK194">
        <v>25.711662075298438</v>
      </c>
      <c r="AL194" t="s">
        <v>60</v>
      </c>
      <c r="AM194">
        <v>0</v>
      </c>
      <c r="AN194" t="s">
        <v>67</v>
      </c>
      <c r="AO194" s="3">
        <v>45305</v>
      </c>
      <c r="AP194" s="4">
        <v>1</v>
      </c>
      <c r="AQ194" t="s">
        <v>62</v>
      </c>
      <c r="AR194" t="s">
        <v>63</v>
      </c>
      <c r="AS194">
        <v>0</v>
      </c>
      <c r="AT194">
        <v>70</v>
      </c>
      <c r="AU194" t="s">
        <v>64</v>
      </c>
      <c r="AV194">
        <v>0</v>
      </c>
      <c r="AW194">
        <v>0</v>
      </c>
      <c r="AX194">
        <v>0</v>
      </c>
      <c r="AY194" s="5">
        <v>0</v>
      </c>
      <c r="AZ194" s="6">
        <v>0</v>
      </c>
      <c r="BA194" s="7">
        <v>0</v>
      </c>
      <c r="BB194">
        <v>67.900000000000006</v>
      </c>
      <c r="BC194">
        <v>6</v>
      </c>
    </row>
    <row r="195" spans="1:55" x14ac:dyDescent="0.35">
      <c r="A195" t="s">
        <v>53</v>
      </c>
      <c r="B195">
        <v>1</v>
      </c>
      <c r="C195">
        <v>0</v>
      </c>
      <c r="D195" t="s">
        <v>54</v>
      </c>
      <c r="E195" s="3">
        <v>45328</v>
      </c>
      <c r="F195" s="1">
        <v>42.42</v>
      </c>
      <c r="G195" s="9">
        <v>22.27</v>
      </c>
      <c r="H195" s="13">
        <v>9.4499999999999993</v>
      </c>
      <c r="I195">
        <v>30.8</v>
      </c>
      <c r="J195">
        <v>167</v>
      </c>
      <c r="K195" s="2">
        <v>59</v>
      </c>
      <c r="L195">
        <v>0.36</v>
      </c>
      <c r="M195" s="9">
        <v>14.88</v>
      </c>
      <c r="N195">
        <v>2.86</v>
      </c>
      <c r="O195" s="10">
        <v>2.97</v>
      </c>
      <c r="P195" s="10">
        <v>2.2000000000000002</v>
      </c>
      <c r="Q195" s="10">
        <v>1.66</v>
      </c>
      <c r="R195" s="10">
        <v>1.65</v>
      </c>
      <c r="S195" s="13">
        <v>1.4999999999999999E-2</v>
      </c>
      <c r="T195" s="13">
        <v>4.1000000000000002E-2</v>
      </c>
      <c r="U195" s="13">
        <v>6.0999999999999999E-2</v>
      </c>
      <c r="V195" s="13">
        <v>0.57399999999999995</v>
      </c>
      <c r="W195" s="13">
        <v>0.60199999999999998</v>
      </c>
      <c r="X195" s="35">
        <v>205</v>
      </c>
      <c r="Y195" s="21">
        <v>70</v>
      </c>
      <c r="Z195" t="s">
        <v>175</v>
      </c>
      <c r="AA195">
        <v>0</v>
      </c>
      <c r="AB195" t="s">
        <v>56</v>
      </c>
      <c r="AC195" t="s">
        <v>149</v>
      </c>
      <c r="AD195">
        <v>2</v>
      </c>
      <c r="AE195" t="s">
        <v>81</v>
      </c>
      <c r="AF195">
        <v>1</v>
      </c>
      <c r="AG195" s="3">
        <v>20515</v>
      </c>
      <c r="AH195" t="s">
        <v>72</v>
      </c>
      <c r="AI195">
        <v>70</v>
      </c>
      <c r="AJ195">
        <v>165</v>
      </c>
      <c r="AK195">
        <v>25.711662075298438</v>
      </c>
      <c r="AL195" t="s">
        <v>60</v>
      </c>
      <c r="AM195">
        <v>0</v>
      </c>
      <c r="AN195" t="s">
        <v>67</v>
      </c>
      <c r="AO195" s="3">
        <v>45305</v>
      </c>
      <c r="AP195" s="4">
        <v>1</v>
      </c>
      <c r="AQ195" t="s">
        <v>62</v>
      </c>
      <c r="AR195" t="s">
        <v>63</v>
      </c>
      <c r="AS195">
        <v>0</v>
      </c>
      <c r="AT195">
        <v>70</v>
      </c>
      <c r="AU195" t="s">
        <v>64</v>
      </c>
      <c r="AV195">
        <v>0</v>
      </c>
      <c r="AW195">
        <v>0</v>
      </c>
      <c r="AX195">
        <v>0</v>
      </c>
      <c r="AY195" s="5">
        <v>0</v>
      </c>
      <c r="AZ195" s="6">
        <v>0</v>
      </c>
      <c r="BA195" s="7">
        <v>0</v>
      </c>
      <c r="BB195">
        <v>67.900000000000006</v>
      </c>
      <c r="BC195">
        <v>6</v>
      </c>
    </row>
    <row r="196" spans="1:55" x14ac:dyDescent="0.35">
      <c r="A196" t="s">
        <v>65</v>
      </c>
      <c r="B196">
        <v>0</v>
      </c>
      <c r="C196">
        <v>0</v>
      </c>
      <c r="D196" t="s">
        <v>54</v>
      </c>
      <c r="E196" s="3">
        <v>45328</v>
      </c>
      <c r="F196" s="1">
        <v>30.19</v>
      </c>
      <c r="G196" s="9">
        <v>18.64</v>
      </c>
      <c r="H196" s="13">
        <v>5.63</v>
      </c>
      <c r="I196">
        <v>34.07</v>
      </c>
      <c r="J196">
        <v>98</v>
      </c>
      <c r="K196" s="2">
        <v>64</v>
      </c>
      <c r="L196">
        <v>0.65</v>
      </c>
      <c r="M196" s="9">
        <v>11.86</v>
      </c>
      <c r="N196">
        <v>1.59</v>
      </c>
      <c r="O196" s="10">
        <v>1.67</v>
      </c>
      <c r="P196" s="10">
        <v>2.11</v>
      </c>
      <c r="Q196" s="10">
        <v>0.77</v>
      </c>
      <c r="R196" s="10">
        <v>0.87</v>
      </c>
      <c r="S196" s="13">
        <v>0.01</v>
      </c>
      <c r="T196" s="13">
        <v>2.1000000000000001E-2</v>
      </c>
      <c r="U196" s="13">
        <v>6.0999999999999999E-2</v>
      </c>
      <c r="V196" s="13">
        <v>0.54600000000000004</v>
      </c>
      <c r="W196" s="13">
        <v>1.45</v>
      </c>
      <c r="X196" s="4">
        <v>206</v>
      </c>
      <c r="Y196" s="21">
        <v>70</v>
      </c>
      <c r="Z196" t="s">
        <v>175</v>
      </c>
      <c r="AA196">
        <v>0</v>
      </c>
      <c r="AB196" t="s">
        <v>56</v>
      </c>
      <c r="AC196" t="s">
        <v>149</v>
      </c>
      <c r="AD196">
        <v>2</v>
      </c>
      <c r="AE196" t="s">
        <v>81</v>
      </c>
      <c r="AF196">
        <v>1</v>
      </c>
      <c r="AG196" s="3">
        <v>20515</v>
      </c>
      <c r="AH196" t="s">
        <v>72</v>
      </c>
      <c r="AI196">
        <v>70</v>
      </c>
      <c r="AJ196">
        <v>165</v>
      </c>
      <c r="AK196">
        <v>25.711662075298438</v>
      </c>
      <c r="AL196" t="s">
        <v>60</v>
      </c>
      <c r="AM196">
        <v>0</v>
      </c>
      <c r="AN196" t="s">
        <v>67</v>
      </c>
      <c r="AO196" s="3">
        <v>45305</v>
      </c>
      <c r="AP196" s="4">
        <v>1</v>
      </c>
      <c r="AQ196" t="s">
        <v>62</v>
      </c>
      <c r="AR196" t="s">
        <v>63</v>
      </c>
      <c r="AS196">
        <v>0</v>
      </c>
      <c r="AT196">
        <v>70</v>
      </c>
      <c r="AU196" t="s">
        <v>64</v>
      </c>
      <c r="AV196">
        <v>0</v>
      </c>
      <c r="AW196">
        <v>0</v>
      </c>
      <c r="AX196">
        <v>0</v>
      </c>
      <c r="AY196" s="5">
        <v>0</v>
      </c>
      <c r="AZ196" s="6">
        <v>0</v>
      </c>
      <c r="BA196" s="7">
        <v>0</v>
      </c>
      <c r="BB196">
        <v>67.900000000000006</v>
      </c>
      <c r="BC196">
        <v>6</v>
      </c>
    </row>
    <row r="197" spans="1:55" x14ac:dyDescent="0.35">
      <c r="A197" t="s">
        <v>65</v>
      </c>
      <c r="B197">
        <v>0</v>
      </c>
      <c r="C197">
        <v>0</v>
      </c>
      <c r="D197" t="s">
        <v>54</v>
      </c>
      <c r="E197" s="3">
        <v>45328</v>
      </c>
      <c r="F197" s="1">
        <v>29.12</v>
      </c>
      <c r="G197" s="9">
        <v>18.920000000000002</v>
      </c>
      <c r="H197" s="13">
        <v>5.51</v>
      </c>
      <c r="I197">
        <v>31.08</v>
      </c>
      <c r="J197">
        <v>88</v>
      </c>
      <c r="K197" s="2">
        <v>39</v>
      </c>
      <c r="L197">
        <v>0.44</v>
      </c>
      <c r="M197" s="9">
        <v>10.29</v>
      </c>
      <c r="N197">
        <v>3.74</v>
      </c>
      <c r="O197" s="10">
        <v>2.31</v>
      </c>
      <c r="P197" s="10">
        <v>1.68</v>
      </c>
      <c r="Q197" s="10">
        <v>1.1000000000000001</v>
      </c>
      <c r="R197" s="10">
        <v>1.18</v>
      </c>
      <c r="S197" s="13">
        <v>1.2999999999999999E-2</v>
      </c>
      <c r="T197" s="13">
        <v>3.1E-2</v>
      </c>
      <c r="U197" s="13">
        <v>6.0999999999999999E-2</v>
      </c>
      <c r="V197" s="13">
        <v>0.26300000000000001</v>
      </c>
      <c r="W197" s="13">
        <v>1.0820000000000001</v>
      </c>
      <c r="X197" s="35">
        <v>207</v>
      </c>
      <c r="Y197" s="21">
        <v>70</v>
      </c>
      <c r="Z197" t="s">
        <v>175</v>
      </c>
      <c r="AA197">
        <v>0</v>
      </c>
      <c r="AB197" t="s">
        <v>56</v>
      </c>
      <c r="AC197" t="s">
        <v>149</v>
      </c>
      <c r="AD197">
        <v>2</v>
      </c>
      <c r="AE197" t="s">
        <v>81</v>
      </c>
      <c r="AF197">
        <v>1</v>
      </c>
      <c r="AG197" s="3">
        <v>20515</v>
      </c>
      <c r="AH197" t="s">
        <v>72</v>
      </c>
      <c r="AI197">
        <v>70</v>
      </c>
      <c r="AJ197">
        <v>165</v>
      </c>
      <c r="AK197">
        <v>25.711662075298438</v>
      </c>
      <c r="AL197" t="s">
        <v>60</v>
      </c>
      <c r="AM197">
        <v>0</v>
      </c>
      <c r="AN197" t="s">
        <v>67</v>
      </c>
      <c r="AO197" s="3">
        <v>45305</v>
      </c>
      <c r="AP197" s="4">
        <v>1</v>
      </c>
      <c r="AQ197" t="s">
        <v>62</v>
      </c>
      <c r="AR197" t="s">
        <v>63</v>
      </c>
      <c r="AS197">
        <v>0</v>
      </c>
      <c r="AT197">
        <v>70</v>
      </c>
      <c r="AU197" t="s">
        <v>64</v>
      </c>
      <c r="AV197">
        <v>0</v>
      </c>
      <c r="AW197">
        <v>0</v>
      </c>
      <c r="AX197">
        <v>0</v>
      </c>
      <c r="AY197" s="5">
        <v>0</v>
      </c>
      <c r="AZ197" s="6">
        <v>0</v>
      </c>
      <c r="BA197" s="7">
        <v>0</v>
      </c>
      <c r="BB197">
        <v>67.900000000000006</v>
      </c>
      <c r="BC197">
        <v>6</v>
      </c>
    </row>
    <row r="198" spans="1:55" x14ac:dyDescent="0.35">
      <c r="A198" t="s">
        <v>53</v>
      </c>
      <c r="B198">
        <v>1</v>
      </c>
      <c r="C198">
        <v>0</v>
      </c>
      <c r="D198" t="s">
        <v>54</v>
      </c>
      <c r="E198" s="3">
        <v>45314</v>
      </c>
      <c r="F198" s="1">
        <v>18.170000000000002</v>
      </c>
      <c r="G198" s="9">
        <v>28.36</v>
      </c>
      <c r="H198" s="13">
        <v>5.15</v>
      </c>
      <c r="I198">
        <v>34.86</v>
      </c>
      <c r="J198">
        <v>178</v>
      </c>
      <c r="K198">
        <v>43</v>
      </c>
      <c r="L198">
        <v>0.24</v>
      </c>
      <c r="M198" s="9">
        <v>27.5</v>
      </c>
      <c r="N198">
        <v>2.15</v>
      </c>
      <c r="O198" s="10">
        <v>2.09</v>
      </c>
      <c r="P198" s="10">
        <v>1.43</v>
      </c>
      <c r="Q198" s="10">
        <v>1.0900000000000001</v>
      </c>
      <c r="R198" s="10">
        <v>0.98</v>
      </c>
      <c r="S198" s="13">
        <v>1.6E-2</v>
      </c>
      <c r="T198" s="13">
        <v>2.1000000000000001E-2</v>
      </c>
      <c r="U198" s="13">
        <v>6.0999999999999999E-2</v>
      </c>
      <c r="V198" s="13">
        <v>0.23799999999999999</v>
      </c>
      <c r="W198" s="13">
        <v>1.1359999999999999</v>
      </c>
      <c r="X198" s="35">
        <v>193</v>
      </c>
      <c r="Y198" s="12">
        <v>71</v>
      </c>
      <c r="Z198" t="s">
        <v>176</v>
      </c>
      <c r="AA198">
        <v>1</v>
      </c>
      <c r="AB198" t="s">
        <v>70</v>
      </c>
      <c r="AC198" t="s">
        <v>177</v>
      </c>
      <c r="AD198">
        <v>1</v>
      </c>
      <c r="AE198" t="s">
        <v>58</v>
      </c>
      <c r="AF198">
        <v>2</v>
      </c>
      <c r="AG198" s="3">
        <v>31465</v>
      </c>
      <c r="AH198" t="s">
        <v>72</v>
      </c>
      <c r="AI198">
        <v>86.3</v>
      </c>
      <c r="AJ198">
        <v>170</v>
      </c>
      <c r="AK198">
        <v>29.8</v>
      </c>
      <c r="AL198" t="s">
        <v>60</v>
      </c>
      <c r="AM198">
        <v>0</v>
      </c>
      <c r="AN198" t="s">
        <v>67</v>
      </c>
      <c r="AO198" s="3">
        <v>45314</v>
      </c>
      <c r="AP198" s="4">
        <v>1</v>
      </c>
      <c r="AQ198" t="s">
        <v>62</v>
      </c>
      <c r="AR198" t="s">
        <v>63</v>
      </c>
      <c r="AS198">
        <v>0</v>
      </c>
      <c r="AT198">
        <v>67</v>
      </c>
      <c r="AU198" t="s">
        <v>178</v>
      </c>
      <c r="AV198">
        <v>0</v>
      </c>
      <c r="AW198">
        <v>0</v>
      </c>
      <c r="AX198">
        <v>1</v>
      </c>
      <c r="AY198" s="5">
        <v>0</v>
      </c>
      <c r="AZ198" s="6">
        <v>0</v>
      </c>
      <c r="BA198" s="7">
        <v>1</v>
      </c>
      <c r="BB198">
        <v>37.9</v>
      </c>
      <c r="BC198">
        <f>IF(BB198&lt;40,3,9)</f>
        <v>3</v>
      </c>
    </row>
    <row r="199" spans="1:55" x14ac:dyDescent="0.35">
      <c r="A199" t="s">
        <v>65</v>
      </c>
      <c r="B199">
        <v>0</v>
      </c>
      <c r="C199">
        <v>0</v>
      </c>
      <c r="D199" t="s">
        <v>54</v>
      </c>
      <c r="E199" s="3">
        <v>45314</v>
      </c>
      <c r="F199" s="1">
        <v>21.53</v>
      </c>
      <c r="G199" s="9">
        <v>29.85</v>
      </c>
      <c r="H199" s="13">
        <v>6.43</v>
      </c>
      <c r="I199">
        <v>34.74</v>
      </c>
      <c r="J199">
        <v>35</v>
      </c>
      <c r="K199">
        <v>50</v>
      </c>
      <c r="L199">
        <v>1.44</v>
      </c>
      <c r="M199" s="9">
        <v>6.48</v>
      </c>
      <c r="N199">
        <v>2.31</v>
      </c>
      <c r="O199" s="10">
        <v>2.33</v>
      </c>
      <c r="P199" s="10">
        <v>2.02</v>
      </c>
      <c r="Q199" s="10">
        <v>1.08</v>
      </c>
      <c r="R199" s="10">
        <v>0.9</v>
      </c>
      <c r="S199" s="13">
        <v>0.01</v>
      </c>
      <c r="T199" s="13">
        <v>2.4E-2</v>
      </c>
      <c r="U199" s="13">
        <v>6.0999999999999999E-2</v>
      </c>
      <c r="V199" s="13">
        <v>0.20599999999999999</v>
      </c>
      <c r="W199" s="13">
        <v>1.1359999999999999</v>
      </c>
      <c r="X199" s="4">
        <v>194</v>
      </c>
      <c r="Y199" s="12">
        <v>71</v>
      </c>
      <c r="Z199" t="s">
        <v>176</v>
      </c>
      <c r="AA199">
        <v>1</v>
      </c>
      <c r="AB199" t="s">
        <v>70</v>
      </c>
      <c r="AC199" t="s">
        <v>177</v>
      </c>
      <c r="AD199">
        <v>1</v>
      </c>
      <c r="AE199" t="s">
        <v>58</v>
      </c>
      <c r="AF199">
        <v>2</v>
      </c>
      <c r="AG199" s="3">
        <v>31465</v>
      </c>
      <c r="AH199" t="s">
        <v>72</v>
      </c>
      <c r="AI199">
        <v>86.3</v>
      </c>
      <c r="AJ199">
        <v>170</v>
      </c>
      <c r="AK199">
        <v>29.8</v>
      </c>
      <c r="AL199" t="s">
        <v>60</v>
      </c>
      <c r="AM199">
        <v>0</v>
      </c>
      <c r="AN199" t="s">
        <v>67</v>
      </c>
      <c r="AO199" s="3">
        <v>45314</v>
      </c>
      <c r="AP199" s="4">
        <v>1</v>
      </c>
      <c r="AQ199" t="s">
        <v>62</v>
      </c>
      <c r="AR199" t="s">
        <v>63</v>
      </c>
      <c r="AS199">
        <v>0</v>
      </c>
      <c r="AT199">
        <v>67</v>
      </c>
      <c r="AU199" t="s">
        <v>178</v>
      </c>
      <c r="AV199">
        <v>0</v>
      </c>
      <c r="AW199">
        <v>0</v>
      </c>
      <c r="AX199">
        <v>1</v>
      </c>
      <c r="AY199" s="5">
        <v>0</v>
      </c>
      <c r="AZ199" s="6">
        <v>0</v>
      </c>
      <c r="BA199" s="7">
        <v>1</v>
      </c>
      <c r="BB199">
        <v>37.9</v>
      </c>
      <c r="BC199">
        <f>IF(BB199&lt;40,3,9)</f>
        <v>3</v>
      </c>
    </row>
    <row r="200" spans="1:55" x14ac:dyDescent="0.35">
      <c r="A200" t="s">
        <v>53</v>
      </c>
      <c r="B200">
        <v>1</v>
      </c>
      <c r="C200">
        <v>0</v>
      </c>
      <c r="D200" t="s">
        <v>54</v>
      </c>
      <c r="E200" s="3">
        <v>45314</v>
      </c>
      <c r="F200" s="1">
        <v>37.869999999999997</v>
      </c>
      <c r="G200" s="9">
        <v>10.5</v>
      </c>
      <c r="H200" s="13">
        <v>3.97</v>
      </c>
      <c r="I200">
        <v>30.85</v>
      </c>
      <c r="J200">
        <v>97</v>
      </c>
      <c r="K200">
        <v>47</v>
      </c>
      <c r="L200">
        <v>0.48</v>
      </c>
      <c r="M200" s="9">
        <v>5.89</v>
      </c>
      <c r="N200">
        <v>1.17</v>
      </c>
      <c r="O200" s="10">
        <v>1.61</v>
      </c>
      <c r="P200" s="10">
        <v>1.28</v>
      </c>
      <c r="Q200" s="10">
        <v>0.97</v>
      </c>
      <c r="R200" s="10">
        <v>0.76</v>
      </c>
      <c r="S200" s="13">
        <v>1.4E-2</v>
      </c>
      <c r="T200" s="13">
        <v>3.1E-2</v>
      </c>
      <c r="U200" s="13">
        <v>9.9000000000000005E-2</v>
      </c>
      <c r="V200" s="13">
        <v>0.20599999999999999</v>
      </c>
      <c r="W200" s="13">
        <v>1.252</v>
      </c>
      <c r="X200" s="35">
        <v>195</v>
      </c>
      <c r="Y200" s="12">
        <v>72</v>
      </c>
      <c r="Z200" t="s">
        <v>179</v>
      </c>
      <c r="AA200">
        <v>0</v>
      </c>
      <c r="AB200" t="s">
        <v>56</v>
      </c>
      <c r="AC200" t="s">
        <v>57</v>
      </c>
      <c r="AD200">
        <v>1</v>
      </c>
      <c r="AE200" t="s">
        <v>58</v>
      </c>
      <c r="AF200">
        <v>3</v>
      </c>
      <c r="AG200" s="3">
        <v>36134</v>
      </c>
      <c r="AH200" t="s">
        <v>59</v>
      </c>
      <c r="AI200">
        <v>56</v>
      </c>
      <c r="AJ200">
        <v>160</v>
      </c>
      <c r="AK200">
        <v>21.8</v>
      </c>
      <c r="AL200" t="s">
        <v>60</v>
      </c>
      <c r="AM200">
        <v>0</v>
      </c>
      <c r="AN200" t="s">
        <v>67</v>
      </c>
      <c r="AO200" s="3">
        <v>45314</v>
      </c>
      <c r="AP200" s="4">
        <v>1</v>
      </c>
      <c r="AQ200" t="s">
        <v>62</v>
      </c>
      <c r="AR200" t="s">
        <v>63</v>
      </c>
      <c r="AS200">
        <v>0</v>
      </c>
      <c r="AT200">
        <v>70</v>
      </c>
      <c r="AU200" t="s">
        <v>64</v>
      </c>
      <c r="AV200">
        <v>0</v>
      </c>
      <c r="AW200">
        <v>0</v>
      </c>
      <c r="AX200">
        <v>0</v>
      </c>
      <c r="AY200" s="5">
        <v>0</v>
      </c>
      <c r="AZ200" s="6">
        <v>0</v>
      </c>
      <c r="BA200" s="7">
        <v>0</v>
      </c>
      <c r="BB200">
        <v>25.2</v>
      </c>
      <c r="BC200">
        <f>IF(BB200&lt;30,2,9)</f>
        <v>2</v>
      </c>
    </row>
    <row r="201" spans="1:55" x14ac:dyDescent="0.35">
      <c r="A201" t="s">
        <v>65</v>
      </c>
      <c r="B201">
        <v>0</v>
      </c>
      <c r="C201">
        <v>0</v>
      </c>
      <c r="D201" t="s">
        <v>54</v>
      </c>
      <c r="E201" s="3">
        <v>45314</v>
      </c>
      <c r="F201" s="1">
        <v>22.52</v>
      </c>
      <c r="G201" s="9">
        <v>12.68</v>
      </c>
      <c r="H201" s="13">
        <v>2.86</v>
      </c>
      <c r="I201">
        <v>30.36</v>
      </c>
      <c r="J201">
        <v>97</v>
      </c>
      <c r="K201">
        <v>30</v>
      </c>
      <c r="L201">
        <v>0.31</v>
      </c>
      <c r="M201" s="9">
        <v>9.69</v>
      </c>
      <c r="N201">
        <v>1.56</v>
      </c>
      <c r="O201" s="10">
        <v>1.39</v>
      </c>
      <c r="P201" s="10">
        <v>0.85</v>
      </c>
      <c r="Q201" s="10">
        <v>0.3</v>
      </c>
      <c r="R201" s="10">
        <v>0.41</v>
      </c>
      <c r="S201" s="13">
        <v>0.02</v>
      </c>
      <c r="T201" s="13">
        <v>2.3E-2</v>
      </c>
      <c r="U201" s="13">
        <v>8.5999999999999993E-2</v>
      </c>
      <c r="V201" s="13">
        <v>0.25</v>
      </c>
      <c r="W201" s="13">
        <v>1.252</v>
      </c>
      <c r="X201" s="4">
        <v>196</v>
      </c>
      <c r="Y201" s="12">
        <v>72</v>
      </c>
      <c r="Z201" t="s">
        <v>179</v>
      </c>
      <c r="AA201">
        <v>0</v>
      </c>
      <c r="AB201" t="s">
        <v>56</v>
      </c>
      <c r="AC201" t="s">
        <v>57</v>
      </c>
      <c r="AD201">
        <v>1</v>
      </c>
      <c r="AE201" t="s">
        <v>58</v>
      </c>
      <c r="AF201">
        <v>3</v>
      </c>
      <c r="AG201" s="3">
        <v>36134</v>
      </c>
      <c r="AH201" t="s">
        <v>59</v>
      </c>
      <c r="AI201">
        <v>56</v>
      </c>
      <c r="AJ201">
        <v>160</v>
      </c>
      <c r="AK201">
        <v>21.8</v>
      </c>
      <c r="AL201" t="s">
        <v>60</v>
      </c>
      <c r="AM201">
        <v>0</v>
      </c>
      <c r="AN201" t="s">
        <v>67</v>
      </c>
      <c r="AO201" s="3">
        <v>45314</v>
      </c>
      <c r="AP201" s="4">
        <v>1</v>
      </c>
      <c r="AQ201" t="s">
        <v>62</v>
      </c>
      <c r="AR201" t="s">
        <v>63</v>
      </c>
      <c r="AS201">
        <v>0</v>
      </c>
      <c r="AT201">
        <v>70</v>
      </c>
      <c r="AU201" t="s">
        <v>64</v>
      </c>
      <c r="AV201">
        <v>0</v>
      </c>
      <c r="AW201">
        <v>0</v>
      </c>
      <c r="AX201">
        <v>0</v>
      </c>
      <c r="AY201" s="5">
        <v>0</v>
      </c>
      <c r="AZ201" s="6">
        <v>0</v>
      </c>
      <c r="BA201" s="7">
        <v>0</v>
      </c>
      <c r="BB201">
        <v>25.2</v>
      </c>
      <c r="BC201">
        <f>IF(BB201&lt;30,2,9)</f>
        <v>2</v>
      </c>
    </row>
    <row r="202" spans="1:55" x14ac:dyDescent="0.35">
      <c r="A202" t="s">
        <v>53</v>
      </c>
      <c r="B202">
        <v>1</v>
      </c>
      <c r="C202">
        <v>0</v>
      </c>
      <c r="D202" t="s">
        <v>54</v>
      </c>
      <c r="E202" s="3">
        <v>45314</v>
      </c>
      <c r="F202" s="1">
        <v>53.05</v>
      </c>
      <c r="G202">
        <v>5.72</v>
      </c>
      <c r="H202" s="13">
        <v>3.04</v>
      </c>
      <c r="I202">
        <v>24.31</v>
      </c>
      <c r="J202">
        <v>25</v>
      </c>
      <c r="K202">
        <v>11</v>
      </c>
      <c r="L202">
        <v>0.46</v>
      </c>
      <c r="M202">
        <v>3.71</v>
      </c>
      <c r="N202">
        <v>1.48</v>
      </c>
      <c r="O202">
        <v>0.99</v>
      </c>
      <c r="P202">
        <v>1.08</v>
      </c>
      <c r="Q202">
        <v>0.27</v>
      </c>
      <c r="R202">
        <v>0.84</v>
      </c>
      <c r="S202" s="13">
        <v>1.6E-2</v>
      </c>
      <c r="T202" s="13">
        <v>5.8000000000000003E-2</v>
      </c>
      <c r="U202" s="13">
        <v>7.3999999999999996E-2</v>
      </c>
      <c r="V202" s="13">
        <v>0.20599999999999999</v>
      </c>
      <c r="W202" s="13">
        <v>1.1359999999999999</v>
      </c>
      <c r="X202" s="35">
        <v>197</v>
      </c>
      <c r="Y202" s="12">
        <v>73</v>
      </c>
      <c r="Z202" t="s">
        <v>180</v>
      </c>
      <c r="AA202">
        <v>1</v>
      </c>
      <c r="AB202" t="s">
        <v>70</v>
      </c>
      <c r="AC202" t="s">
        <v>71</v>
      </c>
      <c r="AD202">
        <v>1</v>
      </c>
      <c r="AE202" t="s">
        <v>58</v>
      </c>
      <c r="AF202">
        <v>5</v>
      </c>
      <c r="AG202" s="3">
        <v>36017</v>
      </c>
      <c r="AH202" t="s">
        <v>72</v>
      </c>
      <c r="AI202">
        <v>83.6</v>
      </c>
      <c r="AJ202">
        <v>170</v>
      </c>
      <c r="AK202">
        <v>28.9</v>
      </c>
      <c r="AL202" t="s">
        <v>60</v>
      </c>
      <c r="AM202">
        <v>0</v>
      </c>
      <c r="AN202" t="s">
        <v>67</v>
      </c>
      <c r="AO202" s="3">
        <v>45314</v>
      </c>
      <c r="AP202" s="4">
        <v>1</v>
      </c>
      <c r="AQ202" t="s">
        <v>62</v>
      </c>
      <c r="AR202" t="s">
        <v>63</v>
      </c>
      <c r="AS202">
        <v>0</v>
      </c>
      <c r="AT202">
        <v>70</v>
      </c>
      <c r="AU202" t="s">
        <v>64</v>
      </c>
      <c r="AV202">
        <v>0</v>
      </c>
      <c r="AW202">
        <v>0</v>
      </c>
      <c r="AX202">
        <v>0</v>
      </c>
      <c r="AY202" s="5">
        <v>0</v>
      </c>
      <c r="AZ202" s="6">
        <v>0</v>
      </c>
      <c r="BA202" s="7">
        <v>0</v>
      </c>
      <c r="BB202">
        <v>25.5</v>
      </c>
      <c r="BC202">
        <f>IF(BB202&lt;30,2,9)</f>
        <v>2</v>
      </c>
    </row>
    <row r="203" spans="1:55" x14ac:dyDescent="0.35">
      <c r="A203" t="s">
        <v>65</v>
      </c>
      <c r="B203">
        <v>0</v>
      </c>
      <c r="C203">
        <v>0</v>
      </c>
      <c r="D203" t="s">
        <v>54</v>
      </c>
      <c r="E203" s="3">
        <v>45314</v>
      </c>
      <c r="F203" s="1">
        <v>27.1</v>
      </c>
      <c r="G203">
        <v>4.74</v>
      </c>
      <c r="H203" s="13">
        <v>1.28</v>
      </c>
      <c r="I203">
        <v>21.7</v>
      </c>
      <c r="J203">
        <v>9</v>
      </c>
      <c r="K203">
        <v>12</v>
      </c>
      <c r="L203">
        <v>1.25</v>
      </c>
      <c r="M203">
        <v>0.57999999999999996</v>
      </c>
      <c r="N203">
        <v>0.3</v>
      </c>
      <c r="O203">
        <v>0.21</v>
      </c>
      <c r="P203">
        <v>0.18</v>
      </c>
      <c r="Q203">
        <v>0.25</v>
      </c>
      <c r="R203">
        <v>0.39</v>
      </c>
      <c r="S203" s="13">
        <v>1.2999999999999999E-2</v>
      </c>
      <c r="T203" s="13">
        <v>2.1000000000000001E-2</v>
      </c>
      <c r="U203" s="13">
        <v>0.19600000000000001</v>
      </c>
      <c r="V203" s="13">
        <v>0.57399999999999995</v>
      </c>
      <c r="W203" s="13">
        <v>1.0820000000000001</v>
      </c>
      <c r="X203" s="4">
        <v>198</v>
      </c>
      <c r="Y203" s="12">
        <v>73</v>
      </c>
      <c r="Z203" t="s">
        <v>180</v>
      </c>
      <c r="AA203">
        <v>1</v>
      </c>
      <c r="AB203" t="s">
        <v>70</v>
      </c>
      <c r="AC203" t="s">
        <v>71</v>
      </c>
      <c r="AD203">
        <v>1</v>
      </c>
      <c r="AE203" t="s">
        <v>58</v>
      </c>
      <c r="AF203">
        <v>5</v>
      </c>
      <c r="AG203" s="3">
        <v>36017</v>
      </c>
      <c r="AH203" t="s">
        <v>72</v>
      </c>
      <c r="AI203">
        <v>83.6</v>
      </c>
      <c r="AJ203">
        <v>170</v>
      </c>
      <c r="AK203">
        <v>28.9</v>
      </c>
      <c r="AL203" t="s">
        <v>60</v>
      </c>
      <c r="AM203">
        <v>0</v>
      </c>
      <c r="AN203" t="s">
        <v>67</v>
      </c>
      <c r="AO203" s="3">
        <v>45314</v>
      </c>
      <c r="AP203" s="4">
        <v>1</v>
      </c>
      <c r="AQ203" t="s">
        <v>62</v>
      </c>
      <c r="AR203" t="s">
        <v>63</v>
      </c>
      <c r="AS203">
        <v>0</v>
      </c>
      <c r="AT203">
        <v>70</v>
      </c>
      <c r="AU203" t="s">
        <v>64</v>
      </c>
      <c r="AV203">
        <v>0</v>
      </c>
      <c r="AW203">
        <v>0</v>
      </c>
      <c r="AX203">
        <v>0</v>
      </c>
      <c r="AY203" s="5">
        <v>0</v>
      </c>
      <c r="AZ203" s="6">
        <v>0</v>
      </c>
      <c r="BA203" s="7">
        <v>0</v>
      </c>
      <c r="BB203">
        <v>25.5</v>
      </c>
      <c r="BC203">
        <f>IF(BB203&lt;30,2,9)</f>
        <v>2</v>
      </c>
    </row>
    <row r="204" spans="1:55" x14ac:dyDescent="0.35">
      <c r="A204" t="s">
        <v>53</v>
      </c>
      <c r="B204">
        <v>1</v>
      </c>
      <c r="C204">
        <v>0</v>
      </c>
      <c r="D204" t="s">
        <v>54</v>
      </c>
      <c r="E204" s="3">
        <v>45328</v>
      </c>
      <c r="F204" s="1">
        <v>19.03</v>
      </c>
      <c r="G204" s="9">
        <v>28.13</v>
      </c>
      <c r="H204" s="13">
        <v>5.35</v>
      </c>
      <c r="I204">
        <v>34.99</v>
      </c>
      <c r="J204">
        <v>61</v>
      </c>
      <c r="K204" s="2">
        <v>123</v>
      </c>
      <c r="L204">
        <v>0.5</v>
      </c>
      <c r="M204" s="9">
        <v>16.510000000000002</v>
      </c>
      <c r="N204">
        <v>1.84</v>
      </c>
      <c r="O204" s="10">
        <v>0.65</v>
      </c>
      <c r="P204" s="10">
        <v>1.67</v>
      </c>
      <c r="Q204" s="10">
        <v>1.1599999999999999</v>
      </c>
      <c r="R204" s="10">
        <v>1.22</v>
      </c>
      <c r="S204" s="13">
        <v>1.4E-2</v>
      </c>
      <c r="T204" s="13">
        <v>3.6999999999999998E-2</v>
      </c>
      <c r="U204" s="13">
        <v>6.7000000000000004E-2</v>
      </c>
      <c r="V204" s="13">
        <v>0.22700000000000001</v>
      </c>
      <c r="W204" s="13">
        <v>0.76900000000000002</v>
      </c>
      <c r="X204" s="35">
        <v>199</v>
      </c>
      <c r="Y204" s="12">
        <v>74</v>
      </c>
      <c r="Z204" t="s">
        <v>181</v>
      </c>
      <c r="AA204">
        <v>0</v>
      </c>
      <c r="AB204" t="s">
        <v>56</v>
      </c>
      <c r="AC204" t="s">
        <v>78</v>
      </c>
      <c r="AD204">
        <v>1</v>
      </c>
      <c r="AE204" t="s">
        <v>58</v>
      </c>
      <c r="AF204" s="21">
        <v>4</v>
      </c>
      <c r="AG204" s="3">
        <v>33171</v>
      </c>
      <c r="AH204" t="s">
        <v>59</v>
      </c>
      <c r="AI204">
        <v>55.6</v>
      </c>
      <c r="AJ204">
        <v>161</v>
      </c>
      <c r="AK204">
        <v>21.4</v>
      </c>
      <c r="AL204" t="s">
        <v>60</v>
      </c>
      <c r="AM204">
        <v>0</v>
      </c>
      <c r="AN204" t="s">
        <v>199</v>
      </c>
      <c r="AO204" s="3">
        <v>45328</v>
      </c>
      <c r="AP204" s="4">
        <v>1</v>
      </c>
      <c r="AQ204" t="s">
        <v>62</v>
      </c>
      <c r="AR204" t="s">
        <v>63</v>
      </c>
      <c r="AS204">
        <v>0</v>
      </c>
      <c r="AT204">
        <v>71</v>
      </c>
      <c r="AU204" t="s">
        <v>96</v>
      </c>
      <c r="AV204">
        <v>1</v>
      </c>
      <c r="AW204">
        <v>0</v>
      </c>
      <c r="AX204">
        <v>0</v>
      </c>
      <c r="AY204" s="5">
        <v>0</v>
      </c>
      <c r="AZ204" s="6">
        <v>0</v>
      </c>
      <c r="BA204" s="7">
        <v>1</v>
      </c>
      <c r="BB204">
        <v>33</v>
      </c>
      <c r="BC204">
        <v>2</v>
      </c>
    </row>
    <row r="205" spans="1:55" x14ac:dyDescent="0.35">
      <c r="A205" t="s">
        <v>65</v>
      </c>
      <c r="B205">
        <v>0</v>
      </c>
      <c r="C205">
        <v>0</v>
      </c>
      <c r="D205" t="s">
        <v>54</v>
      </c>
      <c r="E205" s="3">
        <v>45328</v>
      </c>
      <c r="F205" s="1">
        <v>33.090000000000003</v>
      </c>
      <c r="G205" s="9">
        <v>13.36</v>
      </c>
      <c r="H205" s="13">
        <v>4.41</v>
      </c>
      <c r="I205">
        <v>31.47</v>
      </c>
      <c r="J205">
        <v>84</v>
      </c>
      <c r="K205" s="2">
        <v>82</v>
      </c>
      <c r="L205">
        <v>0.97</v>
      </c>
      <c r="M205" s="9">
        <v>3.47</v>
      </c>
      <c r="N205">
        <v>2.42</v>
      </c>
      <c r="O205" s="10">
        <v>1.76</v>
      </c>
      <c r="P205" s="10">
        <v>1.31</v>
      </c>
      <c r="Q205" s="10">
        <v>0.83</v>
      </c>
      <c r="R205" s="10">
        <v>0.86</v>
      </c>
      <c r="S205" s="13">
        <v>1.7000000000000001E-2</v>
      </c>
      <c r="T205" s="13">
        <v>3.5999999999999997E-2</v>
      </c>
      <c r="U205" s="13">
        <v>7.0000000000000007E-2</v>
      </c>
      <c r="V205" s="13">
        <v>0.20599999999999999</v>
      </c>
      <c r="W205" s="13">
        <v>1.252</v>
      </c>
      <c r="X205" s="4">
        <v>200</v>
      </c>
      <c r="Y205" s="12">
        <v>74</v>
      </c>
      <c r="Z205" t="s">
        <v>181</v>
      </c>
      <c r="AA205">
        <v>0</v>
      </c>
      <c r="AB205" t="s">
        <v>56</v>
      </c>
      <c r="AC205" t="s">
        <v>78</v>
      </c>
      <c r="AD205">
        <v>1</v>
      </c>
      <c r="AE205" t="s">
        <v>58</v>
      </c>
      <c r="AF205" s="21">
        <v>4</v>
      </c>
      <c r="AG205" s="3">
        <v>33171</v>
      </c>
      <c r="AH205" t="s">
        <v>59</v>
      </c>
      <c r="AI205">
        <v>55.6</v>
      </c>
      <c r="AJ205">
        <v>161</v>
      </c>
      <c r="AK205">
        <v>21.4</v>
      </c>
      <c r="AL205" t="s">
        <v>60</v>
      </c>
      <c r="AM205">
        <v>0</v>
      </c>
      <c r="AN205" t="s">
        <v>199</v>
      </c>
      <c r="AO205" s="3">
        <v>45328</v>
      </c>
      <c r="AP205" s="4">
        <v>1</v>
      </c>
      <c r="AQ205" t="s">
        <v>62</v>
      </c>
      <c r="AR205" t="s">
        <v>63</v>
      </c>
      <c r="AS205">
        <v>0</v>
      </c>
      <c r="AT205">
        <v>71</v>
      </c>
      <c r="AU205" t="s">
        <v>96</v>
      </c>
      <c r="AV205">
        <v>1</v>
      </c>
      <c r="AW205">
        <v>0</v>
      </c>
      <c r="AX205">
        <v>0</v>
      </c>
      <c r="AY205" s="5">
        <v>0</v>
      </c>
      <c r="AZ205" s="6">
        <v>0</v>
      </c>
      <c r="BA205" s="7">
        <v>1</v>
      </c>
      <c r="BB205">
        <v>33</v>
      </c>
      <c r="BC205">
        <v>2</v>
      </c>
    </row>
    <row r="206" spans="1:55" x14ac:dyDescent="0.35">
      <c r="A206" t="s">
        <v>53</v>
      </c>
      <c r="B206">
        <v>1</v>
      </c>
      <c r="C206">
        <v>0</v>
      </c>
      <c r="D206" t="s">
        <v>54</v>
      </c>
      <c r="E206" s="3">
        <v>45328</v>
      </c>
      <c r="F206" s="1">
        <v>27.13</v>
      </c>
      <c r="G206" s="9">
        <v>30.03</v>
      </c>
      <c r="H206" s="13">
        <v>8.15</v>
      </c>
      <c r="I206">
        <v>31.12</v>
      </c>
      <c r="J206">
        <v>85</v>
      </c>
      <c r="K206" s="2">
        <v>58</v>
      </c>
      <c r="L206">
        <v>0.69</v>
      </c>
      <c r="M206" s="9">
        <v>10.51</v>
      </c>
      <c r="N206">
        <v>2.33</v>
      </c>
      <c r="O206" s="10">
        <v>2.1</v>
      </c>
      <c r="P206" s="10">
        <v>1.86</v>
      </c>
      <c r="Q206" s="10">
        <v>0.94</v>
      </c>
      <c r="R206" s="10">
        <v>1.78</v>
      </c>
      <c r="S206" s="13">
        <v>1.6E-2</v>
      </c>
      <c r="T206" s="13">
        <v>4.8000000000000001E-2</v>
      </c>
      <c r="U206" s="13">
        <v>6.0999999999999999E-2</v>
      </c>
      <c r="V206" s="13">
        <v>0.23799999999999999</v>
      </c>
      <c r="W206" s="13">
        <v>1.03</v>
      </c>
      <c r="X206" s="35">
        <v>201</v>
      </c>
      <c r="Y206" s="12">
        <v>75</v>
      </c>
      <c r="Z206" t="s">
        <v>182</v>
      </c>
      <c r="AA206">
        <v>0</v>
      </c>
      <c r="AB206" t="s">
        <v>56</v>
      </c>
      <c r="AC206" t="s">
        <v>113</v>
      </c>
      <c r="AD206">
        <v>1</v>
      </c>
      <c r="AE206" t="s">
        <v>58</v>
      </c>
      <c r="AF206" s="21">
        <v>4</v>
      </c>
      <c r="AG206" s="3">
        <v>34480</v>
      </c>
      <c r="AH206" t="s">
        <v>59</v>
      </c>
      <c r="AI206">
        <v>50</v>
      </c>
      <c r="AJ206">
        <v>163</v>
      </c>
      <c r="AK206">
        <v>18.8</v>
      </c>
      <c r="AL206" t="s">
        <v>60</v>
      </c>
      <c r="AM206">
        <v>0</v>
      </c>
      <c r="AN206" t="s">
        <v>199</v>
      </c>
      <c r="AO206" s="3">
        <v>45328</v>
      </c>
      <c r="AP206" s="4">
        <v>0</v>
      </c>
      <c r="AQ206" t="s">
        <v>68</v>
      </c>
      <c r="AR206" t="s">
        <v>63</v>
      </c>
      <c r="AS206">
        <v>0</v>
      </c>
      <c r="AT206">
        <v>70</v>
      </c>
      <c r="AU206" t="s">
        <v>96</v>
      </c>
      <c r="AV206">
        <v>1</v>
      </c>
      <c r="AW206">
        <v>0</v>
      </c>
      <c r="AX206">
        <v>0</v>
      </c>
      <c r="AY206" s="5">
        <v>0</v>
      </c>
      <c r="AZ206" s="6">
        <v>0</v>
      </c>
      <c r="BA206" s="7">
        <v>1</v>
      </c>
      <c r="BB206">
        <v>29</v>
      </c>
      <c r="BC206">
        <v>2</v>
      </c>
    </row>
    <row r="207" spans="1:55" x14ac:dyDescent="0.35">
      <c r="A207" t="s">
        <v>65</v>
      </c>
      <c r="B207">
        <v>0</v>
      </c>
      <c r="C207">
        <v>0</v>
      </c>
      <c r="D207" t="s">
        <v>54</v>
      </c>
      <c r="E207" s="3">
        <v>45328</v>
      </c>
      <c r="F207" s="1">
        <v>18.87</v>
      </c>
      <c r="G207" s="9">
        <v>29.17</v>
      </c>
      <c r="H207" s="13">
        <v>5.51</v>
      </c>
      <c r="I207">
        <v>31.71</v>
      </c>
      <c r="J207">
        <v>53</v>
      </c>
      <c r="K207" s="2">
        <v>25</v>
      </c>
      <c r="L207">
        <v>0.47</v>
      </c>
      <c r="M207" s="9">
        <v>9.6300000000000008</v>
      </c>
      <c r="N207">
        <v>0.76</v>
      </c>
      <c r="O207" s="10">
        <v>0.63</v>
      </c>
      <c r="P207" s="10">
        <v>0.61</v>
      </c>
      <c r="Q207" s="10">
        <v>0.55000000000000004</v>
      </c>
      <c r="R207" s="10">
        <v>1.32</v>
      </c>
      <c r="S207" s="13">
        <v>1.0999999999999999E-2</v>
      </c>
      <c r="T207" s="13">
        <v>0.05</v>
      </c>
      <c r="U207" s="13">
        <v>6.0999999999999999E-2</v>
      </c>
      <c r="V207" s="13">
        <v>0.25</v>
      </c>
      <c r="W207" s="13">
        <v>1.03</v>
      </c>
      <c r="X207" s="4">
        <v>202</v>
      </c>
      <c r="Y207" s="12">
        <v>75</v>
      </c>
      <c r="Z207" t="s">
        <v>182</v>
      </c>
      <c r="AA207">
        <v>0</v>
      </c>
      <c r="AB207" t="s">
        <v>56</v>
      </c>
      <c r="AC207" t="s">
        <v>113</v>
      </c>
      <c r="AD207">
        <v>1</v>
      </c>
      <c r="AE207" t="s">
        <v>58</v>
      </c>
      <c r="AF207" s="21">
        <v>4</v>
      </c>
      <c r="AG207" s="3">
        <v>34480</v>
      </c>
      <c r="AH207" t="s">
        <v>59</v>
      </c>
      <c r="AI207">
        <v>50</v>
      </c>
      <c r="AJ207">
        <v>163</v>
      </c>
      <c r="AK207">
        <v>18.8</v>
      </c>
      <c r="AL207" t="s">
        <v>60</v>
      </c>
      <c r="AM207">
        <v>0</v>
      </c>
      <c r="AN207" t="s">
        <v>199</v>
      </c>
      <c r="AO207" s="3">
        <v>45328</v>
      </c>
      <c r="AP207" s="4">
        <v>0</v>
      </c>
      <c r="AQ207" t="s">
        <v>68</v>
      </c>
      <c r="AR207" t="s">
        <v>63</v>
      </c>
      <c r="AS207">
        <v>0</v>
      </c>
      <c r="AT207">
        <v>70</v>
      </c>
      <c r="AU207" t="s">
        <v>96</v>
      </c>
      <c r="AV207">
        <v>1</v>
      </c>
      <c r="AW207">
        <v>0</v>
      </c>
      <c r="AX207">
        <v>0</v>
      </c>
      <c r="AY207" s="5">
        <v>0</v>
      </c>
      <c r="AZ207" s="6">
        <v>0</v>
      </c>
      <c r="BA207" s="7">
        <v>1</v>
      </c>
      <c r="BB207">
        <v>29</v>
      </c>
      <c r="BC207">
        <v>2</v>
      </c>
    </row>
    <row r="208" spans="1:55" x14ac:dyDescent="0.35">
      <c r="A208" t="s">
        <v>53</v>
      </c>
      <c r="B208">
        <v>1</v>
      </c>
      <c r="C208">
        <v>0</v>
      </c>
      <c r="D208" t="s">
        <v>54</v>
      </c>
      <c r="E208" s="3">
        <v>45335</v>
      </c>
      <c r="F208" s="1">
        <v>49.5</v>
      </c>
      <c r="G208" s="9">
        <v>9.1999999999999993</v>
      </c>
      <c r="H208" s="13">
        <v>4.5599999999999996</v>
      </c>
      <c r="I208">
        <v>30.14</v>
      </c>
      <c r="J208">
        <v>117</v>
      </c>
      <c r="K208" s="2">
        <v>72</v>
      </c>
      <c r="L208">
        <v>0.61</v>
      </c>
      <c r="M208" s="9">
        <v>3.74</v>
      </c>
      <c r="N208">
        <v>2.2200000000000002</v>
      </c>
      <c r="O208" s="10">
        <v>2.2400000000000002</v>
      </c>
      <c r="P208" s="10">
        <v>1.36</v>
      </c>
      <c r="Q208" s="10">
        <v>0.39</v>
      </c>
      <c r="R208" s="10">
        <v>0.5</v>
      </c>
      <c r="S208" s="13">
        <v>0.02</v>
      </c>
      <c r="T208" s="13">
        <v>2.1000000000000001E-2</v>
      </c>
      <c r="U208" s="13">
        <v>6.0999999999999999E-2</v>
      </c>
      <c r="V208" s="13">
        <v>0.496</v>
      </c>
      <c r="W208" s="13">
        <v>1.3149999999999999</v>
      </c>
      <c r="X208" s="4">
        <v>212</v>
      </c>
      <c r="Y208" s="12">
        <v>76</v>
      </c>
      <c r="Z208" t="s">
        <v>183</v>
      </c>
      <c r="AA208">
        <v>0</v>
      </c>
      <c r="AB208" t="s">
        <v>56</v>
      </c>
      <c r="AC208" t="s">
        <v>57</v>
      </c>
      <c r="AD208">
        <v>1</v>
      </c>
      <c r="AE208" t="s">
        <v>58</v>
      </c>
      <c r="AF208">
        <v>3</v>
      </c>
      <c r="AG208" s="3">
        <v>35139</v>
      </c>
      <c r="AH208" t="s">
        <v>59</v>
      </c>
      <c r="AI208">
        <v>55</v>
      </c>
      <c r="AJ208">
        <v>150</v>
      </c>
      <c r="AK208">
        <v>24.4</v>
      </c>
      <c r="AL208" t="s">
        <v>60</v>
      </c>
      <c r="AM208" s="21">
        <v>0</v>
      </c>
      <c r="AN208" s="21" t="s">
        <v>67</v>
      </c>
      <c r="AO208" s="8">
        <v>45335.635416666664</v>
      </c>
      <c r="AP208" s="4">
        <v>1</v>
      </c>
      <c r="AQ208" t="s">
        <v>62</v>
      </c>
      <c r="AR208" t="s">
        <v>63</v>
      </c>
      <c r="AS208">
        <v>0</v>
      </c>
      <c r="AU208" t="s">
        <v>178</v>
      </c>
      <c r="AV208">
        <v>0</v>
      </c>
      <c r="AW208">
        <v>0</v>
      </c>
      <c r="AX208">
        <v>2</v>
      </c>
      <c r="AY208" s="5">
        <v>0</v>
      </c>
      <c r="AZ208" s="6">
        <v>0</v>
      </c>
      <c r="BA208" s="7">
        <v>1</v>
      </c>
      <c r="BB208">
        <v>28</v>
      </c>
      <c r="BC208">
        <v>2</v>
      </c>
    </row>
    <row r="209" spans="1:55" x14ac:dyDescent="0.35">
      <c r="A209" t="s">
        <v>65</v>
      </c>
      <c r="B209">
        <v>0</v>
      </c>
      <c r="C209">
        <v>0</v>
      </c>
      <c r="D209" t="s">
        <v>54</v>
      </c>
      <c r="E209" s="3">
        <v>45336</v>
      </c>
      <c r="F209" s="1">
        <v>50.14</v>
      </c>
      <c r="G209" s="9">
        <v>14.35</v>
      </c>
      <c r="H209" s="13">
        <v>7.19</v>
      </c>
      <c r="I209">
        <v>29.82</v>
      </c>
      <c r="J209">
        <v>100</v>
      </c>
      <c r="K209" s="2">
        <v>84</v>
      </c>
      <c r="L209">
        <v>0.83</v>
      </c>
      <c r="M209" s="9">
        <v>3.96</v>
      </c>
      <c r="N209">
        <v>3.05</v>
      </c>
      <c r="O209" s="10">
        <v>3.01</v>
      </c>
      <c r="P209" s="10">
        <v>1.89</v>
      </c>
      <c r="Q209" s="10">
        <v>1.41</v>
      </c>
      <c r="R209" s="10">
        <v>1.1000000000000001</v>
      </c>
      <c r="S209" s="13">
        <v>1.6E-2</v>
      </c>
      <c r="T209" s="13">
        <v>2.4E-2</v>
      </c>
      <c r="U209" s="13">
        <v>6.0999999999999999E-2</v>
      </c>
      <c r="V209" s="13">
        <v>0.30399999999999999</v>
      </c>
      <c r="W209" s="13">
        <v>0.60199999999999998</v>
      </c>
      <c r="X209" s="35">
        <v>213</v>
      </c>
      <c r="Y209" s="12">
        <v>76</v>
      </c>
      <c r="Z209" t="s">
        <v>183</v>
      </c>
      <c r="AA209">
        <v>0</v>
      </c>
      <c r="AB209" t="s">
        <v>56</v>
      </c>
      <c r="AC209" t="s">
        <v>57</v>
      </c>
      <c r="AD209">
        <v>1</v>
      </c>
      <c r="AE209" t="s">
        <v>58</v>
      </c>
      <c r="AF209">
        <v>3</v>
      </c>
      <c r="AG209" s="3">
        <v>35139</v>
      </c>
      <c r="AH209" t="s">
        <v>59</v>
      </c>
      <c r="AI209">
        <v>55</v>
      </c>
      <c r="AJ209">
        <v>150</v>
      </c>
      <c r="AK209">
        <v>24.4</v>
      </c>
      <c r="AL209" t="s">
        <v>60</v>
      </c>
      <c r="AM209" s="21">
        <v>0</v>
      </c>
      <c r="AN209" s="21" t="s">
        <v>67</v>
      </c>
      <c r="AO209" s="8">
        <v>45335.635416666664</v>
      </c>
      <c r="AP209" s="4">
        <v>1</v>
      </c>
      <c r="AQ209" t="s">
        <v>62</v>
      </c>
      <c r="AR209" t="s">
        <v>63</v>
      </c>
      <c r="AS209">
        <v>0</v>
      </c>
      <c r="AU209" t="s">
        <v>178</v>
      </c>
      <c r="AV209">
        <v>0</v>
      </c>
      <c r="AW209">
        <v>0</v>
      </c>
      <c r="AX209">
        <v>2</v>
      </c>
      <c r="AY209" s="5">
        <v>0</v>
      </c>
      <c r="AZ209" s="6">
        <v>0</v>
      </c>
      <c r="BA209" s="7">
        <v>1</v>
      </c>
      <c r="BB209">
        <v>28</v>
      </c>
      <c r="BC209">
        <v>2</v>
      </c>
    </row>
    <row r="210" spans="1:55" x14ac:dyDescent="0.35">
      <c r="A210" t="s">
        <v>53</v>
      </c>
      <c r="B210">
        <v>1</v>
      </c>
      <c r="C210">
        <v>0</v>
      </c>
      <c r="D210" t="s">
        <v>54</v>
      </c>
      <c r="E210" s="3">
        <v>45337</v>
      </c>
      <c r="F210" s="1">
        <v>57.83</v>
      </c>
      <c r="G210" s="9">
        <v>5.91</v>
      </c>
      <c r="H210" s="13">
        <v>3.42</v>
      </c>
      <c r="I210">
        <v>32.200000000000003</v>
      </c>
      <c r="J210">
        <v>102</v>
      </c>
      <c r="K210" s="2">
        <v>55</v>
      </c>
      <c r="L210">
        <v>0.54</v>
      </c>
      <c r="M210" s="9">
        <v>2.72</v>
      </c>
      <c r="N210">
        <v>1.58</v>
      </c>
      <c r="O210" s="10">
        <v>1.65</v>
      </c>
      <c r="P210" s="10">
        <v>1.23</v>
      </c>
      <c r="Q210" s="10">
        <v>0.84</v>
      </c>
      <c r="R210" s="10">
        <v>0.82</v>
      </c>
      <c r="S210" s="13">
        <v>0.02</v>
      </c>
      <c r="T210" s="13">
        <v>2.1999999999999999E-2</v>
      </c>
      <c r="U210" s="13">
        <v>9.4E-2</v>
      </c>
      <c r="V210" s="13">
        <v>0.57399999999999995</v>
      </c>
      <c r="W210" s="13">
        <v>0.60199999999999998</v>
      </c>
      <c r="X210" s="4">
        <v>214</v>
      </c>
      <c r="Y210" s="12">
        <v>76</v>
      </c>
      <c r="Z210" t="s">
        <v>183</v>
      </c>
      <c r="AA210">
        <v>0</v>
      </c>
      <c r="AB210" t="s">
        <v>56</v>
      </c>
      <c r="AC210" t="s">
        <v>57</v>
      </c>
      <c r="AD210">
        <v>1</v>
      </c>
      <c r="AE210" t="s">
        <v>58</v>
      </c>
      <c r="AF210">
        <v>3</v>
      </c>
      <c r="AG210" s="3">
        <v>35139</v>
      </c>
      <c r="AH210" t="s">
        <v>59</v>
      </c>
      <c r="AI210">
        <v>55</v>
      </c>
      <c r="AJ210">
        <v>150</v>
      </c>
      <c r="AK210">
        <v>24.4</v>
      </c>
      <c r="AL210" t="s">
        <v>60</v>
      </c>
      <c r="AM210" s="21">
        <v>0</v>
      </c>
      <c r="AN210" s="21" t="s">
        <v>67</v>
      </c>
      <c r="AO210" s="8">
        <v>45335.635416666664</v>
      </c>
      <c r="AP210" s="4">
        <v>1</v>
      </c>
      <c r="AQ210" t="s">
        <v>62</v>
      </c>
      <c r="AR210" t="s">
        <v>63</v>
      </c>
      <c r="AS210">
        <v>0</v>
      </c>
      <c r="AU210" t="s">
        <v>178</v>
      </c>
      <c r="AV210">
        <v>0</v>
      </c>
      <c r="AW210">
        <v>0</v>
      </c>
      <c r="AX210">
        <v>2</v>
      </c>
      <c r="AY210" s="5">
        <v>0</v>
      </c>
      <c r="AZ210" s="6">
        <v>0</v>
      </c>
      <c r="BA210" s="7">
        <v>1</v>
      </c>
      <c r="BB210">
        <v>28</v>
      </c>
      <c r="BC210">
        <v>2</v>
      </c>
    </row>
    <row r="211" spans="1:55" x14ac:dyDescent="0.35">
      <c r="A211" t="s">
        <v>65</v>
      </c>
      <c r="B211">
        <v>0</v>
      </c>
      <c r="C211">
        <v>0</v>
      </c>
      <c r="D211" t="s">
        <v>54</v>
      </c>
      <c r="E211" s="3">
        <v>45338</v>
      </c>
      <c r="F211" s="1">
        <v>54.62</v>
      </c>
      <c r="G211" s="9">
        <v>8.1</v>
      </c>
      <c r="H211" s="13">
        <v>4.43</v>
      </c>
      <c r="I211">
        <v>31.17</v>
      </c>
      <c r="J211">
        <v>105</v>
      </c>
      <c r="K211" s="2">
        <v>82</v>
      </c>
      <c r="L211">
        <v>0.78</v>
      </c>
      <c r="M211" s="9">
        <v>3.24</v>
      </c>
      <c r="N211">
        <v>1.75</v>
      </c>
      <c r="O211" s="10">
        <v>1.74</v>
      </c>
      <c r="P211" s="10">
        <v>1.66</v>
      </c>
      <c r="Q211" s="10">
        <v>1.01</v>
      </c>
      <c r="R211" s="10">
        <v>0.91</v>
      </c>
      <c r="S211" s="13">
        <v>1.6E-2</v>
      </c>
      <c r="T211" s="13">
        <v>3.2000000000000001E-2</v>
      </c>
      <c r="U211" s="13">
        <v>9.4E-2</v>
      </c>
      <c r="V211" s="13">
        <v>0.38800000000000001</v>
      </c>
      <c r="W211" s="13">
        <v>0.60199999999999998</v>
      </c>
      <c r="X211" s="35">
        <v>215</v>
      </c>
      <c r="Y211" s="12">
        <v>76</v>
      </c>
      <c r="Z211" t="s">
        <v>183</v>
      </c>
      <c r="AA211">
        <v>0</v>
      </c>
      <c r="AB211" t="s">
        <v>56</v>
      </c>
      <c r="AC211" t="s">
        <v>57</v>
      </c>
      <c r="AD211">
        <v>1</v>
      </c>
      <c r="AE211" t="s">
        <v>58</v>
      </c>
      <c r="AF211">
        <v>3</v>
      </c>
      <c r="AG211" s="3">
        <v>35139</v>
      </c>
      <c r="AH211" t="s">
        <v>59</v>
      </c>
      <c r="AI211">
        <v>55</v>
      </c>
      <c r="AJ211">
        <v>150</v>
      </c>
      <c r="AK211">
        <v>24.4</v>
      </c>
      <c r="AL211" t="s">
        <v>60</v>
      </c>
      <c r="AM211" s="21">
        <v>0</v>
      </c>
      <c r="AN211" s="21" t="s">
        <v>67</v>
      </c>
      <c r="AO211" s="8">
        <v>45335.635416666664</v>
      </c>
      <c r="AP211" s="4">
        <v>1</v>
      </c>
      <c r="AQ211" t="s">
        <v>62</v>
      </c>
      <c r="AR211" t="s">
        <v>63</v>
      </c>
      <c r="AS211">
        <v>0</v>
      </c>
      <c r="AU211" t="s">
        <v>178</v>
      </c>
      <c r="AV211">
        <v>0</v>
      </c>
      <c r="AW211">
        <v>0</v>
      </c>
      <c r="AX211">
        <v>2</v>
      </c>
      <c r="AY211" s="5">
        <v>0</v>
      </c>
      <c r="AZ211" s="6">
        <v>0</v>
      </c>
      <c r="BA211" s="7">
        <v>1</v>
      </c>
      <c r="BB211">
        <v>28</v>
      </c>
      <c r="BC211">
        <v>2</v>
      </c>
    </row>
    <row r="212" spans="1:55" x14ac:dyDescent="0.35">
      <c r="A212" t="s">
        <v>65</v>
      </c>
      <c r="B212">
        <v>0</v>
      </c>
      <c r="C212">
        <v>0</v>
      </c>
      <c r="D212" t="s">
        <v>54</v>
      </c>
      <c r="E212" s="3">
        <v>45339</v>
      </c>
      <c r="F212" s="1">
        <v>30.94</v>
      </c>
      <c r="G212" s="9">
        <v>18.07</v>
      </c>
      <c r="H212" s="13">
        <v>5.59</v>
      </c>
      <c r="I212">
        <v>32.82</v>
      </c>
      <c r="J212">
        <v>37</v>
      </c>
      <c r="K212" s="2">
        <v>75</v>
      </c>
      <c r="L212">
        <v>2.04</v>
      </c>
      <c r="M212" s="9">
        <v>2.61</v>
      </c>
      <c r="N212">
        <v>2.23</v>
      </c>
      <c r="O212" s="10">
        <v>1.68</v>
      </c>
      <c r="P212" s="10">
        <v>1.64</v>
      </c>
      <c r="Q212" s="10">
        <v>1.36</v>
      </c>
      <c r="R212" s="10">
        <v>1.1000000000000001</v>
      </c>
      <c r="S212" s="13">
        <v>1.0999999999999999E-2</v>
      </c>
      <c r="T212" s="13">
        <v>4.8000000000000001E-2</v>
      </c>
      <c r="U212" s="13">
        <v>6.0999999999999999E-2</v>
      </c>
      <c r="V212" s="13">
        <v>0.42799999999999999</v>
      </c>
      <c r="W212" s="13">
        <v>1.1930000000000001</v>
      </c>
      <c r="X212" s="35">
        <v>215</v>
      </c>
      <c r="Y212" s="12">
        <v>76</v>
      </c>
      <c r="Z212" t="s">
        <v>183</v>
      </c>
      <c r="AA212">
        <v>0</v>
      </c>
      <c r="AB212" t="s">
        <v>56</v>
      </c>
      <c r="AC212" t="s">
        <v>57</v>
      </c>
      <c r="AD212">
        <v>1</v>
      </c>
      <c r="AE212" t="s">
        <v>58</v>
      </c>
      <c r="AF212">
        <v>3</v>
      </c>
      <c r="AG212" s="3">
        <v>35139</v>
      </c>
      <c r="AH212" t="s">
        <v>59</v>
      </c>
      <c r="AI212">
        <v>55</v>
      </c>
      <c r="AJ212">
        <v>150</v>
      </c>
      <c r="AK212">
        <v>24.4</v>
      </c>
      <c r="AL212" t="s">
        <v>60</v>
      </c>
      <c r="AM212" s="21">
        <v>0</v>
      </c>
      <c r="AN212" s="21" t="s">
        <v>67</v>
      </c>
      <c r="AO212" s="8">
        <v>45335.635416666664</v>
      </c>
      <c r="AP212" s="4">
        <v>1</v>
      </c>
      <c r="AQ212" t="s">
        <v>62</v>
      </c>
      <c r="AR212" t="s">
        <v>63</v>
      </c>
      <c r="AS212">
        <v>0</v>
      </c>
      <c r="AU212" t="s">
        <v>178</v>
      </c>
      <c r="AV212">
        <v>0</v>
      </c>
      <c r="AW212">
        <v>0</v>
      </c>
      <c r="AX212">
        <v>2</v>
      </c>
      <c r="AY212" s="5">
        <v>0</v>
      </c>
      <c r="AZ212" s="6">
        <v>0</v>
      </c>
      <c r="BA212" s="7">
        <v>1</v>
      </c>
      <c r="BB212">
        <v>28</v>
      </c>
      <c r="BC212">
        <v>2</v>
      </c>
    </row>
    <row r="213" spans="1:55" x14ac:dyDescent="0.35">
      <c r="A213" t="s">
        <v>53</v>
      </c>
      <c r="B213">
        <v>1</v>
      </c>
      <c r="C213">
        <v>0</v>
      </c>
      <c r="D213" t="s">
        <v>54</v>
      </c>
      <c r="E213" s="3">
        <v>45340</v>
      </c>
      <c r="F213" s="1">
        <v>35.19</v>
      </c>
      <c r="G213">
        <v>4.63</v>
      </c>
      <c r="H213" s="13">
        <v>1.63</v>
      </c>
      <c r="I213">
        <v>25.47</v>
      </c>
      <c r="J213">
        <v>70</v>
      </c>
      <c r="K213" s="2">
        <v>66</v>
      </c>
      <c r="L213">
        <v>0.94</v>
      </c>
      <c r="M213">
        <v>1.39</v>
      </c>
      <c r="N213">
        <v>0.36</v>
      </c>
      <c r="O213">
        <v>0.52</v>
      </c>
      <c r="P213">
        <v>0.6</v>
      </c>
      <c r="Q213">
        <v>0.62</v>
      </c>
      <c r="R213">
        <v>0.55000000000000004</v>
      </c>
      <c r="S213" s="13">
        <v>0.02</v>
      </c>
      <c r="T213" s="13">
        <v>5.8000000000000003E-2</v>
      </c>
      <c r="U213" s="13">
        <v>0.19600000000000001</v>
      </c>
      <c r="V213" s="13">
        <v>0.33500000000000002</v>
      </c>
      <c r="W213" s="13">
        <v>0.60199999999999998</v>
      </c>
      <c r="X213" s="4">
        <v>216</v>
      </c>
      <c r="Y213" s="12">
        <v>77</v>
      </c>
      <c r="Z213" t="s">
        <v>184</v>
      </c>
      <c r="AA213">
        <v>1</v>
      </c>
      <c r="AB213" t="s">
        <v>70</v>
      </c>
      <c r="AC213" t="s">
        <v>113</v>
      </c>
      <c r="AD213">
        <v>1</v>
      </c>
      <c r="AE213" t="s">
        <v>58</v>
      </c>
      <c r="AF213">
        <v>5</v>
      </c>
      <c r="AG213" s="3">
        <v>23889</v>
      </c>
      <c r="AH213" s="21" t="s">
        <v>72</v>
      </c>
      <c r="AI213">
        <v>77.599999999999994</v>
      </c>
      <c r="AJ213">
        <v>170</v>
      </c>
      <c r="AK213">
        <v>26.8</v>
      </c>
      <c r="AL213" t="s">
        <v>60</v>
      </c>
      <c r="AM213" s="21">
        <v>0</v>
      </c>
      <c r="AN213" t="s">
        <v>49</v>
      </c>
      <c r="AO213" s="8">
        <v>45335.635416666664</v>
      </c>
      <c r="AP213" s="4">
        <v>1</v>
      </c>
      <c r="AQ213" t="s">
        <v>62</v>
      </c>
      <c r="AR213" t="s">
        <v>85</v>
      </c>
      <c r="AS213">
        <v>3</v>
      </c>
      <c r="AU213" t="s">
        <v>64</v>
      </c>
      <c r="AV213">
        <v>0</v>
      </c>
      <c r="AW213">
        <v>0</v>
      </c>
      <c r="AX213">
        <v>0</v>
      </c>
      <c r="AY213" s="5">
        <v>1</v>
      </c>
      <c r="AZ213" s="6">
        <v>0</v>
      </c>
      <c r="BA213" s="7">
        <v>0</v>
      </c>
      <c r="BB213">
        <v>59</v>
      </c>
      <c r="BC213">
        <v>6</v>
      </c>
    </row>
    <row r="214" spans="1:55" x14ac:dyDescent="0.35">
      <c r="A214" t="s">
        <v>65</v>
      </c>
      <c r="B214">
        <v>0</v>
      </c>
      <c r="C214">
        <v>0</v>
      </c>
      <c r="D214" t="s">
        <v>54</v>
      </c>
      <c r="E214" s="3">
        <v>45341</v>
      </c>
      <c r="F214" s="1">
        <v>25.14</v>
      </c>
      <c r="G214">
        <v>6.03</v>
      </c>
      <c r="H214" s="13">
        <v>1.52</v>
      </c>
      <c r="I214">
        <v>24.73</v>
      </c>
      <c r="J214">
        <v>77</v>
      </c>
      <c r="K214" s="2">
        <v>51</v>
      </c>
      <c r="L214">
        <v>0.66</v>
      </c>
      <c r="M214">
        <v>1.95</v>
      </c>
      <c r="N214">
        <v>0.7</v>
      </c>
      <c r="O214">
        <v>0.64</v>
      </c>
      <c r="P214">
        <v>0.43</v>
      </c>
      <c r="Q214">
        <v>0.38</v>
      </c>
      <c r="R214">
        <v>0.35</v>
      </c>
      <c r="S214" s="13">
        <v>1.7999999999999999E-2</v>
      </c>
      <c r="T214" s="13">
        <v>2.1000000000000001E-2</v>
      </c>
      <c r="U214" s="13">
        <v>0.13300000000000001</v>
      </c>
      <c r="V214" s="13">
        <v>0.20599999999999999</v>
      </c>
      <c r="W214" s="13">
        <v>1.1359999999999999</v>
      </c>
      <c r="X214" s="35">
        <v>217</v>
      </c>
      <c r="Y214" s="12">
        <v>77</v>
      </c>
      <c r="Z214" t="s">
        <v>184</v>
      </c>
      <c r="AA214">
        <v>1</v>
      </c>
      <c r="AB214" t="s">
        <v>70</v>
      </c>
      <c r="AC214" t="s">
        <v>113</v>
      </c>
      <c r="AD214">
        <v>1</v>
      </c>
      <c r="AE214" t="s">
        <v>58</v>
      </c>
      <c r="AF214">
        <v>5</v>
      </c>
      <c r="AG214" s="3">
        <v>23889</v>
      </c>
      <c r="AH214" s="21" t="s">
        <v>72</v>
      </c>
      <c r="AI214">
        <v>77.599999999999994</v>
      </c>
      <c r="AJ214">
        <v>170</v>
      </c>
      <c r="AK214">
        <v>26.8</v>
      </c>
      <c r="AL214" t="s">
        <v>60</v>
      </c>
      <c r="AM214" s="21">
        <v>0</v>
      </c>
      <c r="AN214" t="s">
        <v>49</v>
      </c>
      <c r="AO214" s="8">
        <v>45335.635416666664</v>
      </c>
      <c r="AP214" s="4">
        <v>1</v>
      </c>
      <c r="AQ214" t="s">
        <v>62</v>
      </c>
      <c r="AR214" t="s">
        <v>85</v>
      </c>
      <c r="AS214">
        <v>3</v>
      </c>
      <c r="AU214" t="s">
        <v>64</v>
      </c>
      <c r="AV214">
        <v>0</v>
      </c>
      <c r="AW214">
        <v>0</v>
      </c>
      <c r="AX214">
        <v>0</v>
      </c>
      <c r="AY214" s="5">
        <v>1</v>
      </c>
      <c r="AZ214" s="6">
        <v>0</v>
      </c>
      <c r="BA214" s="7">
        <v>0</v>
      </c>
      <c r="BB214">
        <v>59</v>
      </c>
      <c r="BC214">
        <v>6</v>
      </c>
    </row>
    <row r="215" spans="1:55" x14ac:dyDescent="0.35">
      <c r="A215" t="s">
        <v>53</v>
      </c>
      <c r="B215">
        <v>1</v>
      </c>
      <c r="C215">
        <v>0</v>
      </c>
      <c r="D215" t="s">
        <v>54</v>
      </c>
      <c r="E215" s="3">
        <v>45342</v>
      </c>
      <c r="F215" s="1">
        <v>35.56</v>
      </c>
      <c r="G215">
        <v>5.52</v>
      </c>
      <c r="H215" s="13">
        <v>1.96</v>
      </c>
      <c r="I215">
        <v>26.91</v>
      </c>
      <c r="J215">
        <v>83</v>
      </c>
      <c r="K215" s="2">
        <v>56</v>
      </c>
      <c r="L215">
        <v>0.68</v>
      </c>
      <c r="M215">
        <v>2.15</v>
      </c>
      <c r="N215">
        <v>0.68</v>
      </c>
      <c r="O215">
        <v>0.77</v>
      </c>
      <c r="P215">
        <v>0.76</v>
      </c>
      <c r="Q215">
        <v>0.74</v>
      </c>
      <c r="R215">
        <v>0.67</v>
      </c>
      <c r="S215" s="13">
        <v>0.01</v>
      </c>
      <c r="T215" s="13">
        <v>5.8000000000000003E-2</v>
      </c>
      <c r="U215" s="13">
        <v>6.0999999999999999E-2</v>
      </c>
      <c r="V215" s="13">
        <v>0.30399999999999999</v>
      </c>
      <c r="W215" s="13">
        <v>0.60199999999999998</v>
      </c>
      <c r="X215" s="35">
        <v>218</v>
      </c>
      <c r="Y215" s="12">
        <v>77</v>
      </c>
      <c r="Z215" t="s">
        <v>184</v>
      </c>
      <c r="AA215">
        <v>1</v>
      </c>
      <c r="AB215" t="s">
        <v>70</v>
      </c>
      <c r="AC215" t="s">
        <v>113</v>
      </c>
      <c r="AD215">
        <v>1</v>
      </c>
      <c r="AE215" t="s">
        <v>58</v>
      </c>
      <c r="AF215">
        <v>5</v>
      </c>
      <c r="AG215" s="3">
        <v>23889</v>
      </c>
      <c r="AH215" s="21" t="s">
        <v>72</v>
      </c>
      <c r="AI215">
        <v>77.599999999999994</v>
      </c>
      <c r="AJ215">
        <v>170</v>
      </c>
      <c r="AK215">
        <v>26.8</v>
      </c>
      <c r="AL215" t="s">
        <v>60</v>
      </c>
      <c r="AM215" s="21">
        <v>0</v>
      </c>
      <c r="AN215" t="s">
        <v>49</v>
      </c>
      <c r="AO215" s="8">
        <v>45335.635416666664</v>
      </c>
      <c r="AP215" s="4">
        <v>1</v>
      </c>
      <c r="AQ215" t="s">
        <v>62</v>
      </c>
      <c r="AR215" t="s">
        <v>85</v>
      </c>
      <c r="AS215">
        <v>3</v>
      </c>
      <c r="AU215" t="s">
        <v>64</v>
      </c>
      <c r="AV215">
        <v>0</v>
      </c>
      <c r="AW215">
        <v>0</v>
      </c>
      <c r="AX215">
        <v>0</v>
      </c>
      <c r="AY215" s="5">
        <v>1</v>
      </c>
      <c r="AZ215" s="6">
        <v>0</v>
      </c>
      <c r="BA215" s="7">
        <v>0</v>
      </c>
      <c r="BB215">
        <v>59</v>
      </c>
      <c r="BC215">
        <v>6</v>
      </c>
    </row>
    <row r="216" spans="1:55" x14ac:dyDescent="0.35">
      <c r="A216" t="s">
        <v>65</v>
      </c>
      <c r="B216">
        <v>0</v>
      </c>
      <c r="C216">
        <v>0</v>
      </c>
      <c r="D216" t="s">
        <v>54</v>
      </c>
      <c r="E216" s="3">
        <v>45343</v>
      </c>
      <c r="F216" s="1">
        <v>64.510000000000005</v>
      </c>
      <c r="G216">
        <v>7.8</v>
      </c>
      <c r="H216" s="13">
        <v>5.03</v>
      </c>
      <c r="I216">
        <v>27.24</v>
      </c>
      <c r="J216">
        <v>96</v>
      </c>
      <c r="K216" s="2">
        <v>37</v>
      </c>
      <c r="L216">
        <v>0.39</v>
      </c>
      <c r="M216">
        <v>5.47</v>
      </c>
      <c r="N216">
        <v>1.1499999999999999</v>
      </c>
      <c r="O216">
        <v>1.7</v>
      </c>
      <c r="P216">
        <v>1.63</v>
      </c>
      <c r="Q216">
        <v>1.69</v>
      </c>
      <c r="R216">
        <v>1.29</v>
      </c>
      <c r="S216" s="13">
        <v>0.02</v>
      </c>
      <c r="T216" s="13">
        <v>4.8000000000000001E-2</v>
      </c>
      <c r="U216" s="13">
        <v>6.4000000000000001E-2</v>
      </c>
      <c r="V216" s="13">
        <v>0.25</v>
      </c>
      <c r="W216" s="13">
        <v>0.60199999999999998</v>
      </c>
      <c r="X216" s="4">
        <v>219</v>
      </c>
      <c r="Y216" s="12">
        <v>77</v>
      </c>
      <c r="Z216" t="s">
        <v>184</v>
      </c>
      <c r="AA216">
        <v>1</v>
      </c>
      <c r="AB216" t="s">
        <v>70</v>
      </c>
      <c r="AC216" t="s">
        <v>113</v>
      </c>
      <c r="AD216">
        <v>1</v>
      </c>
      <c r="AE216" t="s">
        <v>58</v>
      </c>
      <c r="AF216">
        <v>5</v>
      </c>
      <c r="AG216" s="3">
        <v>23889</v>
      </c>
      <c r="AH216" s="21" t="s">
        <v>72</v>
      </c>
      <c r="AI216">
        <v>77.599999999999994</v>
      </c>
      <c r="AJ216">
        <v>170</v>
      </c>
      <c r="AK216">
        <v>26.8</v>
      </c>
      <c r="AL216" t="s">
        <v>60</v>
      </c>
      <c r="AM216" s="21">
        <v>0</v>
      </c>
      <c r="AN216" t="s">
        <v>49</v>
      </c>
      <c r="AO216" s="8">
        <v>45335.635416666664</v>
      </c>
      <c r="AP216" s="4">
        <v>1</v>
      </c>
      <c r="AQ216" t="s">
        <v>62</v>
      </c>
      <c r="AR216" t="s">
        <v>85</v>
      </c>
      <c r="AS216">
        <v>3</v>
      </c>
      <c r="AU216" t="s">
        <v>64</v>
      </c>
      <c r="AV216">
        <v>0</v>
      </c>
      <c r="AW216">
        <v>0</v>
      </c>
      <c r="AX216">
        <v>0</v>
      </c>
      <c r="AY216" s="5">
        <v>1</v>
      </c>
      <c r="AZ216" s="6">
        <v>0</v>
      </c>
      <c r="BA216" s="7">
        <v>0</v>
      </c>
      <c r="BB216">
        <v>59</v>
      </c>
      <c r="BC216">
        <v>6</v>
      </c>
    </row>
    <row r="217" spans="1:55" x14ac:dyDescent="0.35">
      <c r="A217" t="s">
        <v>53</v>
      </c>
      <c r="B217">
        <v>1</v>
      </c>
      <c r="C217">
        <v>0</v>
      </c>
      <c r="D217" t="s">
        <v>54</v>
      </c>
      <c r="E217" s="3">
        <v>45344</v>
      </c>
      <c r="F217" s="1">
        <v>25.07</v>
      </c>
      <c r="G217">
        <v>30.51</v>
      </c>
      <c r="H217" s="13">
        <v>7.65</v>
      </c>
      <c r="I217">
        <v>29.3</v>
      </c>
      <c r="J217">
        <v>189</v>
      </c>
      <c r="K217" s="2">
        <v>58</v>
      </c>
      <c r="L217">
        <v>0.31</v>
      </c>
      <c r="M217">
        <v>33.340000000000003</v>
      </c>
      <c r="N217">
        <v>1.81</v>
      </c>
      <c r="O217">
        <v>2.35</v>
      </c>
      <c r="P217">
        <v>2.3199999999999998</v>
      </c>
      <c r="Q217">
        <v>1.49</v>
      </c>
      <c r="R217">
        <v>1.0900000000000001</v>
      </c>
      <c r="S217" s="13">
        <v>0.01</v>
      </c>
      <c r="T217" s="13">
        <v>5.8000000000000003E-2</v>
      </c>
      <c r="U217" s="13">
        <v>6.0999999999999999E-2</v>
      </c>
      <c r="V217" s="13">
        <v>0.20599999999999999</v>
      </c>
      <c r="W217" s="13">
        <v>1.3149999999999999</v>
      </c>
      <c r="X217" s="35">
        <v>220</v>
      </c>
      <c r="Y217" s="12">
        <v>78</v>
      </c>
      <c r="Z217" t="s">
        <v>185</v>
      </c>
      <c r="AA217">
        <v>0</v>
      </c>
      <c r="AB217" t="s">
        <v>56</v>
      </c>
      <c r="AC217" t="s">
        <v>57</v>
      </c>
      <c r="AD217">
        <v>1</v>
      </c>
      <c r="AE217" t="s">
        <v>58</v>
      </c>
      <c r="AF217">
        <v>4</v>
      </c>
      <c r="AG217" s="3">
        <v>32901</v>
      </c>
      <c r="AH217" t="s">
        <v>59</v>
      </c>
      <c r="AI217">
        <v>52</v>
      </c>
      <c r="AJ217">
        <v>160</v>
      </c>
      <c r="AK217">
        <v>20.100000000000001</v>
      </c>
      <c r="AL217" t="s">
        <v>60</v>
      </c>
      <c r="AM217" s="21">
        <v>0</v>
      </c>
      <c r="AN217" s="21" t="s">
        <v>67</v>
      </c>
      <c r="AO217" s="8">
        <v>45335.635416666664</v>
      </c>
      <c r="AP217" s="4">
        <v>0</v>
      </c>
      <c r="AQ217" t="s">
        <v>186</v>
      </c>
      <c r="AR217" t="s">
        <v>63</v>
      </c>
      <c r="AS217">
        <v>0</v>
      </c>
      <c r="AU217" t="s">
        <v>96</v>
      </c>
      <c r="AV217">
        <v>1</v>
      </c>
      <c r="AW217">
        <v>0</v>
      </c>
      <c r="AX217">
        <v>0</v>
      </c>
      <c r="AY217" s="5">
        <v>0</v>
      </c>
      <c r="AZ217" s="6">
        <v>0</v>
      </c>
      <c r="BA217" s="7">
        <v>1</v>
      </c>
      <c r="BB217">
        <v>34</v>
      </c>
      <c r="BC217">
        <v>2</v>
      </c>
    </row>
    <row r="218" spans="1:55" x14ac:dyDescent="0.35">
      <c r="A218" t="s">
        <v>65</v>
      </c>
      <c r="B218">
        <v>0</v>
      </c>
      <c r="C218">
        <v>0</v>
      </c>
      <c r="D218" t="s">
        <v>54</v>
      </c>
      <c r="E218" s="3">
        <v>45345</v>
      </c>
      <c r="F218" s="1">
        <v>15.46</v>
      </c>
      <c r="G218">
        <v>24.4</v>
      </c>
      <c r="H218" s="13">
        <v>3.77</v>
      </c>
      <c r="I218">
        <v>30.69</v>
      </c>
      <c r="J218">
        <v>118</v>
      </c>
      <c r="K218" s="2">
        <v>79</v>
      </c>
      <c r="L218">
        <v>0.67</v>
      </c>
      <c r="M218">
        <v>11.02</v>
      </c>
      <c r="N218">
        <v>1.6</v>
      </c>
      <c r="O218">
        <v>1.26</v>
      </c>
      <c r="P218">
        <v>1.21</v>
      </c>
      <c r="Q218">
        <v>0.74</v>
      </c>
      <c r="R218">
        <v>0.74</v>
      </c>
      <c r="S218" s="13">
        <v>1.0999999999999999E-2</v>
      </c>
      <c r="T218" s="13">
        <v>5.5E-2</v>
      </c>
      <c r="U218" s="13">
        <v>6.0999999999999999E-2</v>
      </c>
      <c r="V218" s="13">
        <v>0.20599999999999999</v>
      </c>
      <c r="W218" s="13">
        <v>1.381</v>
      </c>
      <c r="X218" s="35">
        <v>221</v>
      </c>
      <c r="Y218" s="12">
        <v>78</v>
      </c>
      <c r="Z218" t="s">
        <v>185</v>
      </c>
      <c r="AA218">
        <v>0</v>
      </c>
      <c r="AB218" t="s">
        <v>56</v>
      </c>
      <c r="AC218" t="s">
        <v>57</v>
      </c>
      <c r="AD218">
        <v>1</v>
      </c>
      <c r="AE218" t="s">
        <v>58</v>
      </c>
      <c r="AF218">
        <v>4</v>
      </c>
      <c r="AG218" s="3">
        <v>32901</v>
      </c>
      <c r="AH218" t="s">
        <v>59</v>
      </c>
      <c r="AI218">
        <v>52</v>
      </c>
      <c r="AJ218">
        <v>160</v>
      </c>
      <c r="AK218">
        <v>20.100000000000001</v>
      </c>
      <c r="AL218" t="s">
        <v>60</v>
      </c>
      <c r="AM218" s="21">
        <v>0</v>
      </c>
      <c r="AN218" s="21" t="s">
        <v>67</v>
      </c>
      <c r="AO218" s="8">
        <v>45335.635416666664</v>
      </c>
      <c r="AP218" s="4">
        <v>0</v>
      </c>
      <c r="AQ218" t="s">
        <v>186</v>
      </c>
      <c r="AR218" t="s">
        <v>63</v>
      </c>
      <c r="AS218">
        <v>0</v>
      </c>
      <c r="AU218" t="s">
        <v>96</v>
      </c>
      <c r="AV218">
        <v>1</v>
      </c>
      <c r="AW218">
        <v>0</v>
      </c>
      <c r="AX218">
        <v>0</v>
      </c>
      <c r="AY218" s="5">
        <v>0</v>
      </c>
      <c r="AZ218" s="6">
        <v>0</v>
      </c>
      <c r="BA218" s="7">
        <v>1</v>
      </c>
      <c r="BB218">
        <v>34</v>
      </c>
      <c r="BC218">
        <v>2</v>
      </c>
    </row>
    <row r="219" spans="1:55" x14ac:dyDescent="0.35">
      <c r="A219" t="s">
        <v>53</v>
      </c>
      <c r="B219">
        <v>1</v>
      </c>
      <c r="C219">
        <v>0</v>
      </c>
      <c r="D219" t="s">
        <v>54</v>
      </c>
      <c r="E219" s="3">
        <v>45346</v>
      </c>
      <c r="F219" s="1">
        <v>24.17</v>
      </c>
      <c r="G219">
        <v>22.94</v>
      </c>
      <c r="H219" s="13">
        <v>5.55</v>
      </c>
      <c r="I219">
        <v>33.549999999999997</v>
      </c>
      <c r="J219">
        <v>212</v>
      </c>
      <c r="K219" s="2">
        <v>55</v>
      </c>
      <c r="L219">
        <v>0.26</v>
      </c>
      <c r="M219">
        <v>22.24</v>
      </c>
      <c r="N219">
        <v>2.36</v>
      </c>
      <c r="O219">
        <v>1.92</v>
      </c>
      <c r="P219">
        <v>1.56</v>
      </c>
      <c r="Q219">
        <v>1.03</v>
      </c>
      <c r="R219">
        <v>1.19</v>
      </c>
      <c r="S219" s="13">
        <v>1.4E-2</v>
      </c>
      <c r="T219" s="13">
        <v>2.1000000000000001E-2</v>
      </c>
      <c r="U219" s="13">
        <v>7.3999999999999996E-2</v>
      </c>
      <c r="V219" s="13">
        <v>0.20599999999999999</v>
      </c>
      <c r="W219" s="13">
        <v>1.252</v>
      </c>
      <c r="X219" s="4">
        <v>222</v>
      </c>
      <c r="Y219" s="12">
        <v>78</v>
      </c>
      <c r="Z219" t="s">
        <v>185</v>
      </c>
      <c r="AA219">
        <v>0</v>
      </c>
      <c r="AB219" t="s">
        <v>56</v>
      </c>
      <c r="AC219" t="s">
        <v>57</v>
      </c>
      <c r="AD219">
        <v>1</v>
      </c>
      <c r="AE219" t="s">
        <v>58</v>
      </c>
      <c r="AF219">
        <v>4</v>
      </c>
      <c r="AG219" s="3">
        <v>32901</v>
      </c>
      <c r="AH219" t="s">
        <v>59</v>
      </c>
      <c r="AI219">
        <v>52</v>
      </c>
      <c r="AJ219">
        <v>160</v>
      </c>
      <c r="AK219">
        <v>20.100000000000001</v>
      </c>
      <c r="AL219" t="s">
        <v>60</v>
      </c>
      <c r="AM219" s="21">
        <v>0</v>
      </c>
      <c r="AN219" s="21" t="s">
        <v>67</v>
      </c>
      <c r="AO219" s="8">
        <v>45335.635416666664</v>
      </c>
      <c r="AP219" s="4">
        <v>0</v>
      </c>
      <c r="AQ219" t="s">
        <v>186</v>
      </c>
      <c r="AR219" t="s">
        <v>63</v>
      </c>
      <c r="AS219">
        <v>0</v>
      </c>
      <c r="AU219" t="s">
        <v>96</v>
      </c>
      <c r="AV219">
        <v>1</v>
      </c>
      <c r="AW219">
        <v>0</v>
      </c>
      <c r="AX219">
        <v>0</v>
      </c>
      <c r="AY219" s="5">
        <v>0</v>
      </c>
      <c r="AZ219" s="6">
        <v>0</v>
      </c>
      <c r="BA219" s="7">
        <v>1</v>
      </c>
      <c r="BB219">
        <v>34</v>
      </c>
      <c r="BC219">
        <v>2</v>
      </c>
    </row>
    <row r="220" spans="1:55" x14ac:dyDescent="0.35">
      <c r="A220" t="s">
        <v>65</v>
      </c>
      <c r="B220">
        <v>0</v>
      </c>
      <c r="C220">
        <v>0</v>
      </c>
      <c r="D220" t="s">
        <v>54</v>
      </c>
      <c r="E220" s="3">
        <v>45347</v>
      </c>
      <c r="F220" s="1">
        <v>17.079999999999998</v>
      </c>
      <c r="G220">
        <v>23.87</v>
      </c>
      <c r="H220" s="13">
        <v>4.08</v>
      </c>
      <c r="I220">
        <v>34.36</v>
      </c>
      <c r="J220">
        <v>126</v>
      </c>
      <c r="K220" s="2">
        <v>63</v>
      </c>
      <c r="L220">
        <v>0.5</v>
      </c>
      <c r="M220">
        <v>13.22</v>
      </c>
      <c r="N220">
        <v>1.37</v>
      </c>
      <c r="O220">
        <v>1.2</v>
      </c>
      <c r="P220">
        <v>1.21</v>
      </c>
      <c r="Q220">
        <v>0.91</v>
      </c>
      <c r="R220">
        <v>0.98</v>
      </c>
      <c r="S220" s="13">
        <v>1.9E-2</v>
      </c>
      <c r="T220" s="13">
        <v>2.1000000000000001E-2</v>
      </c>
      <c r="U220" s="13">
        <v>6.7000000000000004E-2</v>
      </c>
      <c r="V220" s="13">
        <v>0.20599999999999999</v>
      </c>
      <c r="W220" s="13">
        <v>1.252</v>
      </c>
      <c r="X220" s="35">
        <v>223</v>
      </c>
      <c r="Y220" s="12">
        <v>78</v>
      </c>
      <c r="Z220" t="s">
        <v>185</v>
      </c>
      <c r="AA220">
        <v>0</v>
      </c>
      <c r="AB220" t="s">
        <v>56</v>
      </c>
      <c r="AC220" t="s">
        <v>57</v>
      </c>
      <c r="AD220">
        <v>1</v>
      </c>
      <c r="AE220" t="s">
        <v>58</v>
      </c>
      <c r="AF220">
        <v>4</v>
      </c>
      <c r="AG220" s="3">
        <v>32901</v>
      </c>
      <c r="AH220" t="s">
        <v>59</v>
      </c>
      <c r="AI220">
        <v>52</v>
      </c>
      <c r="AJ220">
        <v>160</v>
      </c>
      <c r="AK220">
        <v>20.100000000000001</v>
      </c>
      <c r="AL220" t="s">
        <v>60</v>
      </c>
      <c r="AM220" s="21">
        <v>0</v>
      </c>
      <c r="AN220" s="21" t="s">
        <v>67</v>
      </c>
      <c r="AO220" s="8">
        <v>45335.635416666664</v>
      </c>
      <c r="AP220" s="4">
        <v>0</v>
      </c>
      <c r="AQ220" t="s">
        <v>186</v>
      </c>
      <c r="AR220" t="s">
        <v>63</v>
      </c>
      <c r="AS220">
        <v>0</v>
      </c>
      <c r="AU220" t="s">
        <v>96</v>
      </c>
      <c r="AV220">
        <v>1</v>
      </c>
      <c r="AW220">
        <v>0</v>
      </c>
      <c r="AX220">
        <v>0</v>
      </c>
      <c r="AY220" s="5">
        <v>0</v>
      </c>
      <c r="AZ220" s="6">
        <v>0</v>
      </c>
      <c r="BA220" s="7">
        <v>1</v>
      </c>
      <c r="BB220">
        <v>34</v>
      </c>
      <c r="BC220">
        <v>2</v>
      </c>
    </row>
    <row r="221" spans="1:55" x14ac:dyDescent="0.35">
      <c r="A221" t="s">
        <v>53</v>
      </c>
      <c r="B221">
        <v>1</v>
      </c>
      <c r="C221">
        <v>0</v>
      </c>
      <c r="D221" t="s">
        <v>54</v>
      </c>
      <c r="E221" s="3">
        <v>45346</v>
      </c>
      <c r="F221" s="1">
        <v>21.68</v>
      </c>
      <c r="G221">
        <v>18.760000000000002</v>
      </c>
      <c r="H221" s="13">
        <v>4.07</v>
      </c>
      <c r="I221">
        <v>33.24</v>
      </c>
      <c r="J221">
        <v>116</v>
      </c>
      <c r="K221" s="2">
        <v>69</v>
      </c>
      <c r="L221">
        <v>0.6</v>
      </c>
      <c r="M221">
        <v>9.2899999999999991</v>
      </c>
      <c r="N221">
        <v>1.86</v>
      </c>
      <c r="O221">
        <v>1.75</v>
      </c>
      <c r="P221">
        <v>1.49</v>
      </c>
      <c r="Q221">
        <v>0.49</v>
      </c>
      <c r="R221">
        <v>0.76</v>
      </c>
      <c r="S221" s="13">
        <v>1.4999999999999999E-2</v>
      </c>
      <c r="T221" s="13">
        <v>4.1000000000000002E-2</v>
      </c>
      <c r="U221" s="13">
        <v>7.0000000000000007E-2</v>
      </c>
      <c r="V221" s="13">
        <v>0.20599999999999999</v>
      </c>
      <c r="W221" s="13">
        <v>1.252</v>
      </c>
      <c r="X221" s="35">
        <v>224</v>
      </c>
      <c r="Y221" s="12">
        <v>79</v>
      </c>
      <c r="Z221" t="s">
        <v>256</v>
      </c>
      <c r="AA221">
        <v>0</v>
      </c>
      <c r="AB221" t="s">
        <v>56</v>
      </c>
      <c r="AC221" t="s">
        <v>80</v>
      </c>
      <c r="AD221">
        <v>0</v>
      </c>
      <c r="AE221" t="s">
        <v>81</v>
      </c>
      <c r="AF221">
        <v>1</v>
      </c>
      <c r="AG221" s="3">
        <v>32379</v>
      </c>
      <c r="AH221" t="s">
        <v>59</v>
      </c>
      <c r="AI221">
        <v>58</v>
      </c>
      <c r="AJ221">
        <v>168</v>
      </c>
      <c r="AK221">
        <v>20.100000000000001</v>
      </c>
      <c r="AL221" t="s">
        <v>60</v>
      </c>
      <c r="AM221" s="21">
        <v>0</v>
      </c>
      <c r="AN221" s="21" t="s">
        <v>67</v>
      </c>
      <c r="AO221" s="8">
        <v>45351.635416666664</v>
      </c>
      <c r="AP221" s="4">
        <v>1</v>
      </c>
      <c r="AQ221" t="s">
        <v>62</v>
      </c>
      <c r="AR221" t="s">
        <v>63</v>
      </c>
      <c r="AU221" s="2" t="s">
        <v>99</v>
      </c>
      <c r="AV221">
        <v>1</v>
      </c>
      <c r="AW221">
        <v>2</v>
      </c>
      <c r="AX221">
        <v>0</v>
      </c>
      <c r="AY221" s="5">
        <v>0</v>
      </c>
      <c r="AZ221" s="6">
        <v>0</v>
      </c>
      <c r="BA221" s="7">
        <v>1</v>
      </c>
      <c r="BB221">
        <v>36</v>
      </c>
      <c r="BC221">
        <v>3</v>
      </c>
    </row>
    <row r="222" spans="1:55" x14ac:dyDescent="0.35">
      <c r="A222" t="s">
        <v>65</v>
      </c>
      <c r="B222">
        <v>0</v>
      </c>
      <c r="C222">
        <v>0</v>
      </c>
      <c r="D222" t="s">
        <v>54</v>
      </c>
      <c r="E222" s="3">
        <v>45347</v>
      </c>
      <c r="F222" s="1">
        <v>27.27</v>
      </c>
      <c r="G222">
        <v>24.65</v>
      </c>
      <c r="H222" s="13">
        <v>6.72</v>
      </c>
      <c r="I222">
        <v>34.08</v>
      </c>
      <c r="J222">
        <v>104</v>
      </c>
      <c r="K222" s="2">
        <v>69</v>
      </c>
      <c r="L222">
        <v>0.67</v>
      </c>
      <c r="M222">
        <v>9.9700000000000006</v>
      </c>
      <c r="N222">
        <v>2.08</v>
      </c>
      <c r="O222">
        <v>2.2400000000000002</v>
      </c>
      <c r="P222">
        <v>1.82</v>
      </c>
      <c r="Q222">
        <v>0.64</v>
      </c>
      <c r="R222">
        <v>1.1299999999999999</v>
      </c>
      <c r="S222" s="13">
        <v>1.2999999999999999E-2</v>
      </c>
      <c r="T222" s="13">
        <v>2.4E-2</v>
      </c>
      <c r="U222" s="13">
        <v>7.3999999999999996E-2</v>
      </c>
      <c r="V222" s="13">
        <v>0.20599999999999999</v>
      </c>
      <c r="W222" s="13">
        <v>1.252</v>
      </c>
      <c r="X222" s="4">
        <v>225</v>
      </c>
      <c r="Y222" s="12">
        <v>79</v>
      </c>
      <c r="Z222" t="s">
        <v>256</v>
      </c>
      <c r="AA222">
        <v>0</v>
      </c>
      <c r="AB222" t="s">
        <v>56</v>
      </c>
      <c r="AC222" t="s">
        <v>80</v>
      </c>
      <c r="AD222">
        <v>0</v>
      </c>
      <c r="AE222" t="s">
        <v>81</v>
      </c>
      <c r="AF222">
        <v>1</v>
      </c>
      <c r="AG222" s="3">
        <v>32379</v>
      </c>
      <c r="AH222" t="s">
        <v>59</v>
      </c>
      <c r="AI222">
        <v>58</v>
      </c>
      <c r="AJ222">
        <v>168</v>
      </c>
      <c r="AK222">
        <v>20.100000000000001</v>
      </c>
      <c r="AL222" t="s">
        <v>60</v>
      </c>
      <c r="AM222" s="21">
        <v>0</v>
      </c>
      <c r="AN222" s="21" t="s">
        <v>67</v>
      </c>
      <c r="AO222" s="8">
        <v>45351.635416666664</v>
      </c>
      <c r="AP222" s="4">
        <v>1</v>
      </c>
      <c r="AQ222" t="s">
        <v>62</v>
      </c>
      <c r="AR222" t="s">
        <v>63</v>
      </c>
      <c r="AU222" s="2" t="s">
        <v>99</v>
      </c>
      <c r="AV222">
        <v>1</v>
      </c>
      <c r="AW222">
        <v>2</v>
      </c>
      <c r="AX222">
        <v>0</v>
      </c>
      <c r="AY222" s="5">
        <v>0</v>
      </c>
      <c r="AZ222" s="6">
        <v>0</v>
      </c>
      <c r="BA222" s="7">
        <v>1</v>
      </c>
      <c r="BB222">
        <v>36</v>
      </c>
      <c r="BC222">
        <v>3</v>
      </c>
    </row>
    <row r="223" spans="1:55" x14ac:dyDescent="0.35">
      <c r="A223" t="s">
        <v>53</v>
      </c>
      <c r="B223">
        <v>1</v>
      </c>
      <c r="C223">
        <v>0</v>
      </c>
      <c r="D223" t="s">
        <v>54</v>
      </c>
      <c r="E223" s="3">
        <v>45346</v>
      </c>
      <c r="F223" s="1">
        <v>30.71</v>
      </c>
      <c r="G223">
        <v>43.39</v>
      </c>
      <c r="H223" s="13">
        <v>13.33</v>
      </c>
      <c r="I223">
        <v>34.26</v>
      </c>
      <c r="J223">
        <v>185</v>
      </c>
      <c r="K223" s="2">
        <v>46</v>
      </c>
      <c r="L223">
        <v>0.25</v>
      </c>
      <c r="M223">
        <v>43.3</v>
      </c>
      <c r="N223">
        <v>5.12</v>
      </c>
      <c r="O223">
        <v>4.53</v>
      </c>
      <c r="P223">
        <v>3.04</v>
      </c>
      <c r="Q223">
        <v>2.0099999999999998</v>
      </c>
      <c r="R223">
        <v>1.63</v>
      </c>
      <c r="S223" s="13">
        <v>1.0999999999999999E-2</v>
      </c>
      <c r="T223" s="13">
        <v>2.3E-2</v>
      </c>
      <c r="U223" s="13">
        <v>6.0999999999999999E-2</v>
      </c>
      <c r="V223" s="13">
        <v>0.26300000000000001</v>
      </c>
      <c r="W223" s="13">
        <v>1.03</v>
      </c>
      <c r="X223" s="35">
        <v>226</v>
      </c>
      <c r="Y223" s="12">
        <v>80</v>
      </c>
      <c r="Z223" t="s">
        <v>255</v>
      </c>
      <c r="AA223">
        <v>1</v>
      </c>
      <c r="AB223" t="s">
        <v>70</v>
      </c>
      <c r="AC223" t="s">
        <v>120</v>
      </c>
      <c r="AD223">
        <v>0</v>
      </c>
      <c r="AE223" t="s">
        <v>81</v>
      </c>
      <c r="AF223">
        <v>2</v>
      </c>
      <c r="AG223" s="3">
        <v>31455</v>
      </c>
      <c r="AH223" s="21" t="s">
        <v>72</v>
      </c>
      <c r="AI223">
        <v>77</v>
      </c>
      <c r="AJ223">
        <v>170</v>
      </c>
      <c r="AK223">
        <v>26.6</v>
      </c>
      <c r="AL223" t="s">
        <v>116</v>
      </c>
      <c r="AM223" s="21">
        <v>5</v>
      </c>
      <c r="AN223" s="21" t="s">
        <v>67</v>
      </c>
      <c r="AO223" s="8">
        <v>45354.635416666664</v>
      </c>
      <c r="AP223" s="4">
        <v>1</v>
      </c>
      <c r="AQ223" t="s">
        <v>62</v>
      </c>
      <c r="AR223" t="s">
        <v>63</v>
      </c>
      <c r="AU223" s="2" t="s">
        <v>138</v>
      </c>
      <c r="AV223">
        <v>3</v>
      </c>
      <c r="AW223">
        <v>3</v>
      </c>
      <c r="AX223">
        <v>0</v>
      </c>
      <c r="AY223" s="5">
        <v>0</v>
      </c>
      <c r="AZ223" s="6">
        <v>0</v>
      </c>
      <c r="BA223" s="7">
        <v>1</v>
      </c>
      <c r="BB223">
        <v>38</v>
      </c>
      <c r="BC223">
        <v>3</v>
      </c>
    </row>
    <row r="224" spans="1:55" x14ac:dyDescent="0.35">
      <c r="A224" t="s">
        <v>65</v>
      </c>
      <c r="B224">
        <v>0</v>
      </c>
      <c r="C224">
        <v>0</v>
      </c>
      <c r="D224" t="s">
        <v>54</v>
      </c>
      <c r="E224" s="3">
        <v>45347</v>
      </c>
      <c r="F224" s="1">
        <v>9.98</v>
      </c>
      <c r="G224">
        <v>25.71</v>
      </c>
      <c r="H224" s="13">
        <v>2.57</v>
      </c>
      <c r="I224">
        <v>34.72</v>
      </c>
      <c r="J224">
        <v>132</v>
      </c>
      <c r="K224" s="2">
        <v>69</v>
      </c>
      <c r="L224">
        <v>0.52</v>
      </c>
      <c r="M224">
        <v>15.42</v>
      </c>
      <c r="N224">
        <v>0.79</v>
      </c>
      <c r="O224">
        <v>1.28</v>
      </c>
      <c r="P224">
        <v>1.3</v>
      </c>
      <c r="Q224">
        <v>0.65</v>
      </c>
      <c r="R224">
        <v>0.81</v>
      </c>
      <c r="S224" s="13">
        <v>1.9E-2</v>
      </c>
      <c r="T224" s="13">
        <v>5.8000000000000003E-2</v>
      </c>
      <c r="U224" s="13">
        <v>6.4000000000000001E-2</v>
      </c>
      <c r="V224" s="13">
        <v>0.20599999999999999</v>
      </c>
      <c r="W224" s="13">
        <v>1.03</v>
      </c>
      <c r="X224" s="35">
        <v>227</v>
      </c>
      <c r="Y224" s="12">
        <v>80</v>
      </c>
      <c r="Z224" t="s">
        <v>255</v>
      </c>
      <c r="AA224">
        <v>1</v>
      </c>
      <c r="AB224" t="s">
        <v>70</v>
      </c>
      <c r="AC224" t="s">
        <v>120</v>
      </c>
      <c r="AD224">
        <v>0</v>
      </c>
      <c r="AE224" t="s">
        <v>81</v>
      </c>
      <c r="AF224">
        <v>2</v>
      </c>
      <c r="AG224" s="3">
        <v>31455</v>
      </c>
      <c r="AH224" s="21" t="s">
        <v>72</v>
      </c>
      <c r="AI224">
        <v>77</v>
      </c>
      <c r="AJ224">
        <v>170</v>
      </c>
      <c r="AK224">
        <v>26.6</v>
      </c>
      <c r="AL224" t="s">
        <v>116</v>
      </c>
      <c r="AM224" s="21">
        <v>5</v>
      </c>
      <c r="AN224" s="21" t="s">
        <v>67</v>
      </c>
      <c r="AO224" s="8">
        <v>45354.635416666664</v>
      </c>
      <c r="AP224" s="4">
        <v>1</v>
      </c>
      <c r="AQ224" t="s">
        <v>62</v>
      </c>
      <c r="AR224" t="s">
        <v>63</v>
      </c>
      <c r="AU224" s="2" t="s">
        <v>138</v>
      </c>
      <c r="AV224">
        <v>3</v>
      </c>
      <c r="AW224">
        <v>3</v>
      </c>
      <c r="AX224">
        <v>0</v>
      </c>
      <c r="AY224" s="5">
        <v>0</v>
      </c>
      <c r="AZ224" s="6">
        <v>0</v>
      </c>
      <c r="BA224" s="7">
        <v>1</v>
      </c>
      <c r="BB224">
        <v>38</v>
      </c>
      <c r="BC224">
        <v>3</v>
      </c>
    </row>
    <row r="225" spans="1:55" x14ac:dyDescent="0.35">
      <c r="A225" t="s">
        <v>53</v>
      </c>
      <c r="B225">
        <v>1</v>
      </c>
      <c r="C225">
        <v>0</v>
      </c>
      <c r="D225" t="s">
        <v>54</v>
      </c>
      <c r="E225" s="3">
        <v>45346</v>
      </c>
      <c r="F225" s="1">
        <v>27.06</v>
      </c>
      <c r="G225">
        <v>22.22</v>
      </c>
      <c r="H225" s="13">
        <v>6.01</v>
      </c>
      <c r="I225">
        <v>33.64</v>
      </c>
      <c r="J225">
        <v>95</v>
      </c>
      <c r="K225" s="2">
        <v>41</v>
      </c>
      <c r="L225">
        <v>0.43</v>
      </c>
      <c r="M225">
        <v>18.350000000000001</v>
      </c>
      <c r="N225">
        <v>2.2799999999999998</v>
      </c>
      <c r="O225">
        <v>2.2999999999999998</v>
      </c>
      <c r="P225">
        <v>2.15</v>
      </c>
      <c r="Q225">
        <v>2.06</v>
      </c>
      <c r="R225">
        <v>1.36</v>
      </c>
      <c r="S225" s="13">
        <v>1.6E-2</v>
      </c>
      <c r="T225" s="13">
        <v>3.6999999999999998E-2</v>
      </c>
      <c r="U225" s="13">
        <v>0.09</v>
      </c>
      <c r="V225" s="13">
        <v>0.20599999999999999</v>
      </c>
      <c r="W225" s="13">
        <v>0.60199999999999998</v>
      </c>
      <c r="X225" s="35">
        <v>228</v>
      </c>
      <c r="Y225" s="12">
        <v>81</v>
      </c>
      <c r="Z225" t="s">
        <v>257</v>
      </c>
      <c r="AA225">
        <v>0</v>
      </c>
      <c r="AB225" t="s">
        <v>56</v>
      </c>
      <c r="AC225" t="s">
        <v>258</v>
      </c>
      <c r="AD225">
        <v>0</v>
      </c>
      <c r="AE225" t="s">
        <v>81</v>
      </c>
      <c r="AF225">
        <v>1</v>
      </c>
      <c r="AG225" s="3">
        <v>32518</v>
      </c>
      <c r="AH225" t="s">
        <v>83</v>
      </c>
      <c r="AI225">
        <v>86</v>
      </c>
      <c r="AJ225">
        <v>163</v>
      </c>
      <c r="AK225">
        <v>32</v>
      </c>
      <c r="AL225" t="s">
        <v>60</v>
      </c>
      <c r="AM225" s="21">
        <v>0</v>
      </c>
      <c r="AN225" s="21" t="s">
        <v>67</v>
      </c>
      <c r="AO225" s="8">
        <v>45367.635416666664</v>
      </c>
      <c r="AP225" s="4">
        <v>1</v>
      </c>
      <c r="AQ225" t="s">
        <v>62</v>
      </c>
      <c r="AR225" t="s">
        <v>63</v>
      </c>
      <c r="AY225" s="5">
        <v>0</v>
      </c>
      <c r="AZ225" s="6">
        <v>1</v>
      </c>
      <c r="BA225" s="7">
        <v>1</v>
      </c>
      <c r="BB225">
        <v>36</v>
      </c>
      <c r="BC225">
        <v>3</v>
      </c>
    </row>
    <row r="226" spans="1:55" x14ac:dyDescent="0.35">
      <c r="A226" t="s">
        <v>65</v>
      </c>
      <c r="B226">
        <v>0</v>
      </c>
      <c r="C226">
        <v>0</v>
      </c>
      <c r="D226" t="s">
        <v>54</v>
      </c>
      <c r="E226" s="3">
        <v>45347</v>
      </c>
      <c r="F226" s="1">
        <v>16.88</v>
      </c>
      <c r="G226">
        <v>26.88</v>
      </c>
      <c r="H226" s="13">
        <v>4.54</v>
      </c>
      <c r="I226">
        <v>30.24</v>
      </c>
      <c r="J226">
        <v>90</v>
      </c>
      <c r="K226" s="2">
        <v>33</v>
      </c>
      <c r="L226">
        <v>0.37</v>
      </c>
      <c r="M226">
        <v>18.329999999999998</v>
      </c>
      <c r="N226">
        <v>1.39</v>
      </c>
      <c r="O226">
        <v>2.12</v>
      </c>
      <c r="P226">
        <v>1.71</v>
      </c>
      <c r="Q226">
        <v>1.06</v>
      </c>
      <c r="R226">
        <v>1.21</v>
      </c>
      <c r="S226" s="13">
        <v>1.6E-2</v>
      </c>
      <c r="T226" s="13">
        <v>3.5999999999999997E-2</v>
      </c>
      <c r="U226" s="13">
        <v>6.0999999999999999E-2</v>
      </c>
      <c r="V226" s="13">
        <v>0.20599999999999999</v>
      </c>
      <c r="W226" s="13">
        <v>1.1359999999999999</v>
      </c>
      <c r="X226" s="35">
        <v>229</v>
      </c>
      <c r="Y226" s="12">
        <v>81</v>
      </c>
      <c r="Z226" t="s">
        <v>257</v>
      </c>
      <c r="AA226">
        <v>0</v>
      </c>
      <c r="AB226" t="s">
        <v>56</v>
      </c>
      <c r="AC226" t="s">
        <v>258</v>
      </c>
      <c r="AD226">
        <v>0</v>
      </c>
      <c r="AE226" t="s">
        <v>81</v>
      </c>
      <c r="AF226">
        <v>1</v>
      </c>
      <c r="AG226" s="3">
        <v>32518</v>
      </c>
      <c r="AH226" t="s">
        <v>83</v>
      </c>
      <c r="AI226">
        <v>86</v>
      </c>
      <c r="AJ226">
        <v>163</v>
      </c>
      <c r="AK226">
        <v>32</v>
      </c>
      <c r="AL226" t="s">
        <v>60</v>
      </c>
      <c r="AM226" s="21">
        <v>0</v>
      </c>
      <c r="AN226" s="21" t="s">
        <v>67</v>
      </c>
      <c r="AO226" s="8">
        <v>45367.635416666664</v>
      </c>
      <c r="AP226" s="4">
        <v>1</v>
      </c>
      <c r="AQ226" t="s">
        <v>62</v>
      </c>
      <c r="AR226" t="s">
        <v>63</v>
      </c>
      <c r="AY226" s="5">
        <v>0</v>
      </c>
      <c r="AZ226" s="6">
        <v>1</v>
      </c>
      <c r="BA226" s="7">
        <v>1</v>
      </c>
      <c r="BB226">
        <v>36</v>
      </c>
      <c r="BC226">
        <v>3</v>
      </c>
    </row>
  </sheetData>
  <autoFilter ref="A1:XET220" xr:uid="{332BDE13-D3B2-408E-8655-237F7CF098E1}"/>
  <sortState xmlns:xlrd2="http://schemas.microsoft.com/office/spreadsheetml/2017/richdata2" ref="A2:BC220">
    <sortCondition ref="Y1:Y220"/>
  </sortState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FBC9D-BB9D-4B28-B70C-E06825F2D562}">
  <dimension ref="A1"/>
  <sheetViews>
    <sheetView topLeftCell="A76" workbookViewId="0">
      <selection activeCell="S11" sqref="S11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8C3E5-601E-43C3-B054-AD503D4013D4}">
  <dimension ref="A1"/>
  <sheetViews>
    <sheetView topLeftCell="BP1" workbookViewId="0">
      <selection activeCell="J9" sqref="J9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838BF-5818-45D9-899F-162B7388D51E}">
  <dimension ref="A1:E79"/>
  <sheetViews>
    <sheetView topLeftCell="A46" workbookViewId="0">
      <selection activeCell="F11" sqref="F11"/>
    </sheetView>
  </sheetViews>
  <sheetFormatPr defaultRowHeight="14.5" x14ac:dyDescent="0.35"/>
  <cols>
    <col min="1" max="1" width="19.81640625" style="43" customWidth="1"/>
    <col min="2" max="2" width="37.26953125" customWidth="1"/>
    <col min="4" max="4" width="8.7265625" style="41"/>
  </cols>
  <sheetData>
    <row r="1" spans="1:4" x14ac:dyDescent="0.35">
      <c r="D1" s="42"/>
    </row>
    <row r="2" spans="1:4" x14ac:dyDescent="0.35">
      <c r="C2" s="43" t="s">
        <v>202</v>
      </c>
      <c r="D2" s="52" t="s">
        <v>189</v>
      </c>
    </row>
    <row r="3" spans="1:4" x14ac:dyDescent="0.35">
      <c r="A3" s="43" t="s">
        <v>187</v>
      </c>
      <c r="B3" s="39" t="s">
        <v>227</v>
      </c>
      <c r="C3" t="s">
        <v>188</v>
      </c>
      <c r="D3" s="41">
        <v>1</v>
      </c>
    </row>
    <row r="4" spans="1:4" x14ac:dyDescent="0.35">
      <c r="A4" s="43" t="s">
        <v>26</v>
      </c>
      <c r="B4" t="s">
        <v>56</v>
      </c>
      <c r="C4">
        <v>31</v>
      </c>
      <c r="D4" s="41">
        <f>C4/75</f>
        <v>0.41333333333333333</v>
      </c>
    </row>
    <row r="5" spans="1:4" x14ac:dyDescent="0.35">
      <c r="B5" t="s">
        <v>70</v>
      </c>
      <c r="C5">
        <v>44</v>
      </c>
      <c r="D5" s="41">
        <f t="shared" ref="D5:D67" si="0">C5/75</f>
        <v>0.58666666666666667</v>
      </c>
    </row>
    <row r="6" spans="1:4" x14ac:dyDescent="0.35">
      <c r="A6" s="43" t="s">
        <v>253</v>
      </c>
      <c r="B6" s="36" t="s">
        <v>228</v>
      </c>
      <c r="C6">
        <v>1</v>
      </c>
      <c r="D6" s="41">
        <f t="shared" si="0"/>
        <v>1.3333333333333334E-2</v>
      </c>
    </row>
    <row r="7" spans="1:4" x14ac:dyDescent="0.35">
      <c r="B7" s="36" t="s">
        <v>113</v>
      </c>
      <c r="C7">
        <v>3</v>
      </c>
      <c r="D7" s="41">
        <f t="shared" si="0"/>
        <v>0.04</v>
      </c>
    </row>
    <row r="8" spans="1:4" x14ac:dyDescent="0.35">
      <c r="B8" s="36" t="s">
        <v>149</v>
      </c>
      <c r="C8">
        <v>3</v>
      </c>
      <c r="D8" s="41">
        <f t="shared" si="0"/>
        <v>0.04</v>
      </c>
    </row>
    <row r="9" spans="1:4" x14ac:dyDescent="0.35">
      <c r="B9" s="36" t="s">
        <v>103</v>
      </c>
      <c r="C9">
        <v>3</v>
      </c>
      <c r="D9" s="41">
        <f t="shared" si="0"/>
        <v>0.04</v>
      </c>
    </row>
    <row r="10" spans="1:4" x14ac:dyDescent="0.35">
      <c r="B10" s="36" t="s">
        <v>71</v>
      </c>
      <c r="C10">
        <v>7</v>
      </c>
      <c r="D10" s="41">
        <f t="shared" si="0"/>
        <v>9.3333333333333338E-2</v>
      </c>
    </row>
    <row r="11" spans="1:4" x14ac:dyDescent="0.35">
      <c r="B11" s="36" t="s">
        <v>168</v>
      </c>
      <c r="C11">
        <v>1</v>
      </c>
      <c r="D11" s="41">
        <f t="shared" si="0"/>
        <v>1.3333333333333334E-2</v>
      </c>
    </row>
    <row r="12" spans="1:4" x14ac:dyDescent="0.35">
      <c r="B12" s="36" t="s">
        <v>177</v>
      </c>
      <c r="C12">
        <v>3</v>
      </c>
      <c r="D12" s="41">
        <f t="shared" si="0"/>
        <v>0.04</v>
      </c>
    </row>
    <row r="13" spans="1:4" x14ac:dyDescent="0.35">
      <c r="B13" s="36" t="s">
        <v>88</v>
      </c>
      <c r="C13">
        <v>1</v>
      </c>
      <c r="D13" s="41">
        <f t="shared" si="0"/>
        <v>1.3333333333333334E-2</v>
      </c>
    </row>
    <row r="14" spans="1:4" x14ac:dyDescent="0.35">
      <c r="B14" s="36" t="s">
        <v>153</v>
      </c>
      <c r="C14">
        <v>1</v>
      </c>
      <c r="D14" s="41">
        <f t="shared" si="0"/>
        <v>1.3333333333333334E-2</v>
      </c>
    </row>
    <row r="15" spans="1:4" x14ac:dyDescent="0.35">
      <c r="B15" s="36" t="s">
        <v>108</v>
      </c>
      <c r="C15">
        <v>1</v>
      </c>
      <c r="D15" s="41">
        <f t="shared" si="0"/>
        <v>1.3333333333333334E-2</v>
      </c>
    </row>
    <row r="16" spans="1:4" x14ac:dyDescent="0.35">
      <c r="B16" s="36" t="s">
        <v>123</v>
      </c>
      <c r="C16">
        <v>1</v>
      </c>
      <c r="D16" s="41">
        <f t="shared" si="0"/>
        <v>1.3333333333333334E-2</v>
      </c>
    </row>
    <row r="17" spans="1:4" x14ac:dyDescent="0.35">
      <c r="B17" s="36" t="s">
        <v>75</v>
      </c>
      <c r="C17">
        <v>2</v>
      </c>
      <c r="D17" s="41">
        <f t="shared" si="0"/>
        <v>2.6666666666666668E-2</v>
      </c>
    </row>
    <row r="18" spans="1:4" x14ac:dyDescent="0.35">
      <c r="B18" s="36" t="s">
        <v>94</v>
      </c>
      <c r="C18">
        <v>1</v>
      </c>
      <c r="D18" s="41">
        <f t="shared" si="0"/>
        <v>1.3333333333333334E-2</v>
      </c>
    </row>
    <row r="19" spans="1:4" x14ac:dyDescent="0.35">
      <c r="B19" s="36" t="s">
        <v>155</v>
      </c>
      <c r="C19">
        <v>1</v>
      </c>
      <c r="D19" s="41">
        <f t="shared" si="0"/>
        <v>1.3333333333333334E-2</v>
      </c>
    </row>
    <row r="20" spans="1:4" x14ac:dyDescent="0.35">
      <c r="B20" s="36" t="s">
        <v>78</v>
      </c>
      <c r="C20">
        <v>8</v>
      </c>
      <c r="D20" s="41">
        <f t="shared" si="0"/>
        <v>0.10666666666666667</v>
      </c>
    </row>
    <row r="21" spans="1:4" x14ac:dyDescent="0.35">
      <c r="B21" s="36" t="s">
        <v>80</v>
      </c>
      <c r="C21">
        <v>5</v>
      </c>
      <c r="D21" s="41">
        <f t="shared" si="0"/>
        <v>6.6666666666666666E-2</v>
      </c>
    </row>
    <row r="22" spans="1:4" x14ac:dyDescent="0.35">
      <c r="B22" s="36" t="s">
        <v>120</v>
      </c>
      <c r="C22">
        <v>1</v>
      </c>
      <c r="D22" s="41">
        <f t="shared" si="0"/>
        <v>1.3333333333333334E-2</v>
      </c>
    </row>
    <row r="23" spans="1:4" x14ac:dyDescent="0.35">
      <c r="B23" s="36" t="s">
        <v>57</v>
      </c>
      <c r="C23">
        <v>32</v>
      </c>
      <c r="D23" s="41">
        <f t="shared" si="0"/>
        <v>0.42666666666666669</v>
      </c>
    </row>
    <row r="24" spans="1:4" x14ac:dyDescent="0.35">
      <c r="A24" s="43" t="s">
        <v>29</v>
      </c>
      <c r="B24" t="s">
        <v>58</v>
      </c>
      <c r="C24">
        <v>61</v>
      </c>
      <c r="D24" s="41">
        <f t="shared" si="0"/>
        <v>0.81333333333333335</v>
      </c>
    </row>
    <row r="25" spans="1:4" x14ac:dyDescent="0.35">
      <c r="B25" t="s">
        <v>109</v>
      </c>
      <c r="C25">
        <v>3</v>
      </c>
      <c r="D25" s="41">
        <f t="shared" si="0"/>
        <v>0.04</v>
      </c>
    </row>
    <row r="26" spans="1:4" x14ac:dyDescent="0.35">
      <c r="B26" t="s">
        <v>81</v>
      </c>
      <c r="C26">
        <v>12</v>
      </c>
      <c r="D26" s="41">
        <f t="shared" si="0"/>
        <v>0.16</v>
      </c>
    </row>
    <row r="27" spans="1:4" x14ac:dyDescent="0.35">
      <c r="A27" s="43" t="s">
        <v>190</v>
      </c>
      <c r="B27" s="36">
        <v>1</v>
      </c>
      <c r="C27">
        <v>10</v>
      </c>
      <c r="D27" s="41">
        <f t="shared" si="0"/>
        <v>0.13333333333333333</v>
      </c>
    </row>
    <row r="28" spans="1:4" x14ac:dyDescent="0.35">
      <c r="B28" s="36">
        <v>2</v>
      </c>
      <c r="C28">
        <v>4</v>
      </c>
      <c r="D28" s="41">
        <f t="shared" si="0"/>
        <v>5.3333333333333337E-2</v>
      </c>
    </row>
    <row r="29" spans="1:4" x14ac:dyDescent="0.35">
      <c r="B29" s="36">
        <v>3</v>
      </c>
      <c r="C29">
        <v>40</v>
      </c>
      <c r="D29" s="41">
        <f t="shared" si="0"/>
        <v>0.53333333333333333</v>
      </c>
    </row>
    <row r="30" spans="1:4" x14ac:dyDescent="0.35">
      <c r="B30" s="36">
        <v>4</v>
      </c>
      <c r="C30">
        <v>11</v>
      </c>
      <c r="D30" s="41">
        <f t="shared" si="0"/>
        <v>0.14666666666666667</v>
      </c>
    </row>
    <row r="31" spans="1:4" x14ac:dyDescent="0.35">
      <c r="B31" s="36">
        <v>5</v>
      </c>
      <c r="C31">
        <v>6</v>
      </c>
      <c r="D31" s="41">
        <f t="shared" si="0"/>
        <v>0.08</v>
      </c>
    </row>
    <row r="32" spans="1:4" x14ac:dyDescent="0.35">
      <c r="B32" s="36">
        <v>6</v>
      </c>
      <c r="C32">
        <v>4</v>
      </c>
      <c r="D32" s="41">
        <f t="shared" si="0"/>
        <v>5.3333333333333337E-2</v>
      </c>
    </row>
    <row r="33" spans="1:4" x14ac:dyDescent="0.35">
      <c r="A33" s="43" t="s">
        <v>33</v>
      </c>
      <c r="B33" t="s">
        <v>133</v>
      </c>
      <c r="C33">
        <v>1</v>
      </c>
      <c r="D33" s="41">
        <f t="shared" si="0"/>
        <v>1.3333333333333334E-2</v>
      </c>
    </row>
    <row r="34" spans="1:4" x14ac:dyDescent="0.35">
      <c r="B34" t="s">
        <v>59</v>
      </c>
      <c r="C34">
        <v>40</v>
      </c>
      <c r="D34" s="41">
        <f t="shared" si="0"/>
        <v>0.53333333333333333</v>
      </c>
    </row>
    <row r="35" spans="1:4" x14ac:dyDescent="0.35">
      <c r="B35" t="s">
        <v>72</v>
      </c>
      <c r="C35">
        <v>27</v>
      </c>
      <c r="D35" s="41">
        <f t="shared" si="0"/>
        <v>0.36</v>
      </c>
    </row>
    <row r="36" spans="1:4" x14ac:dyDescent="0.35">
      <c r="B36" t="s">
        <v>83</v>
      </c>
      <c r="C36">
        <v>7</v>
      </c>
      <c r="D36" s="41">
        <f t="shared" si="0"/>
        <v>9.3333333333333338E-2</v>
      </c>
    </row>
    <row r="37" spans="1:4" x14ac:dyDescent="0.35">
      <c r="A37" s="43" t="s">
        <v>191</v>
      </c>
      <c r="B37" t="s">
        <v>116</v>
      </c>
      <c r="C37">
        <v>13</v>
      </c>
      <c r="D37" s="41">
        <f t="shared" si="0"/>
        <v>0.17333333333333334</v>
      </c>
    </row>
    <row r="38" spans="1:4" x14ac:dyDescent="0.35">
      <c r="B38" t="s">
        <v>60</v>
      </c>
      <c r="C38">
        <v>62</v>
      </c>
      <c r="D38" s="41">
        <f t="shared" si="0"/>
        <v>0.82666666666666666</v>
      </c>
    </row>
    <row r="39" spans="1:4" x14ac:dyDescent="0.35">
      <c r="A39" s="43" t="s">
        <v>192</v>
      </c>
      <c r="B39" t="s">
        <v>84</v>
      </c>
      <c r="C39">
        <v>1</v>
      </c>
      <c r="D39" s="41">
        <f t="shared" si="0"/>
        <v>1.3333333333333334E-2</v>
      </c>
    </row>
    <row r="40" spans="1:4" x14ac:dyDescent="0.35">
      <c r="B40" t="s">
        <v>194</v>
      </c>
      <c r="C40">
        <v>14</v>
      </c>
      <c r="D40" s="41">
        <f t="shared" si="0"/>
        <v>0.18666666666666668</v>
      </c>
    </row>
    <row r="41" spans="1:4" x14ac:dyDescent="0.35">
      <c r="B41" t="s">
        <v>118</v>
      </c>
      <c r="C41">
        <v>1</v>
      </c>
      <c r="D41" s="41">
        <f t="shared" si="0"/>
        <v>1.3333333333333334E-2</v>
      </c>
    </row>
    <row r="42" spans="1:4" x14ac:dyDescent="0.35">
      <c r="B42" t="s">
        <v>193</v>
      </c>
      <c r="C42">
        <v>6</v>
      </c>
      <c r="D42" s="41">
        <f t="shared" si="0"/>
        <v>0.08</v>
      </c>
    </row>
    <row r="43" spans="1:4" x14ac:dyDescent="0.35">
      <c r="B43" t="s">
        <v>195</v>
      </c>
      <c r="C43">
        <v>3</v>
      </c>
      <c r="D43" s="41">
        <f t="shared" si="0"/>
        <v>0.04</v>
      </c>
    </row>
    <row r="44" spans="1:4" x14ac:dyDescent="0.35">
      <c r="B44" t="s">
        <v>199</v>
      </c>
      <c r="C44">
        <v>2</v>
      </c>
      <c r="D44" s="41">
        <f t="shared" si="0"/>
        <v>2.6666666666666668E-2</v>
      </c>
    </row>
    <row r="45" spans="1:4" x14ac:dyDescent="0.35">
      <c r="B45" t="s">
        <v>196</v>
      </c>
      <c r="C45">
        <v>1</v>
      </c>
      <c r="D45" s="41">
        <f t="shared" si="0"/>
        <v>1.3333333333333334E-2</v>
      </c>
    </row>
    <row r="46" spans="1:4" x14ac:dyDescent="0.35">
      <c r="B46" t="s">
        <v>197</v>
      </c>
      <c r="C46">
        <v>1</v>
      </c>
      <c r="D46" s="41">
        <f t="shared" si="0"/>
        <v>1.3333333333333334E-2</v>
      </c>
    </row>
    <row r="47" spans="1:4" x14ac:dyDescent="0.35">
      <c r="A47" s="43" t="s">
        <v>203</v>
      </c>
      <c r="B47" t="s">
        <v>205</v>
      </c>
      <c r="C47">
        <v>54</v>
      </c>
      <c r="D47" s="41">
        <f t="shared" si="0"/>
        <v>0.72</v>
      </c>
    </row>
    <row r="48" spans="1:4" x14ac:dyDescent="0.35">
      <c r="B48" t="s">
        <v>206</v>
      </c>
      <c r="C48">
        <v>8</v>
      </c>
      <c r="D48" s="41">
        <f t="shared" si="0"/>
        <v>0.10666666666666667</v>
      </c>
    </row>
    <row r="49" spans="1:5" x14ac:dyDescent="0.35">
      <c r="B49" t="s">
        <v>207</v>
      </c>
      <c r="C49">
        <v>7</v>
      </c>
      <c r="D49" s="41">
        <f t="shared" si="0"/>
        <v>9.3333333333333338E-2</v>
      </c>
    </row>
    <row r="50" spans="1:5" x14ac:dyDescent="0.35">
      <c r="B50" t="s">
        <v>208</v>
      </c>
      <c r="C50">
        <v>5</v>
      </c>
      <c r="D50" s="41">
        <f t="shared" si="0"/>
        <v>6.6666666666666666E-2</v>
      </c>
    </row>
    <row r="51" spans="1:5" x14ac:dyDescent="0.35">
      <c r="B51" t="s">
        <v>209</v>
      </c>
      <c r="C51">
        <v>1</v>
      </c>
      <c r="D51" s="41">
        <f t="shared" si="0"/>
        <v>1.3333333333333334E-2</v>
      </c>
    </row>
    <row r="52" spans="1:5" x14ac:dyDescent="0.35">
      <c r="A52" s="43" t="s">
        <v>212</v>
      </c>
      <c r="B52" t="s">
        <v>210</v>
      </c>
      <c r="C52">
        <v>58</v>
      </c>
      <c r="D52" s="41">
        <f t="shared" si="0"/>
        <v>0.77333333333333332</v>
      </c>
    </row>
    <row r="53" spans="1:5" x14ac:dyDescent="0.35">
      <c r="B53" t="s">
        <v>211</v>
      </c>
      <c r="C53">
        <v>17</v>
      </c>
      <c r="D53" s="41">
        <f t="shared" si="0"/>
        <v>0.22666666666666666</v>
      </c>
    </row>
    <row r="54" spans="1:5" x14ac:dyDescent="0.35">
      <c r="B54" s="38" t="s">
        <v>96</v>
      </c>
      <c r="C54">
        <v>3</v>
      </c>
      <c r="D54" s="41">
        <f t="shared" si="0"/>
        <v>0.04</v>
      </c>
    </row>
    <row r="55" spans="1:5" x14ac:dyDescent="0.35">
      <c r="B55" s="38" t="s">
        <v>86</v>
      </c>
      <c r="C55">
        <v>3</v>
      </c>
      <c r="D55" s="41">
        <f t="shared" si="0"/>
        <v>0.04</v>
      </c>
    </row>
    <row r="56" spans="1:5" x14ac:dyDescent="0.35">
      <c r="B56" s="38" t="s">
        <v>178</v>
      </c>
      <c r="C56">
        <v>2</v>
      </c>
      <c r="D56" s="41">
        <f t="shared" si="0"/>
        <v>2.6666666666666668E-2</v>
      </c>
    </row>
    <row r="57" spans="1:5" x14ac:dyDescent="0.35">
      <c r="B57" s="38" t="s">
        <v>138</v>
      </c>
      <c r="C57">
        <v>1</v>
      </c>
      <c r="D57" s="41">
        <f t="shared" si="0"/>
        <v>1.3333333333333334E-2</v>
      </c>
    </row>
    <row r="58" spans="1:5" x14ac:dyDescent="0.35">
      <c r="B58" s="38" t="s">
        <v>99</v>
      </c>
      <c r="C58">
        <v>8</v>
      </c>
      <c r="D58" s="41">
        <f t="shared" si="0"/>
        <v>0.10666666666666667</v>
      </c>
    </row>
    <row r="59" spans="1:5" x14ac:dyDescent="0.35">
      <c r="A59" s="43" t="s">
        <v>213</v>
      </c>
      <c r="B59" s="38" t="s">
        <v>204</v>
      </c>
      <c r="C59">
        <v>64</v>
      </c>
      <c r="D59" s="41">
        <f t="shared" si="0"/>
        <v>0.85333333333333339</v>
      </c>
    </row>
    <row r="60" spans="1:5" ht="15" x14ac:dyDescent="0.35">
      <c r="B60" s="40" t="s">
        <v>214</v>
      </c>
      <c r="C60">
        <v>5</v>
      </c>
      <c r="D60" s="41">
        <f t="shared" si="0"/>
        <v>6.6666666666666666E-2</v>
      </c>
      <c r="E60" s="37"/>
    </row>
    <row r="61" spans="1:5" x14ac:dyDescent="0.35">
      <c r="B61" s="40" t="s">
        <v>215</v>
      </c>
      <c r="C61">
        <v>3</v>
      </c>
      <c r="D61" s="41">
        <f t="shared" si="0"/>
        <v>0.04</v>
      </c>
    </row>
    <row r="62" spans="1:5" x14ac:dyDescent="0.35">
      <c r="B62" s="40" t="s">
        <v>216</v>
      </c>
      <c r="C62">
        <v>5</v>
      </c>
      <c r="D62" s="41">
        <f t="shared" si="0"/>
        <v>6.6666666666666666E-2</v>
      </c>
    </row>
    <row r="63" spans="1:5" x14ac:dyDescent="0.35">
      <c r="B63" s="40" t="s">
        <v>217</v>
      </c>
      <c r="C63">
        <v>0</v>
      </c>
      <c r="D63" s="41">
        <f t="shared" si="0"/>
        <v>0</v>
      </c>
    </row>
    <row r="64" spans="1:5" x14ac:dyDescent="0.35">
      <c r="A64" s="43" t="s">
        <v>218</v>
      </c>
      <c r="B64" s="38" t="s">
        <v>204</v>
      </c>
      <c r="C64">
        <v>64</v>
      </c>
      <c r="D64" s="41">
        <f t="shared" si="0"/>
        <v>0.85333333333333339</v>
      </c>
    </row>
    <row r="65" spans="1:4" x14ac:dyDescent="0.35">
      <c r="B65" s="40" t="s">
        <v>214</v>
      </c>
      <c r="C65">
        <v>3</v>
      </c>
      <c r="D65" s="41">
        <f t="shared" si="0"/>
        <v>0.04</v>
      </c>
    </row>
    <row r="66" spans="1:4" x14ac:dyDescent="0.35">
      <c r="B66" s="40" t="s">
        <v>215</v>
      </c>
      <c r="C66">
        <v>3</v>
      </c>
      <c r="D66" s="41">
        <f t="shared" si="0"/>
        <v>0.04</v>
      </c>
    </row>
    <row r="67" spans="1:4" x14ac:dyDescent="0.35">
      <c r="B67" s="40" t="s">
        <v>216</v>
      </c>
      <c r="C67">
        <v>1</v>
      </c>
      <c r="D67" s="41">
        <f t="shared" si="0"/>
        <v>1.3333333333333334E-2</v>
      </c>
    </row>
    <row r="68" spans="1:4" x14ac:dyDescent="0.35">
      <c r="B68" s="40" t="s">
        <v>217</v>
      </c>
      <c r="C68">
        <v>4</v>
      </c>
      <c r="D68" s="41">
        <f t="shared" ref="D68:D79" si="1">C68/75</f>
        <v>5.3333333333333337E-2</v>
      </c>
    </row>
    <row r="69" spans="1:4" x14ac:dyDescent="0.35">
      <c r="A69" s="43" t="s">
        <v>219</v>
      </c>
      <c r="B69" s="38" t="s">
        <v>204</v>
      </c>
      <c r="C69">
        <v>65</v>
      </c>
      <c r="D69" s="41">
        <f t="shared" si="1"/>
        <v>0.8666666666666667</v>
      </c>
    </row>
    <row r="70" spans="1:4" x14ac:dyDescent="0.35">
      <c r="B70" s="40" t="s">
        <v>214</v>
      </c>
      <c r="C70">
        <v>2</v>
      </c>
      <c r="D70" s="41">
        <f t="shared" si="1"/>
        <v>2.6666666666666668E-2</v>
      </c>
    </row>
    <row r="71" spans="1:4" x14ac:dyDescent="0.35">
      <c r="B71" s="40" t="s">
        <v>215</v>
      </c>
      <c r="C71">
        <v>5</v>
      </c>
      <c r="D71" s="41">
        <f t="shared" si="1"/>
        <v>6.6666666666666666E-2</v>
      </c>
    </row>
    <row r="72" spans="1:4" x14ac:dyDescent="0.35">
      <c r="B72" s="40" t="s">
        <v>216</v>
      </c>
      <c r="C72">
        <v>2</v>
      </c>
      <c r="D72" s="41">
        <f t="shared" si="1"/>
        <v>2.6666666666666668E-2</v>
      </c>
    </row>
    <row r="73" spans="1:4" x14ac:dyDescent="0.35">
      <c r="B73" s="40" t="s">
        <v>217</v>
      </c>
      <c r="C73">
        <v>1</v>
      </c>
      <c r="D73" s="41">
        <f t="shared" si="1"/>
        <v>1.3333333333333334E-2</v>
      </c>
    </row>
    <row r="74" spans="1:4" x14ac:dyDescent="0.35">
      <c r="A74" s="43" t="s">
        <v>51</v>
      </c>
      <c r="B74" s="51" t="s">
        <v>220</v>
      </c>
      <c r="C74">
        <v>7</v>
      </c>
      <c r="D74" s="41">
        <f t="shared" si="1"/>
        <v>9.3333333333333338E-2</v>
      </c>
    </row>
    <row r="75" spans="1:4" x14ac:dyDescent="0.35">
      <c r="B75" s="51" t="s">
        <v>221</v>
      </c>
      <c r="C75">
        <v>36</v>
      </c>
      <c r="D75" s="41">
        <f t="shared" si="1"/>
        <v>0.48</v>
      </c>
    </row>
    <row r="76" spans="1:4" x14ac:dyDescent="0.35">
      <c r="B76" s="51" t="s">
        <v>222</v>
      </c>
      <c r="C76">
        <v>13</v>
      </c>
      <c r="D76" s="41">
        <f t="shared" si="1"/>
        <v>0.17333333333333334</v>
      </c>
    </row>
    <row r="77" spans="1:4" x14ac:dyDescent="0.35">
      <c r="B77" s="51" t="s">
        <v>223</v>
      </c>
      <c r="C77">
        <v>12</v>
      </c>
      <c r="D77" s="41">
        <f t="shared" si="1"/>
        <v>0.16</v>
      </c>
    </row>
    <row r="78" spans="1:4" x14ac:dyDescent="0.35">
      <c r="B78" s="51" t="s">
        <v>225</v>
      </c>
      <c r="C78">
        <v>1</v>
      </c>
      <c r="D78" s="41">
        <f t="shared" si="1"/>
        <v>1.3333333333333334E-2</v>
      </c>
    </row>
    <row r="79" spans="1:4" x14ac:dyDescent="0.35">
      <c r="B79" s="36" t="s">
        <v>224</v>
      </c>
      <c r="C79">
        <v>6</v>
      </c>
      <c r="D79" s="41">
        <f t="shared" si="1"/>
        <v>0.08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45A8A-C995-46AB-8579-1AB9DFA87E5D}">
  <dimension ref="A1:I20"/>
  <sheetViews>
    <sheetView workbookViewId="0">
      <selection activeCell="A5" sqref="A5"/>
    </sheetView>
  </sheetViews>
  <sheetFormatPr defaultRowHeight="14.5" x14ac:dyDescent="0.35"/>
  <cols>
    <col min="12" max="13" width="9.1796875" customWidth="1"/>
  </cols>
  <sheetData>
    <row r="1" spans="1:9" ht="15" thickBot="1" x14ac:dyDescent="0.4"/>
    <row r="2" spans="1:9" ht="36.5" thickTop="1" thickBot="1" x14ac:dyDescent="0.4">
      <c r="A2" s="304"/>
      <c r="B2" s="53" t="s">
        <v>229</v>
      </c>
      <c r="C2" s="54" t="s">
        <v>230</v>
      </c>
      <c r="D2" s="54" t="s">
        <v>231</v>
      </c>
      <c r="E2" s="54" t="s">
        <v>232</v>
      </c>
      <c r="F2" s="54" t="s">
        <v>233</v>
      </c>
      <c r="G2" s="54" t="s">
        <v>234</v>
      </c>
      <c r="H2" s="55" t="s">
        <v>235</v>
      </c>
      <c r="I2" s="56"/>
    </row>
    <row r="3" spans="1:9" ht="15" thickTop="1" x14ac:dyDescent="0.35">
      <c r="A3" s="57" t="s">
        <v>5</v>
      </c>
      <c r="B3" s="58">
        <v>22.96292237442924</v>
      </c>
      <c r="C3" s="59">
        <v>0.66045836489761811</v>
      </c>
      <c r="D3" s="60">
        <v>2.87</v>
      </c>
      <c r="E3" s="60">
        <v>44.92</v>
      </c>
      <c r="F3" s="60">
        <v>36.96</v>
      </c>
      <c r="G3" s="60">
        <v>25.47</v>
      </c>
      <c r="H3" s="61">
        <v>9.7738912484306137</v>
      </c>
      <c r="I3" s="56"/>
    </row>
    <row r="4" spans="1:9" x14ac:dyDescent="0.35">
      <c r="A4" s="302" t="s">
        <v>254</v>
      </c>
      <c r="B4" s="63">
        <v>4.2832876712328751</v>
      </c>
      <c r="C4" s="64">
        <v>0.1534060689634551</v>
      </c>
      <c r="D4" s="64">
        <v>0.32</v>
      </c>
      <c r="E4" s="65">
        <v>13.74</v>
      </c>
      <c r="F4" s="65">
        <v>8.49</v>
      </c>
      <c r="G4" s="65">
        <v>3.97</v>
      </c>
      <c r="H4" s="66">
        <v>2.2702025056953961</v>
      </c>
      <c r="I4" s="56"/>
    </row>
    <row r="5" spans="1:9" x14ac:dyDescent="0.35">
      <c r="A5" s="62" t="s">
        <v>7</v>
      </c>
      <c r="B5" s="63">
        <v>22.456940639269398</v>
      </c>
      <c r="C5" s="65">
        <v>1.0072149388802381</v>
      </c>
      <c r="D5" s="65">
        <v>1.39</v>
      </c>
      <c r="E5" s="65">
        <v>83.93</v>
      </c>
      <c r="F5" s="65">
        <v>53.05</v>
      </c>
      <c r="G5" s="65">
        <v>18.34</v>
      </c>
      <c r="H5" s="66">
        <v>14.905419932013698</v>
      </c>
      <c r="I5" s="56"/>
    </row>
    <row r="6" spans="1:9" x14ac:dyDescent="0.35">
      <c r="A6" s="62" t="s">
        <v>8</v>
      </c>
      <c r="B6" s="63">
        <v>31.564520547945218</v>
      </c>
      <c r="C6" s="64">
        <v>0.24786913189162929</v>
      </c>
      <c r="D6" s="65">
        <v>21.61</v>
      </c>
      <c r="E6" s="65">
        <v>36.75</v>
      </c>
      <c r="F6" s="65">
        <v>35.72</v>
      </c>
      <c r="G6" s="65">
        <v>32.549999999999997</v>
      </c>
      <c r="H6" s="66">
        <v>3.6681281784162714</v>
      </c>
      <c r="I6" s="56"/>
    </row>
    <row r="7" spans="1:9" x14ac:dyDescent="0.35">
      <c r="A7" s="62" t="s">
        <v>9</v>
      </c>
      <c r="B7" s="67">
        <v>87.32420091324208</v>
      </c>
      <c r="C7" s="68">
        <v>2.7271121939858944</v>
      </c>
      <c r="D7" s="68">
        <v>1</v>
      </c>
      <c r="E7" s="68">
        <v>212</v>
      </c>
      <c r="F7" s="68">
        <v>132</v>
      </c>
      <c r="G7" s="68">
        <v>97</v>
      </c>
      <c r="H7" s="69">
        <v>40.357575015980039</v>
      </c>
      <c r="I7" s="56"/>
    </row>
    <row r="8" spans="1:9" x14ac:dyDescent="0.35">
      <c r="A8" s="62" t="s">
        <v>10</v>
      </c>
      <c r="B8" s="67">
        <v>58.694063926940601</v>
      </c>
      <c r="C8" s="68">
        <v>1.8646354286529123</v>
      </c>
      <c r="D8" s="68">
        <v>2</v>
      </c>
      <c r="E8" s="68">
        <v>181</v>
      </c>
      <c r="F8" s="68">
        <v>111</v>
      </c>
      <c r="G8" s="68">
        <v>57</v>
      </c>
      <c r="H8" s="69">
        <v>27.594084451408982</v>
      </c>
      <c r="I8" s="56"/>
    </row>
    <row r="9" spans="1:9" x14ac:dyDescent="0.35">
      <c r="A9" s="62" t="s">
        <v>11</v>
      </c>
      <c r="B9" s="70">
        <v>0.9670776255707767</v>
      </c>
      <c r="C9" s="64">
        <v>8.2136561168473607E-2</v>
      </c>
      <c r="D9" s="65">
        <v>0</v>
      </c>
      <c r="E9" s="65">
        <v>9.93</v>
      </c>
      <c r="F9" s="65">
        <v>2.2400000000000002</v>
      </c>
      <c r="G9" s="64">
        <v>0.68</v>
      </c>
      <c r="H9" s="66">
        <v>1.2155101048726609</v>
      </c>
      <c r="I9" s="56"/>
    </row>
    <row r="10" spans="1:9" x14ac:dyDescent="0.35">
      <c r="A10" s="62" t="s">
        <v>12</v>
      </c>
      <c r="B10" s="63">
        <v>9.2506392694063972</v>
      </c>
      <c r="C10" s="64">
        <v>0.50480627657495614</v>
      </c>
      <c r="D10" s="64">
        <v>0.28999999999999998</v>
      </c>
      <c r="E10" s="65">
        <v>48.69</v>
      </c>
      <c r="F10" s="65">
        <v>27.01</v>
      </c>
      <c r="G10" s="65">
        <v>7.85</v>
      </c>
      <c r="H10" s="66">
        <v>7.4704506915188311</v>
      </c>
      <c r="I10" s="56"/>
    </row>
    <row r="11" spans="1:9" x14ac:dyDescent="0.35">
      <c r="A11" s="62" t="s">
        <v>13</v>
      </c>
      <c r="B11" s="63">
        <v>1.6395433789954348</v>
      </c>
      <c r="C11" s="64">
        <v>7.3676380241186099E-2</v>
      </c>
      <c r="D11" s="64">
        <v>0.09</v>
      </c>
      <c r="E11" s="65">
        <v>5.44</v>
      </c>
      <c r="F11" s="65">
        <v>3.98</v>
      </c>
      <c r="G11" s="65">
        <v>1.38</v>
      </c>
      <c r="H11" s="66">
        <v>1.090310860347727</v>
      </c>
      <c r="I11" s="56"/>
    </row>
    <row r="12" spans="1:9" x14ac:dyDescent="0.35">
      <c r="A12" s="62" t="s">
        <v>14</v>
      </c>
      <c r="B12" s="63">
        <v>1.6164383561643823</v>
      </c>
      <c r="C12" s="64">
        <v>6.8254542280720434E-2</v>
      </c>
      <c r="D12" s="64">
        <v>7.0000000000000007E-2</v>
      </c>
      <c r="E12" s="65">
        <v>4.84</v>
      </c>
      <c r="F12" s="65">
        <v>3.54</v>
      </c>
      <c r="G12" s="65">
        <v>1.4</v>
      </c>
      <c r="H12" s="66">
        <v>1.0100749856754165</v>
      </c>
      <c r="I12" s="56"/>
    </row>
    <row r="13" spans="1:9" x14ac:dyDescent="0.35">
      <c r="A13" s="62" t="s">
        <v>15</v>
      </c>
      <c r="B13" s="63">
        <v>1.3109589041095886</v>
      </c>
      <c r="C13" s="64">
        <v>5.3564044258987441E-2</v>
      </c>
      <c r="D13" s="64">
        <v>0.09</v>
      </c>
      <c r="E13" s="65">
        <v>4.03</v>
      </c>
      <c r="F13" s="65">
        <v>3.03</v>
      </c>
      <c r="G13" s="65">
        <v>1.1399999999999999</v>
      </c>
      <c r="H13" s="71">
        <v>0.79267546788452437</v>
      </c>
      <c r="I13" s="56"/>
    </row>
    <row r="14" spans="1:9" x14ac:dyDescent="0.35">
      <c r="A14" s="62" t="s">
        <v>16</v>
      </c>
      <c r="B14" s="70">
        <v>0.73785388127853879</v>
      </c>
      <c r="C14" s="64">
        <v>2.364013012349752E-2</v>
      </c>
      <c r="D14" s="65">
        <v>0</v>
      </c>
      <c r="E14" s="65">
        <v>1.87</v>
      </c>
      <c r="F14" s="65">
        <v>1.46</v>
      </c>
      <c r="G14" s="64">
        <v>0.68</v>
      </c>
      <c r="H14" s="71">
        <v>0.34984197824738095</v>
      </c>
      <c r="I14" s="56"/>
    </row>
    <row r="15" spans="1:9" x14ac:dyDescent="0.35">
      <c r="A15" s="62" t="s">
        <v>17</v>
      </c>
      <c r="B15" s="70">
        <v>0.97662100456621015</v>
      </c>
      <c r="C15" s="64">
        <v>3.1998720814893751E-2</v>
      </c>
      <c r="D15" s="64">
        <v>0.16</v>
      </c>
      <c r="E15" s="65">
        <v>3.03</v>
      </c>
      <c r="F15" s="65">
        <v>1.97</v>
      </c>
      <c r="G15" s="64">
        <v>0.87</v>
      </c>
      <c r="H15" s="71">
        <v>0.47353782457149474</v>
      </c>
      <c r="I15" s="56"/>
    </row>
    <row r="16" spans="1:9" x14ac:dyDescent="0.35">
      <c r="A16" s="62" t="s">
        <v>18</v>
      </c>
      <c r="B16" s="72">
        <v>1.517351598173516E-2</v>
      </c>
      <c r="C16" s="73">
        <v>2.4972887114652992E-4</v>
      </c>
      <c r="D16" s="73">
        <v>0.01</v>
      </c>
      <c r="E16" s="73">
        <v>0.02</v>
      </c>
      <c r="F16" s="73">
        <v>0.02</v>
      </c>
      <c r="G16" s="73">
        <v>1.6E-2</v>
      </c>
      <c r="H16" s="74">
        <v>3.6956498061128996E-3</v>
      </c>
      <c r="I16" s="56"/>
    </row>
    <row r="17" spans="1:9" x14ac:dyDescent="0.35">
      <c r="A17" s="62" t="s">
        <v>19</v>
      </c>
      <c r="B17" s="72">
        <v>3.4611872146118737E-2</v>
      </c>
      <c r="C17" s="73">
        <v>8.6092533527537974E-4</v>
      </c>
      <c r="D17" s="73">
        <v>2.1000000000000001E-2</v>
      </c>
      <c r="E17" s="73">
        <v>5.8000000000000003E-2</v>
      </c>
      <c r="F17" s="73">
        <v>5.8000000000000003E-2</v>
      </c>
      <c r="G17" s="73">
        <v>3.1E-2</v>
      </c>
      <c r="H17" s="74">
        <v>1.274053149634137E-2</v>
      </c>
      <c r="I17" s="56"/>
    </row>
    <row r="18" spans="1:9" x14ac:dyDescent="0.35">
      <c r="A18" s="62" t="s">
        <v>20</v>
      </c>
      <c r="B18" s="72">
        <v>7.9703196347032018E-2</v>
      </c>
      <c r="C18" s="73">
        <v>2.2396420606641695E-3</v>
      </c>
      <c r="D18" s="73">
        <v>6.0999999999999999E-2</v>
      </c>
      <c r="E18" s="73">
        <v>0.19600000000000001</v>
      </c>
      <c r="F18" s="73">
        <v>0.19600000000000001</v>
      </c>
      <c r="G18" s="73">
        <v>6.4000000000000001E-2</v>
      </c>
      <c r="H18" s="74">
        <v>3.3143675816318781E-2</v>
      </c>
      <c r="I18" s="56"/>
    </row>
    <row r="19" spans="1:9" x14ac:dyDescent="0.35">
      <c r="A19" s="62" t="s">
        <v>21</v>
      </c>
      <c r="B19" s="72">
        <v>0.31210958904109598</v>
      </c>
      <c r="C19" s="73">
        <v>9.7586124818416515E-3</v>
      </c>
      <c r="D19" s="73">
        <v>0.20499999999999999</v>
      </c>
      <c r="E19" s="73">
        <v>0.57399999999999995</v>
      </c>
      <c r="F19" s="73">
        <v>0.57399999999999995</v>
      </c>
      <c r="G19" s="73">
        <v>0.22700000000000001</v>
      </c>
      <c r="H19" s="74">
        <v>0.14441427681498631</v>
      </c>
      <c r="I19" s="56"/>
    </row>
    <row r="20" spans="1:9" ht="15" thickBot="1" x14ac:dyDescent="0.4">
      <c r="A20" s="75" t="s">
        <v>22</v>
      </c>
      <c r="B20" s="76">
        <v>1.1450136986301371</v>
      </c>
      <c r="C20" s="77">
        <v>1.5637176221796945E-2</v>
      </c>
      <c r="D20" s="77">
        <v>0.60199999999999998</v>
      </c>
      <c r="E20" s="78">
        <v>1.6779999999999999</v>
      </c>
      <c r="F20" s="78">
        <v>1.522</v>
      </c>
      <c r="G20" s="78">
        <v>1.1359999999999999</v>
      </c>
      <c r="H20" s="79">
        <v>0.23140907579856382</v>
      </c>
      <c r="I20" s="56"/>
    </row>
  </sheetData>
  <mergeCells count="1">
    <mergeCell ref="A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D8B0B-E026-413A-B4D8-3D99AAFE9EA5}">
  <dimension ref="A1:K137"/>
  <sheetViews>
    <sheetView topLeftCell="A9" workbookViewId="0">
      <selection activeCell="D19" sqref="D19"/>
    </sheetView>
  </sheetViews>
  <sheetFormatPr defaultRowHeight="18.75" customHeight="1" x14ac:dyDescent="0.35"/>
  <cols>
    <col min="3" max="3" width="25.26953125" customWidth="1"/>
    <col min="11" max="11" width="21.453125" bestFit="1" customWidth="1"/>
  </cols>
  <sheetData>
    <row r="1" spans="1:11" ht="7" customHeight="1" thickBot="1" x14ac:dyDescent="0.4"/>
    <row r="2" spans="1:11" ht="26" customHeight="1" thickTop="1" thickBot="1" x14ac:dyDescent="0.4">
      <c r="A2" s="305"/>
      <c r="B2" s="306"/>
      <c r="C2" s="307"/>
      <c r="D2" s="80" t="s">
        <v>229</v>
      </c>
      <c r="E2" s="81" t="s">
        <v>230</v>
      </c>
      <c r="F2" s="81" t="s">
        <v>231</v>
      </c>
      <c r="G2" s="81" t="s">
        <v>232</v>
      </c>
      <c r="H2" s="81" t="s">
        <v>233</v>
      </c>
      <c r="I2" s="81" t="s">
        <v>234</v>
      </c>
      <c r="J2" s="82" t="s">
        <v>235</v>
      </c>
      <c r="K2" s="83"/>
    </row>
    <row r="3" spans="1:11" ht="18.75" customHeight="1" thickTop="1" x14ac:dyDescent="0.35">
      <c r="A3" s="308" t="s">
        <v>5</v>
      </c>
      <c r="B3" s="310" t="s">
        <v>27</v>
      </c>
      <c r="C3" s="84" t="s">
        <v>56</v>
      </c>
      <c r="D3" s="85">
        <v>21.077340425531908</v>
      </c>
      <c r="E3" s="86">
        <v>0.97301172799796953</v>
      </c>
      <c r="F3" s="87">
        <v>2.87</v>
      </c>
      <c r="G3" s="87">
        <v>41.77</v>
      </c>
      <c r="H3" s="87">
        <v>35.369999999999997</v>
      </c>
      <c r="I3" s="87">
        <v>23.075000000000003</v>
      </c>
      <c r="J3" s="88">
        <v>9.4336987096912264</v>
      </c>
      <c r="K3" s="83"/>
    </row>
    <row r="4" spans="1:11" ht="18.75" customHeight="1" x14ac:dyDescent="0.35">
      <c r="A4" s="309"/>
      <c r="B4" s="311"/>
      <c r="C4" s="89" t="s">
        <v>70</v>
      </c>
      <c r="D4" s="90">
        <v>24.380879999999998</v>
      </c>
      <c r="E4" s="91">
        <v>0.87853513720466847</v>
      </c>
      <c r="F4" s="92">
        <v>3.27</v>
      </c>
      <c r="G4" s="92">
        <v>44.92</v>
      </c>
      <c r="H4" s="92">
        <v>38.299999999999997</v>
      </c>
      <c r="I4" s="92">
        <v>26.58</v>
      </c>
      <c r="J4" s="93">
        <v>9.8223214370587169</v>
      </c>
      <c r="K4" s="83"/>
    </row>
    <row r="5" spans="1:11" ht="18.75" customHeight="1" x14ac:dyDescent="0.35">
      <c r="A5" s="309"/>
      <c r="B5" s="311" t="s">
        <v>30</v>
      </c>
      <c r="C5" s="89" t="s">
        <v>58</v>
      </c>
      <c r="D5" s="90">
        <v>21.989941860465116</v>
      </c>
      <c r="E5" s="91">
        <v>0.76983356657817348</v>
      </c>
      <c r="F5" s="92">
        <v>2.87</v>
      </c>
      <c r="G5" s="92">
        <v>44.92</v>
      </c>
      <c r="H5" s="92">
        <v>36.159999999999997</v>
      </c>
      <c r="I5" s="92">
        <v>24.490000000000002</v>
      </c>
      <c r="J5" s="93">
        <v>10.096272573561047</v>
      </c>
      <c r="K5" s="83"/>
    </row>
    <row r="6" spans="1:11" ht="27.75" customHeight="1" x14ac:dyDescent="0.35">
      <c r="A6" s="309"/>
      <c r="B6" s="311"/>
      <c r="C6" s="89" t="s">
        <v>109</v>
      </c>
      <c r="D6" s="90">
        <v>29.87166666666667</v>
      </c>
      <c r="E6" s="92">
        <v>2.5235047277766522</v>
      </c>
      <c r="F6" s="92">
        <v>21.66</v>
      </c>
      <c r="G6" s="92">
        <v>35.5</v>
      </c>
      <c r="H6" s="92">
        <v>35.5</v>
      </c>
      <c r="I6" s="92">
        <v>30.865000000000002</v>
      </c>
      <c r="J6" s="93">
        <v>6.1812989465537651</v>
      </c>
      <c r="K6" s="83"/>
    </row>
    <row r="7" spans="1:11" ht="18.75" customHeight="1" x14ac:dyDescent="0.35">
      <c r="A7" s="309"/>
      <c r="B7" s="311"/>
      <c r="C7" s="89" t="s">
        <v>81</v>
      </c>
      <c r="D7" s="90">
        <v>26.033658536585364</v>
      </c>
      <c r="E7" s="92">
        <v>1.2015259990334628</v>
      </c>
      <c r="F7" s="92">
        <v>6.94</v>
      </c>
      <c r="G7" s="92">
        <v>38.369999999999997</v>
      </c>
      <c r="H7" s="92">
        <v>37.85</v>
      </c>
      <c r="I7" s="92">
        <v>27.44</v>
      </c>
      <c r="J7" s="93">
        <v>7.6935202463168828</v>
      </c>
      <c r="K7" s="83"/>
    </row>
    <row r="8" spans="1:11" ht="18.75" customHeight="1" x14ac:dyDescent="0.35">
      <c r="A8" s="309"/>
      <c r="B8" s="311" t="s">
        <v>31</v>
      </c>
      <c r="C8" s="94" t="s">
        <v>236</v>
      </c>
      <c r="D8" s="90">
        <v>24.960810810810816</v>
      </c>
      <c r="E8" s="92">
        <v>1.196248162557912</v>
      </c>
      <c r="F8" s="92">
        <v>6.94</v>
      </c>
      <c r="G8" s="92">
        <v>36.96</v>
      </c>
      <c r="H8" s="92">
        <v>35.07</v>
      </c>
      <c r="I8" s="92">
        <v>25.81</v>
      </c>
      <c r="J8" s="93">
        <v>7.2764935001453601</v>
      </c>
      <c r="K8" s="83"/>
    </row>
    <row r="9" spans="1:11" ht="18.75" customHeight="1" x14ac:dyDescent="0.35">
      <c r="A9" s="309"/>
      <c r="B9" s="311"/>
      <c r="C9" s="94" t="s">
        <v>237</v>
      </c>
      <c r="D9" s="90">
        <v>30.452499999999997</v>
      </c>
      <c r="E9" s="92">
        <v>1.7441122895534649</v>
      </c>
      <c r="F9" s="92">
        <v>25.43</v>
      </c>
      <c r="G9" s="92">
        <v>38.369999999999997</v>
      </c>
      <c r="H9" s="92">
        <v>38.369999999999997</v>
      </c>
      <c r="I9" s="92">
        <v>28.92</v>
      </c>
      <c r="J9" s="93">
        <v>4.9330945083762012</v>
      </c>
      <c r="K9" s="83"/>
    </row>
    <row r="10" spans="1:11" ht="18.75" customHeight="1" x14ac:dyDescent="0.35">
      <c r="A10" s="309"/>
      <c r="B10" s="311"/>
      <c r="C10" s="94" t="s">
        <v>238</v>
      </c>
      <c r="D10" s="90">
        <v>20.94336538461539</v>
      </c>
      <c r="E10" s="92">
        <v>1.0316326924572983</v>
      </c>
      <c r="F10" s="92">
        <v>2.87</v>
      </c>
      <c r="G10" s="92">
        <v>44.92</v>
      </c>
      <c r="H10" s="92">
        <v>36.159999999999997</v>
      </c>
      <c r="I10" s="92">
        <v>23.22</v>
      </c>
      <c r="J10" s="93">
        <v>10.520630459400055</v>
      </c>
      <c r="K10" s="83"/>
    </row>
    <row r="11" spans="1:11" ht="18.75" customHeight="1" x14ac:dyDescent="0.35">
      <c r="A11" s="309"/>
      <c r="B11" s="311"/>
      <c r="C11" s="94" t="s">
        <v>239</v>
      </c>
      <c r="D11" s="90">
        <v>26.205238095238094</v>
      </c>
      <c r="E11" s="92">
        <v>1.011436418228014</v>
      </c>
      <c r="F11" s="92">
        <v>12.63</v>
      </c>
      <c r="G11" s="92">
        <v>41.77</v>
      </c>
      <c r="H11" s="92">
        <v>37.43</v>
      </c>
      <c r="I11" s="92">
        <v>25.984999999999999</v>
      </c>
      <c r="J11" s="93">
        <v>6.5548571594621636</v>
      </c>
      <c r="K11" s="83"/>
    </row>
    <row r="12" spans="1:11" ht="18.75" customHeight="1" x14ac:dyDescent="0.35">
      <c r="A12" s="309"/>
      <c r="B12" s="311"/>
      <c r="C12" s="94" t="s">
        <v>240</v>
      </c>
      <c r="D12" s="90">
        <v>17.201999999999998</v>
      </c>
      <c r="E12" s="92">
        <v>2.7519690175734555</v>
      </c>
      <c r="F12" s="92">
        <v>4.42</v>
      </c>
      <c r="G12" s="92">
        <v>39.51</v>
      </c>
      <c r="H12" s="92">
        <v>36.82</v>
      </c>
      <c r="I12" s="92">
        <v>13.815000000000001</v>
      </c>
      <c r="J12" s="93">
        <v>12.307179590535121</v>
      </c>
      <c r="K12" s="83"/>
    </row>
    <row r="13" spans="1:11" ht="18.75" customHeight="1" x14ac:dyDescent="0.35">
      <c r="A13" s="309"/>
      <c r="B13" s="311"/>
      <c r="C13" s="94" t="s">
        <v>241</v>
      </c>
      <c r="D13" s="90">
        <v>29.867500000000003</v>
      </c>
      <c r="E13" s="92">
        <v>1.8976900902337637</v>
      </c>
      <c r="F13" s="92">
        <v>21.66</v>
      </c>
      <c r="G13" s="92">
        <v>35.5</v>
      </c>
      <c r="H13" s="92">
        <v>35.5</v>
      </c>
      <c r="I13" s="92">
        <v>29.854999999999997</v>
      </c>
      <c r="J13" s="93">
        <v>5.3674781255792228</v>
      </c>
      <c r="K13" s="83"/>
    </row>
    <row r="14" spans="1:11" ht="18.75" customHeight="1" x14ac:dyDescent="0.35">
      <c r="A14" s="309"/>
      <c r="B14" s="311" t="s">
        <v>33</v>
      </c>
      <c r="C14" s="89" t="s">
        <v>59</v>
      </c>
      <c r="D14" s="90">
        <v>20.065648148148156</v>
      </c>
      <c r="E14" s="91">
        <v>0.96908478726444547</v>
      </c>
      <c r="F14" s="92">
        <v>2.87</v>
      </c>
      <c r="G14" s="92">
        <v>41.77</v>
      </c>
      <c r="H14" s="92">
        <v>35.090000000000003</v>
      </c>
      <c r="I14" s="92">
        <v>22.524999999999999</v>
      </c>
      <c r="J14" s="93">
        <v>10.071024530304578</v>
      </c>
      <c r="K14" s="83"/>
    </row>
    <row r="15" spans="1:11" ht="18.75" customHeight="1" x14ac:dyDescent="0.35">
      <c r="A15" s="309"/>
      <c r="B15" s="311"/>
      <c r="C15" s="89" t="s">
        <v>72</v>
      </c>
      <c r="D15" s="90">
        <v>25.746835443037977</v>
      </c>
      <c r="E15" s="92">
        <v>1.0497871153150342</v>
      </c>
      <c r="F15" s="92">
        <v>4.63</v>
      </c>
      <c r="G15" s="92">
        <v>44.92</v>
      </c>
      <c r="H15" s="92">
        <v>38.369999999999997</v>
      </c>
      <c r="I15" s="92">
        <v>27.17</v>
      </c>
      <c r="J15" s="93">
        <v>9.330711977712923</v>
      </c>
      <c r="K15" s="83"/>
    </row>
    <row r="16" spans="1:11" ht="18.75" customHeight="1" x14ac:dyDescent="0.35">
      <c r="A16" s="309"/>
      <c r="B16" s="311"/>
      <c r="C16" s="89" t="s">
        <v>133</v>
      </c>
      <c r="D16" s="90">
        <v>22.407499999999999</v>
      </c>
      <c r="E16" s="92">
        <v>1.5291902813798763</v>
      </c>
      <c r="F16" s="92">
        <v>19.22</v>
      </c>
      <c r="G16" s="92">
        <v>26.41</v>
      </c>
      <c r="H16" s="92">
        <v>26.41</v>
      </c>
      <c r="I16" s="92">
        <v>22</v>
      </c>
      <c r="J16" s="93">
        <v>3.0583805627597527</v>
      </c>
      <c r="K16" s="83"/>
    </row>
    <row r="17" spans="1:11" ht="18.75" customHeight="1" x14ac:dyDescent="0.35">
      <c r="A17" s="309"/>
      <c r="B17" s="311"/>
      <c r="C17" s="89" t="s">
        <v>83</v>
      </c>
      <c r="D17" s="90">
        <v>26.362857142857145</v>
      </c>
      <c r="E17" s="92">
        <v>1.3164249182470331</v>
      </c>
      <c r="F17" s="92">
        <v>12.63</v>
      </c>
      <c r="G17" s="92">
        <v>36.96</v>
      </c>
      <c r="H17" s="92">
        <v>35.07</v>
      </c>
      <c r="I17" s="92">
        <v>28.424999999999997</v>
      </c>
      <c r="J17" s="93">
        <v>6.965865906740369</v>
      </c>
      <c r="K17" s="83"/>
    </row>
    <row r="18" spans="1:11" ht="18.75" customHeight="1" x14ac:dyDescent="0.35">
      <c r="A18" s="309"/>
      <c r="B18" s="311" t="s">
        <v>242</v>
      </c>
      <c r="C18" s="89" t="s">
        <v>116</v>
      </c>
      <c r="D18" s="90">
        <v>22.397999999999993</v>
      </c>
      <c r="E18" s="92">
        <v>1.7787613856914284</v>
      </c>
      <c r="F18" s="92">
        <v>3.27</v>
      </c>
      <c r="G18" s="92">
        <v>39.51</v>
      </c>
      <c r="H18" s="92">
        <v>35.090000000000003</v>
      </c>
      <c r="I18" s="92">
        <v>25.06</v>
      </c>
      <c r="J18" s="93">
        <v>10.523294272847318</v>
      </c>
      <c r="K18" s="83"/>
    </row>
    <row r="19" spans="1:11" ht="18.75" customHeight="1" x14ac:dyDescent="0.35">
      <c r="A19" s="309"/>
      <c r="B19" s="311"/>
      <c r="C19" s="89" t="s">
        <v>60</v>
      </c>
      <c r="D19" s="90">
        <v>23.070380434782624</v>
      </c>
      <c r="E19" s="91">
        <v>0.71152115685863304</v>
      </c>
      <c r="F19" s="92">
        <v>2.87</v>
      </c>
      <c r="G19" s="92">
        <v>44.92</v>
      </c>
      <c r="H19" s="92">
        <v>36.96</v>
      </c>
      <c r="I19" s="92">
        <v>25.479999999999997</v>
      </c>
      <c r="J19" s="93">
        <v>9.6515425515805671</v>
      </c>
      <c r="K19" s="83"/>
    </row>
    <row r="20" spans="1:11" ht="18.75" customHeight="1" x14ac:dyDescent="0.35">
      <c r="A20" s="309"/>
      <c r="B20" s="311" t="s">
        <v>39</v>
      </c>
      <c r="C20" s="89" t="s">
        <v>199</v>
      </c>
      <c r="D20" s="90">
        <v>23.79</v>
      </c>
      <c r="E20" s="92">
        <v>2.0319273046614073</v>
      </c>
      <c r="F20" s="92">
        <v>13.36</v>
      </c>
      <c r="G20" s="92">
        <v>30.03</v>
      </c>
      <c r="H20" s="92">
        <v>30.03</v>
      </c>
      <c r="I20" s="92">
        <v>24.645</v>
      </c>
      <c r="J20" s="93">
        <v>5.7471583040167404</v>
      </c>
      <c r="K20" s="83"/>
    </row>
    <row r="21" spans="1:11" ht="18.75" customHeight="1" x14ac:dyDescent="0.35">
      <c r="A21" s="309"/>
      <c r="B21" s="311"/>
      <c r="C21" s="89" t="s">
        <v>84</v>
      </c>
      <c r="D21" s="90">
        <v>30.48</v>
      </c>
      <c r="E21" s="91">
        <v>0.55999999999999872</v>
      </c>
      <c r="F21" s="92">
        <v>29.92</v>
      </c>
      <c r="G21" s="92">
        <v>31.04</v>
      </c>
      <c r="H21" s="92">
        <v>31.04</v>
      </c>
      <c r="I21" s="92">
        <v>30.48</v>
      </c>
      <c r="J21" s="95">
        <v>0.79195959492893142</v>
      </c>
      <c r="K21" s="83"/>
    </row>
    <row r="22" spans="1:11" ht="18.75" customHeight="1" x14ac:dyDescent="0.35">
      <c r="A22" s="309"/>
      <c r="B22" s="311"/>
      <c r="C22" s="89" t="s">
        <v>195</v>
      </c>
      <c r="D22" s="90">
        <v>30.44</v>
      </c>
      <c r="E22" s="92">
        <v>2.9367413914064686</v>
      </c>
      <c r="F22" s="92">
        <v>22.79</v>
      </c>
      <c r="G22" s="92">
        <v>35.08</v>
      </c>
      <c r="H22" s="92">
        <v>35.08</v>
      </c>
      <c r="I22" s="92">
        <v>31.945</v>
      </c>
      <c r="J22" s="93">
        <v>5.8734827828129372</v>
      </c>
      <c r="K22" s="83"/>
    </row>
    <row r="23" spans="1:11" ht="18.75" customHeight="1" x14ac:dyDescent="0.35">
      <c r="A23" s="309"/>
      <c r="B23" s="311"/>
      <c r="C23" s="89" t="s">
        <v>49</v>
      </c>
      <c r="D23" s="90">
        <v>18.736250000000002</v>
      </c>
      <c r="E23" s="92">
        <v>1.6622832595802213</v>
      </c>
      <c r="F23" s="92">
        <v>4.63</v>
      </c>
      <c r="G23" s="92">
        <v>34.35</v>
      </c>
      <c r="H23" s="92">
        <v>31.48</v>
      </c>
      <c r="I23" s="92">
        <v>18.445</v>
      </c>
      <c r="J23" s="93">
        <v>9.4032941208164207</v>
      </c>
      <c r="K23" s="83"/>
    </row>
    <row r="24" spans="1:11" ht="18.75" customHeight="1" x14ac:dyDescent="0.35">
      <c r="A24" s="309"/>
      <c r="B24" s="311"/>
      <c r="C24" s="89" t="s">
        <v>198</v>
      </c>
      <c r="D24" s="90">
        <v>3.605</v>
      </c>
      <c r="E24" s="91">
        <v>0.33499999999999991</v>
      </c>
      <c r="F24" s="92">
        <v>3.27</v>
      </c>
      <c r="G24" s="92">
        <v>3.94</v>
      </c>
      <c r="H24" s="92">
        <v>3.94</v>
      </c>
      <c r="I24" s="92">
        <v>3.605</v>
      </c>
      <c r="J24" s="95">
        <v>0.47376154339498677</v>
      </c>
      <c r="K24" s="83"/>
    </row>
    <row r="25" spans="1:11" ht="18.75" customHeight="1" x14ac:dyDescent="0.35">
      <c r="A25" s="309"/>
      <c r="B25" s="311"/>
      <c r="C25" s="89" t="s">
        <v>118</v>
      </c>
      <c r="D25" s="90">
        <v>29.854999999999997</v>
      </c>
      <c r="E25" s="92">
        <v>2.3049999999999979</v>
      </c>
      <c r="F25" s="92">
        <v>27.55</v>
      </c>
      <c r="G25" s="92">
        <v>32.159999999999997</v>
      </c>
      <c r="H25" s="92">
        <v>32.159999999999997</v>
      </c>
      <c r="I25" s="92">
        <v>29.854999999999997</v>
      </c>
      <c r="J25" s="93">
        <v>3.2597622612699815</v>
      </c>
      <c r="K25" s="83"/>
    </row>
    <row r="26" spans="1:11" ht="18.75" customHeight="1" x14ac:dyDescent="0.35">
      <c r="A26" s="309"/>
      <c r="B26" s="311"/>
      <c r="C26" s="89" t="s">
        <v>73</v>
      </c>
      <c r="D26" s="282">
        <v>23.974285714285713</v>
      </c>
      <c r="E26" s="284">
        <v>2.6394737475584473</v>
      </c>
      <c r="F26" s="284">
        <v>5.35</v>
      </c>
      <c r="G26" s="284">
        <v>41.77</v>
      </c>
      <c r="H26" s="284">
        <v>41.77</v>
      </c>
      <c r="I26" s="284">
        <v>22.524999999999999</v>
      </c>
      <c r="J26" s="284">
        <v>9.8760064447479614</v>
      </c>
      <c r="K26" s="83"/>
    </row>
    <row r="27" spans="1:11" ht="18.75" customHeight="1" x14ac:dyDescent="0.35">
      <c r="A27" s="309"/>
      <c r="B27" s="311"/>
      <c r="C27" s="89" t="s">
        <v>200</v>
      </c>
      <c r="D27" s="90">
        <v>27.445</v>
      </c>
      <c r="E27" s="91">
        <v>6.5000000000001279E-2</v>
      </c>
      <c r="F27" s="92">
        <v>27.38</v>
      </c>
      <c r="G27" s="92">
        <v>27.51</v>
      </c>
      <c r="H27" s="92">
        <v>27.51</v>
      </c>
      <c r="I27" s="92">
        <v>27.445</v>
      </c>
      <c r="J27" s="95">
        <v>9.192388155425299E-2</v>
      </c>
      <c r="K27" s="83"/>
    </row>
    <row r="28" spans="1:11" ht="18.75" customHeight="1" x14ac:dyDescent="0.35">
      <c r="A28" s="309"/>
      <c r="B28" s="311"/>
      <c r="C28" s="89" t="s">
        <v>67</v>
      </c>
      <c r="D28" s="90">
        <v>23.508947368421055</v>
      </c>
      <c r="E28" s="91">
        <v>0.79772178089654444</v>
      </c>
      <c r="F28" s="92">
        <v>2.87</v>
      </c>
      <c r="G28" s="92">
        <v>44.92</v>
      </c>
      <c r="H28" s="92">
        <v>36.96</v>
      </c>
      <c r="I28" s="92">
        <v>25.824999999999999</v>
      </c>
      <c r="J28" s="93">
        <v>9.8349746332640162</v>
      </c>
      <c r="K28" s="83"/>
    </row>
    <row r="29" spans="1:11" ht="18.75" customHeight="1" x14ac:dyDescent="0.35">
      <c r="A29" s="309"/>
      <c r="B29" s="311"/>
      <c r="C29" s="89" t="s">
        <v>197</v>
      </c>
      <c r="D29" s="90">
        <v>25.47</v>
      </c>
      <c r="E29" s="96"/>
      <c r="F29" s="92">
        <v>25.47</v>
      </c>
      <c r="G29" s="92">
        <v>25.47</v>
      </c>
      <c r="H29" s="92">
        <v>25.47</v>
      </c>
      <c r="I29" s="92">
        <v>25.47</v>
      </c>
      <c r="J29" s="97"/>
      <c r="K29" s="83"/>
    </row>
    <row r="30" spans="1:11" ht="45.75" customHeight="1" x14ac:dyDescent="0.35">
      <c r="A30" s="309"/>
      <c r="B30" s="311" t="s">
        <v>42</v>
      </c>
      <c r="C30" s="103" t="s">
        <v>89</v>
      </c>
      <c r="D30" s="90">
        <v>20.281666666666663</v>
      </c>
      <c r="E30" s="92">
        <v>2.3177095973779327</v>
      </c>
      <c r="F30" s="92">
        <v>3.27</v>
      </c>
      <c r="G30" s="92">
        <v>35.07</v>
      </c>
      <c r="H30" s="92">
        <v>35.07</v>
      </c>
      <c r="I30" s="92">
        <v>21.049999999999997</v>
      </c>
      <c r="J30" s="93">
        <v>11.35441177105475</v>
      </c>
      <c r="K30" s="83"/>
    </row>
    <row r="31" spans="1:11" ht="36" customHeight="1" x14ac:dyDescent="0.35">
      <c r="A31" s="309"/>
      <c r="B31" s="311"/>
      <c r="C31" s="103" t="s">
        <v>111</v>
      </c>
      <c r="D31" s="90">
        <v>22.986249999999995</v>
      </c>
      <c r="E31" s="92">
        <v>1.804504519944464</v>
      </c>
      <c r="F31" s="92">
        <v>5.35</v>
      </c>
      <c r="G31" s="92">
        <v>31.45</v>
      </c>
      <c r="H31" s="92">
        <v>31.45</v>
      </c>
      <c r="I31" s="92">
        <v>26.32</v>
      </c>
      <c r="J31" s="93">
        <v>7.2180180797778561</v>
      </c>
      <c r="K31" s="83"/>
    </row>
    <row r="32" spans="1:11" ht="35.25" customHeight="1" x14ac:dyDescent="0.35">
      <c r="A32" s="309"/>
      <c r="B32" s="311"/>
      <c r="C32" s="103" t="s">
        <v>85</v>
      </c>
      <c r="D32" s="90">
        <v>19.402142857142859</v>
      </c>
      <c r="E32" s="92">
        <v>2.8109880900470188</v>
      </c>
      <c r="F32" s="92">
        <v>4.63</v>
      </c>
      <c r="G32" s="92">
        <v>32.159999999999997</v>
      </c>
      <c r="H32" s="92">
        <v>32.159999999999997</v>
      </c>
      <c r="I32" s="92">
        <v>22.164999999999999</v>
      </c>
      <c r="J32" s="93">
        <v>10.517754351258001</v>
      </c>
      <c r="K32" s="83"/>
    </row>
    <row r="33" spans="1:11" ht="48" customHeight="1" x14ac:dyDescent="0.35">
      <c r="A33" s="309"/>
      <c r="B33" s="311"/>
      <c r="C33" s="103" t="s">
        <v>129</v>
      </c>
      <c r="D33" s="90">
        <v>6.6749999999999998</v>
      </c>
      <c r="E33" s="91">
        <v>8.4999999999999964E-2</v>
      </c>
      <c r="F33" s="92">
        <v>6.59</v>
      </c>
      <c r="G33" s="92">
        <v>6.76</v>
      </c>
      <c r="H33" s="92">
        <v>6.76</v>
      </c>
      <c r="I33" s="92">
        <v>6.6749999999999998</v>
      </c>
      <c r="J33" s="95">
        <v>0.12020815280171303</v>
      </c>
      <c r="K33" s="83"/>
    </row>
    <row r="34" spans="1:11" ht="48.75" customHeight="1" x14ac:dyDescent="0.35">
      <c r="A34" s="309"/>
      <c r="B34" s="311"/>
      <c r="C34" s="103" t="s">
        <v>63</v>
      </c>
      <c r="D34" s="90">
        <v>23.86110429447853</v>
      </c>
      <c r="E34" s="91">
        <v>0.74429669201954052</v>
      </c>
      <c r="F34" s="92">
        <v>2.87</v>
      </c>
      <c r="G34" s="92">
        <v>44.92</v>
      </c>
      <c r="H34" s="92">
        <v>37.85</v>
      </c>
      <c r="I34" s="92">
        <v>25.74</v>
      </c>
      <c r="J34" s="93">
        <v>9.5025440392271054</v>
      </c>
      <c r="K34" s="83"/>
    </row>
    <row r="35" spans="1:11" ht="18.75" customHeight="1" x14ac:dyDescent="0.35">
      <c r="A35" s="309"/>
      <c r="B35" s="311" t="s">
        <v>226</v>
      </c>
      <c r="C35" s="94" t="s">
        <v>243</v>
      </c>
      <c r="D35" s="90">
        <v>22.223780487804873</v>
      </c>
      <c r="E35" s="91">
        <v>0.78870447283963008</v>
      </c>
      <c r="F35" s="92">
        <v>2.87</v>
      </c>
      <c r="G35" s="92">
        <v>44.92</v>
      </c>
      <c r="H35" s="92">
        <v>36.89</v>
      </c>
      <c r="I35" s="92">
        <v>24.58</v>
      </c>
      <c r="J35" s="93">
        <v>10.100345452422266</v>
      </c>
      <c r="K35" s="83"/>
    </row>
    <row r="36" spans="1:11" ht="18.75" customHeight="1" x14ac:dyDescent="0.35">
      <c r="A36" s="309"/>
      <c r="B36" s="311"/>
      <c r="C36" s="94" t="s">
        <v>236</v>
      </c>
      <c r="D36" s="90">
        <v>25.166909090909094</v>
      </c>
      <c r="E36" s="92">
        <v>1.1370378810508457</v>
      </c>
      <c r="F36" s="92">
        <v>4.7</v>
      </c>
      <c r="G36" s="92">
        <v>38.369999999999997</v>
      </c>
      <c r="H36" s="92">
        <v>36.96</v>
      </c>
      <c r="I36" s="92">
        <v>27.13</v>
      </c>
      <c r="J36" s="93">
        <v>8.4324986132197406</v>
      </c>
      <c r="K36" s="83"/>
    </row>
    <row r="37" spans="1:11" ht="18.75" customHeight="1" x14ac:dyDescent="0.35">
      <c r="A37" s="309"/>
      <c r="B37" s="311" t="s">
        <v>46</v>
      </c>
      <c r="C37" s="94" t="s">
        <v>243</v>
      </c>
      <c r="D37" s="90">
        <v>22.224576271186447</v>
      </c>
      <c r="E37" s="91">
        <v>0.75583291626988391</v>
      </c>
      <c r="F37" s="92">
        <v>2.87</v>
      </c>
      <c r="G37" s="92">
        <v>44.92</v>
      </c>
      <c r="H37" s="92">
        <v>36.89</v>
      </c>
      <c r="I37" s="92">
        <v>24.97</v>
      </c>
      <c r="J37" s="93">
        <v>10.055702925460537</v>
      </c>
      <c r="K37" s="83"/>
    </row>
    <row r="38" spans="1:11" ht="18.75" customHeight="1" x14ac:dyDescent="0.35">
      <c r="A38" s="309"/>
      <c r="B38" s="311"/>
      <c r="C38" s="94" t="s">
        <v>236</v>
      </c>
      <c r="D38" s="90">
        <v>23.954705882352943</v>
      </c>
      <c r="E38" s="92">
        <v>2.1855765691108533</v>
      </c>
      <c r="F38" s="92">
        <v>4.7</v>
      </c>
      <c r="G38" s="92">
        <v>36</v>
      </c>
      <c r="H38" s="92">
        <v>36</v>
      </c>
      <c r="I38" s="92">
        <v>24.4</v>
      </c>
      <c r="J38" s="93">
        <v>9.0113630473191044</v>
      </c>
      <c r="K38" s="83"/>
    </row>
    <row r="39" spans="1:11" ht="18.75" customHeight="1" x14ac:dyDescent="0.35">
      <c r="A39" s="309"/>
      <c r="B39" s="311"/>
      <c r="C39" s="94" t="s">
        <v>237</v>
      </c>
      <c r="D39" s="90">
        <v>28.602499999999999</v>
      </c>
      <c r="E39" s="92">
        <v>2.1308538354804676</v>
      </c>
      <c r="F39" s="92">
        <v>14.26</v>
      </c>
      <c r="G39" s="92">
        <v>38.369999999999997</v>
      </c>
      <c r="H39" s="92">
        <v>38.369999999999997</v>
      </c>
      <c r="I39" s="92">
        <v>29.785000000000004</v>
      </c>
      <c r="J39" s="93">
        <v>7.3814942131103658</v>
      </c>
      <c r="K39" s="83"/>
    </row>
    <row r="40" spans="1:11" ht="18.75" customHeight="1" x14ac:dyDescent="0.35">
      <c r="A40" s="309"/>
      <c r="B40" s="311"/>
      <c r="C40" s="94" t="s">
        <v>238</v>
      </c>
      <c r="D40" s="90">
        <v>26.513076923076923</v>
      </c>
      <c r="E40" s="92">
        <v>1.7382316333116723</v>
      </c>
      <c r="F40" s="92">
        <v>16.170000000000002</v>
      </c>
      <c r="G40" s="92">
        <v>36.96</v>
      </c>
      <c r="H40" s="92">
        <v>36.96</v>
      </c>
      <c r="I40" s="92">
        <v>26.41</v>
      </c>
      <c r="J40" s="93">
        <v>6.2672832825387532</v>
      </c>
      <c r="K40" s="83"/>
    </row>
    <row r="41" spans="1:11" ht="18.75" customHeight="1" x14ac:dyDescent="0.35">
      <c r="A41" s="309"/>
      <c r="B41" s="311" t="s">
        <v>47</v>
      </c>
      <c r="C41" s="94" t="s">
        <v>243</v>
      </c>
      <c r="D41" s="90">
        <v>22.260718232044198</v>
      </c>
      <c r="E41" s="91">
        <v>0.74387593865687063</v>
      </c>
      <c r="F41" s="92">
        <v>2.87</v>
      </c>
      <c r="G41" s="92">
        <v>44.92</v>
      </c>
      <c r="H41" s="92">
        <v>36.159999999999997</v>
      </c>
      <c r="I41" s="92">
        <v>24.57</v>
      </c>
      <c r="J41" s="93">
        <v>10.007827216353602</v>
      </c>
      <c r="K41" s="83"/>
    </row>
    <row r="42" spans="1:11" ht="18.75" customHeight="1" x14ac:dyDescent="0.35">
      <c r="A42" s="309"/>
      <c r="B42" s="311"/>
      <c r="C42" s="94" t="s">
        <v>236</v>
      </c>
      <c r="D42" s="90">
        <v>26.512500000000003</v>
      </c>
      <c r="E42" s="92">
        <v>4.63841750646551</v>
      </c>
      <c r="F42" s="92">
        <v>4.7</v>
      </c>
      <c r="G42" s="92">
        <v>38.369999999999997</v>
      </c>
      <c r="H42" s="92">
        <v>38.369999999999997</v>
      </c>
      <c r="I42" s="92">
        <v>31.454999999999998</v>
      </c>
      <c r="J42" s="93">
        <v>13.119425891184635</v>
      </c>
      <c r="K42" s="83"/>
    </row>
    <row r="43" spans="1:11" ht="18.75" customHeight="1" x14ac:dyDescent="0.35">
      <c r="A43" s="309"/>
      <c r="B43" s="311"/>
      <c r="C43" s="94" t="s">
        <v>237</v>
      </c>
      <c r="D43" s="90">
        <v>25.415000000000003</v>
      </c>
      <c r="E43" s="92">
        <v>1.8132134063983916</v>
      </c>
      <c r="F43" s="92">
        <v>16</v>
      </c>
      <c r="G43" s="92">
        <v>31.04</v>
      </c>
      <c r="H43" s="92">
        <v>31.04</v>
      </c>
      <c r="I43" s="92">
        <v>27.094999999999999</v>
      </c>
      <c r="J43" s="93">
        <v>5.1285419816106481</v>
      </c>
      <c r="K43" s="83"/>
    </row>
    <row r="44" spans="1:11" ht="18.75" customHeight="1" x14ac:dyDescent="0.35">
      <c r="A44" s="309"/>
      <c r="B44" s="311"/>
      <c r="C44" s="94" t="s">
        <v>238</v>
      </c>
      <c r="D44" s="90">
        <v>27.347499999999997</v>
      </c>
      <c r="E44" s="92">
        <v>4.269719692204629</v>
      </c>
      <c r="F44" s="92">
        <v>16.170000000000002</v>
      </c>
      <c r="G44" s="92">
        <v>36.96</v>
      </c>
      <c r="H44" s="92">
        <v>36.96</v>
      </c>
      <c r="I44" s="92">
        <v>28.13</v>
      </c>
      <c r="J44" s="93">
        <v>8.539439384409258</v>
      </c>
      <c r="K44" s="83"/>
    </row>
    <row r="45" spans="1:11" ht="18.75" customHeight="1" x14ac:dyDescent="0.35">
      <c r="A45" s="309"/>
      <c r="B45" s="311"/>
      <c r="C45" s="94" t="s">
        <v>239</v>
      </c>
      <c r="D45" s="90">
        <v>26.382222222222225</v>
      </c>
      <c r="E45" s="92">
        <v>1.4729734179222624</v>
      </c>
      <c r="F45" s="92">
        <v>14.26</v>
      </c>
      <c r="G45" s="92">
        <v>35.5</v>
      </c>
      <c r="H45" s="92">
        <v>35.5</v>
      </c>
      <c r="I45" s="92">
        <v>26.310000000000002</v>
      </c>
      <c r="J45" s="93">
        <v>6.2492969539221486</v>
      </c>
      <c r="K45" s="83"/>
    </row>
    <row r="46" spans="1:11" ht="18.75" customHeight="1" x14ac:dyDescent="0.35">
      <c r="A46" s="309"/>
      <c r="B46" s="311" t="s">
        <v>48</v>
      </c>
      <c r="C46" s="94" t="s">
        <v>243</v>
      </c>
      <c r="D46" s="90">
        <v>22.821263736263749</v>
      </c>
      <c r="E46" s="91">
        <v>0.73262489648212181</v>
      </c>
      <c r="F46" s="92">
        <v>2.87</v>
      </c>
      <c r="G46" s="92">
        <v>44.92</v>
      </c>
      <c r="H46" s="92">
        <v>36.159999999999997</v>
      </c>
      <c r="I46" s="92">
        <v>25.45</v>
      </c>
      <c r="J46" s="93">
        <v>9.8836502107303463</v>
      </c>
      <c r="K46" s="83"/>
    </row>
    <row r="47" spans="1:11" ht="18.75" customHeight="1" x14ac:dyDescent="0.35">
      <c r="A47" s="309"/>
      <c r="B47" s="311"/>
      <c r="C47" s="94" t="s">
        <v>236</v>
      </c>
      <c r="D47" s="90">
        <v>24.556666666666668</v>
      </c>
      <c r="E47" s="92">
        <v>5.9763599103281742</v>
      </c>
      <c r="F47" s="92">
        <v>4.7</v>
      </c>
      <c r="G47" s="92">
        <v>38.369999999999997</v>
      </c>
      <c r="H47" s="92">
        <v>38.369999999999997</v>
      </c>
      <c r="I47" s="92">
        <v>29.105</v>
      </c>
      <c r="J47" s="93">
        <v>14.639032299529456</v>
      </c>
      <c r="K47" s="83"/>
    </row>
    <row r="48" spans="1:11" ht="18.75" customHeight="1" x14ac:dyDescent="0.35">
      <c r="A48" s="309"/>
      <c r="B48" s="311"/>
      <c r="C48" s="94" t="s">
        <v>237</v>
      </c>
      <c r="D48" s="90">
        <v>23.166086956521742</v>
      </c>
      <c r="E48" s="92">
        <v>1.9124885738510558</v>
      </c>
      <c r="F48" s="92">
        <v>5.91</v>
      </c>
      <c r="G48" s="92">
        <v>36.96</v>
      </c>
      <c r="H48" s="92">
        <v>35.5</v>
      </c>
      <c r="I48" s="92">
        <v>23.29</v>
      </c>
      <c r="J48" s="93">
        <v>9.1719729904502785</v>
      </c>
      <c r="K48" s="83"/>
    </row>
    <row r="49" spans="1:11" ht="18.75" customHeight="1" x14ac:dyDescent="0.35">
      <c r="A49" s="309"/>
      <c r="B49" s="311"/>
      <c r="C49" s="94" t="s">
        <v>238</v>
      </c>
      <c r="D49" s="90">
        <v>22.589999999999996</v>
      </c>
      <c r="E49" s="92">
        <v>1.7840515687613965</v>
      </c>
      <c r="F49" s="92">
        <v>16</v>
      </c>
      <c r="G49" s="92">
        <v>28.4</v>
      </c>
      <c r="H49" s="92">
        <v>28.4</v>
      </c>
      <c r="I49" s="92">
        <v>22.325000000000003</v>
      </c>
      <c r="J49" s="93">
        <v>4.370016018277278</v>
      </c>
      <c r="K49" s="83"/>
    </row>
    <row r="50" spans="1:11" ht="18.75" customHeight="1" x14ac:dyDescent="0.35">
      <c r="A50" s="309"/>
      <c r="B50" s="311"/>
      <c r="C50" s="94" t="s">
        <v>239</v>
      </c>
      <c r="D50" s="90">
        <v>29.854999999999997</v>
      </c>
      <c r="E50" s="92">
        <v>2.3049999999999979</v>
      </c>
      <c r="F50" s="92">
        <v>27.55</v>
      </c>
      <c r="G50" s="92">
        <v>32.159999999999997</v>
      </c>
      <c r="H50" s="92">
        <v>32.159999999999997</v>
      </c>
      <c r="I50" s="92">
        <v>29.854999999999997</v>
      </c>
      <c r="J50" s="93">
        <v>3.2597622612699815</v>
      </c>
      <c r="K50" s="83"/>
    </row>
    <row r="51" spans="1:11" ht="18.75" customHeight="1" x14ac:dyDescent="0.35">
      <c r="A51" s="309"/>
      <c r="B51" s="311" t="s">
        <v>49</v>
      </c>
      <c r="C51" s="94" t="s">
        <v>243</v>
      </c>
      <c r="D51" s="90">
        <v>23.86110429447853</v>
      </c>
      <c r="E51" s="91">
        <v>0.74429669201954052</v>
      </c>
      <c r="F51" s="92">
        <v>2.87</v>
      </c>
      <c r="G51" s="92">
        <v>44.92</v>
      </c>
      <c r="H51" s="92">
        <v>37.85</v>
      </c>
      <c r="I51" s="92">
        <v>25.74</v>
      </c>
      <c r="J51" s="93">
        <v>9.5025440392271054</v>
      </c>
      <c r="K51" s="83"/>
    </row>
    <row r="52" spans="1:11" ht="18.75" customHeight="1" x14ac:dyDescent="0.35">
      <c r="A52" s="309"/>
      <c r="B52" s="311"/>
      <c r="C52" s="94" t="s">
        <v>236</v>
      </c>
      <c r="D52" s="90">
        <v>20.348571428571429</v>
      </c>
      <c r="E52" s="92">
        <v>1.3583235329026384</v>
      </c>
      <c r="F52" s="92">
        <v>3.27</v>
      </c>
      <c r="G52" s="92">
        <v>35.07</v>
      </c>
      <c r="H52" s="92">
        <v>34.35</v>
      </c>
      <c r="I52" s="92">
        <v>23.259999999999998</v>
      </c>
      <c r="J52" s="93">
        <v>10.164762561028068</v>
      </c>
      <c r="K52" s="83"/>
    </row>
    <row r="53" spans="1:11" ht="18.75" customHeight="1" x14ac:dyDescent="0.35">
      <c r="A53" s="309"/>
      <c r="B53" s="311" t="s">
        <v>50</v>
      </c>
      <c r="C53" s="94" t="s">
        <v>243</v>
      </c>
      <c r="D53" s="90">
        <v>22.464502617801053</v>
      </c>
      <c r="E53" s="91">
        <v>0.72631265092834452</v>
      </c>
      <c r="F53" s="92">
        <v>2.87</v>
      </c>
      <c r="G53" s="92">
        <v>44.92</v>
      </c>
      <c r="H53" s="92">
        <v>37.43</v>
      </c>
      <c r="I53" s="92">
        <v>25.06</v>
      </c>
      <c r="J53" s="93">
        <v>10.037840543544453</v>
      </c>
      <c r="K53" s="83"/>
    </row>
    <row r="54" spans="1:11" ht="18.75" customHeight="1" x14ac:dyDescent="0.35">
      <c r="A54" s="309"/>
      <c r="B54" s="311"/>
      <c r="C54" s="94" t="s">
        <v>236</v>
      </c>
      <c r="D54" s="90">
        <v>26.362857142857145</v>
      </c>
      <c r="E54" s="92">
        <v>1.3164249182470331</v>
      </c>
      <c r="F54" s="92">
        <v>12.63</v>
      </c>
      <c r="G54" s="92">
        <v>36.96</v>
      </c>
      <c r="H54" s="92">
        <v>35.07</v>
      </c>
      <c r="I54" s="92">
        <v>28.424999999999997</v>
      </c>
      <c r="J54" s="93">
        <v>6.965865906740369</v>
      </c>
      <c r="K54" s="83"/>
    </row>
    <row r="55" spans="1:11" ht="18.75" customHeight="1" x14ac:dyDescent="0.35">
      <c r="A55" s="309"/>
      <c r="B55" s="311" t="s">
        <v>52</v>
      </c>
      <c r="C55" s="94" t="s">
        <v>236</v>
      </c>
      <c r="D55" s="90">
        <v>15.194999999999999</v>
      </c>
      <c r="E55" s="92">
        <v>2.162026743711297</v>
      </c>
      <c r="F55" s="92">
        <v>4.1900000000000004</v>
      </c>
      <c r="G55" s="92">
        <v>31.04</v>
      </c>
      <c r="H55" s="92">
        <v>31.04</v>
      </c>
      <c r="I55" s="92">
        <v>14.76</v>
      </c>
      <c r="J55" s="93">
        <v>9.1727026295095673</v>
      </c>
      <c r="K55" s="83"/>
    </row>
    <row r="56" spans="1:11" ht="18.75" customHeight="1" x14ac:dyDescent="0.35">
      <c r="A56" s="309"/>
      <c r="B56" s="311"/>
      <c r="C56" s="94" t="s">
        <v>237</v>
      </c>
      <c r="D56" s="90">
        <v>23.453271028037392</v>
      </c>
      <c r="E56" s="91">
        <v>0.89809365075790903</v>
      </c>
      <c r="F56" s="92">
        <v>3.87</v>
      </c>
      <c r="G56" s="92">
        <v>44.92</v>
      </c>
      <c r="H56" s="92">
        <v>38.299999999999997</v>
      </c>
      <c r="I56" s="92">
        <v>25.49</v>
      </c>
      <c r="J56" s="93">
        <v>9.2899529596165671</v>
      </c>
      <c r="K56" s="83"/>
    </row>
    <row r="57" spans="1:11" ht="18.75" customHeight="1" x14ac:dyDescent="0.35">
      <c r="A57" s="309"/>
      <c r="B57" s="311"/>
      <c r="C57" s="94" t="s">
        <v>238</v>
      </c>
      <c r="D57" s="90">
        <v>25.937380952380956</v>
      </c>
      <c r="E57" s="92">
        <v>1.3322908261611457</v>
      </c>
      <c r="F57" s="92">
        <v>2.87</v>
      </c>
      <c r="G57" s="92">
        <v>40.869999999999997</v>
      </c>
      <c r="H57" s="92">
        <v>36.89</v>
      </c>
      <c r="I57" s="92">
        <v>28.064999999999998</v>
      </c>
      <c r="J57" s="93">
        <v>8.6342313792179688</v>
      </c>
      <c r="K57" s="83"/>
    </row>
    <row r="58" spans="1:11" ht="18.75" customHeight="1" x14ac:dyDescent="0.35">
      <c r="A58" s="309"/>
      <c r="B58" s="311"/>
      <c r="C58" s="94" t="s">
        <v>239</v>
      </c>
      <c r="D58" s="90">
        <v>24.972424242424246</v>
      </c>
      <c r="E58" s="92">
        <v>1.6637647291372142</v>
      </c>
      <c r="F58" s="92">
        <v>3.27</v>
      </c>
      <c r="G58" s="92">
        <v>39.51</v>
      </c>
      <c r="H58" s="92">
        <v>35.08</v>
      </c>
      <c r="I58" s="92">
        <v>27.51</v>
      </c>
      <c r="J58" s="93">
        <v>9.5576007156291016</v>
      </c>
      <c r="K58" s="83"/>
    </row>
    <row r="59" spans="1:11" ht="18.75" customHeight="1" x14ac:dyDescent="0.35">
      <c r="A59" s="309"/>
      <c r="B59" s="311"/>
      <c r="C59" s="94" t="s">
        <v>240</v>
      </c>
      <c r="D59" s="90">
        <v>24.15</v>
      </c>
      <c r="E59" s="92">
        <v>2.4899999999999998</v>
      </c>
      <c r="F59" s="92">
        <v>21.66</v>
      </c>
      <c r="G59" s="92">
        <v>26.64</v>
      </c>
      <c r="H59" s="92">
        <v>26.64</v>
      </c>
      <c r="I59" s="92">
        <v>24.15</v>
      </c>
      <c r="J59" s="93">
        <v>3.5213917703090067</v>
      </c>
      <c r="K59" s="83"/>
    </row>
    <row r="60" spans="1:11" ht="18.75" customHeight="1" x14ac:dyDescent="0.35">
      <c r="A60" s="309"/>
      <c r="B60" s="311"/>
      <c r="C60" s="94" t="s">
        <v>241</v>
      </c>
      <c r="D60" s="90">
        <v>16.712352941176469</v>
      </c>
      <c r="E60" s="92">
        <v>2.6919208549423135</v>
      </c>
      <c r="F60" s="92">
        <v>4.63</v>
      </c>
      <c r="G60" s="92">
        <v>35.090000000000003</v>
      </c>
      <c r="H60" s="92">
        <v>35.090000000000003</v>
      </c>
      <c r="I60" s="92">
        <v>16.28</v>
      </c>
      <c r="J60" s="93">
        <v>11.099074020730155</v>
      </c>
      <c r="K60" s="83"/>
    </row>
    <row r="61" spans="1:11" ht="18.75" customHeight="1" x14ac:dyDescent="0.35">
      <c r="A61" s="309"/>
      <c r="B61" s="311" t="s">
        <v>1</v>
      </c>
      <c r="C61" s="94" t="s">
        <v>243</v>
      </c>
      <c r="D61" s="90">
        <v>22.721171171171175</v>
      </c>
      <c r="E61" s="91">
        <v>0.90921289445796338</v>
      </c>
      <c r="F61" s="92">
        <v>2.87</v>
      </c>
      <c r="G61" s="92">
        <v>41.77</v>
      </c>
      <c r="H61" s="92">
        <v>35.369999999999997</v>
      </c>
      <c r="I61" s="92">
        <v>25.81</v>
      </c>
      <c r="J61" s="93">
        <v>9.5791522436381431</v>
      </c>
      <c r="K61" s="83"/>
    </row>
    <row r="62" spans="1:11" ht="18.75" customHeight="1" x14ac:dyDescent="0.35">
      <c r="A62" s="309"/>
      <c r="B62" s="311"/>
      <c r="C62" s="94" t="s">
        <v>236</v>
      </c>
      <c r="D62" s="90">
        <v>23.211388888888887</v>
      </c>
      <c r="E62" s="91">
        <v>0.96308369765763147</v>
      </c>
      <c r="F62" s="92">
        <v>3.27</v>
      </c>
      <c r="G62" s="92">
        <v>44.92</v>
      </c>
      <c r="H62" s="92">
        <v>37.43</v>
      </c>
      <c r="I62" s="92">
        <v>25.015000000000001</v>
      </c>
      <c r="J62" s="93">
        <v>10.008659377705927</v>
      </c>
      <c r="K62" s="83"/>
    </row>
    <row r="63" spans="1:11" ht="18.75" customHeight="1" x14ac:dyDescent="0.35">
      <c r="A63" s="309"/>
      <c r="B63" s="311" t="s">
        <v>0</v>
      </c>
      <c r="C63" s="89" t="s">
        <v>121</v>
      </c>
      <c r="D63" s="90">
        <v>20.47</v>
      </c>
      <c r="E63" s="96"/>
      <c r="F63" s="92">
        <v>20.47</v>
      </c>
      <c r="G63" s="92">
        <v>20.47</v>
      </c>
      <c r="H63" s="92">
        <v>20.47</v>
      </c>
      <c r="I63" s="92">
        <v>20.47</v>
      </c>
      <c r="J63" s="97"/>
      <c r="K63" s="83"/>
    </row>
    <row r="64" spans="1:11" ht="18.75" customHeight="1" x14ac:dyDescent="0.35">
      <c r="A64" s="309"/>
      <c r="B64" s="311"/>
      <c r="C64" s="89" t="s">
        <v>53</v>
      </c>
      <c r="D64" s="90">
        <v>22.903535353535357</v>
      </c>
      <c r="E64" s="92">
        <v>1.0403710340744561</v>
      </c>
      <c r="F64" s="92">
        <v>3.27</v>
      </c>
      <c r="G64" s="92">
        <v>44.92</v>
      </c>
      <c r="H64" s="92">
        <v>38.35</v>
      </c>
      <c r="I64" s="92">
        <v>24.97</v>
      </c>
      <c r="J64" s="93">
        <v>10.351561088337071</v>
      </c>
      <c r="K64" s="83"/>
    </row>
    <row r="65" spans="1:11" ht="18.75" customHeight="1" x14ac:dyDescent="0.35">
      <c r="A65" s="309"/>
      <c r="B65" s="311"/>
      <c r="C65" s="89" t="s">
        <v>91</v>
      </c>
      <c r="D65" s="90">
        <v>26.147777777777776</v>
      </c>
      <c r="E65" s="92">
        <v>1.5320227893737395</v>
      </c>
      <c r="F65" s="92">
        <v>20.85</v>
      </c>
      <c r="G65" s="92">
        <v>34.130000000000003</v>
      </c>
      <c r="H65" s="92">
        <v>34.130000000000003</v>
      </c>
      <c r="I65" s="92">
        <v>25.49</v>
      </c>
      <c r="J65" s="93">
        <v>4.5960683681212187</v>
      </c>
      <c r="K65" s="83"/>
    </row>
    <row r="66" spans="1:11" ht="18.75" customHeight="1" x14ac:dyDescent="0.35">
      <c r="A66" s="309"/>
      <c r="B66" s="311"/>
      <c r="C66" s="89" t="s">
        <v>65</v>
      </c>
      <c r="D66" s="90">
        <v>22.564807692307699</v>
      </c>
      <c r="E66" s="91">
        <v>0.95641486147154675</v>
      </c>
      <c r="F66" s="92">
        <v>2.87</v>
      </c>
      <c r="G66" s="92">
        <v>41.77</v>
      </c>
      <c r="H66" s="92">
        <v>35.369999999999997</v>
      </c>
      <c r="I66" s="92">
        <v>25.824999999999999</v>
      </c>
      <c r="J66" s="93">
        <v>9.7535560834671138</v>
      </c>
      <c r="K66" s="83"/>
    </row>
    <row r="67" spans="1:11" ht="18.75" customHeight="1" x14ac:dyDescent="0.35">
      <c r="A67" s="309"/>
      <c r="B67" s="311"/>
      <c r="C67" s="89" t="s">
        <v>105</v>
      </c>
      <c r="D67" s="90">
        <v>26.481666666666666</v>
      </c>
      <c r="E67" s="92">
        <v>2.3660141119143345</v>
      </c>
      <c r="F67" s="92">
        <v>19.420000000000002</v>
      </c>
      <c r="G67" s="92">
        <v>32.58</v>
      </c>
      <c r="H67" s="92">
        <v>32.58</v>
      </c>
      <c r="I67" s="92">
        <v>27.884999999999998</v>
      </c>
      <c r="J67" s="93">
        <v>5.7955272984144122</v>
      </c>
      <c r="K67" s="83"/>
    </row>
    <row r="68" spans="1:11" ht="18.75" customHeight="1" x14ac:dyDescent="0.35">
      <c r="A68" s="312" t="s">
        <v>244</v>
      </c>
      <c r="B68" s="311" t="s">
        <v>27</v>
      </c>
      <c r="C68" s="89" t="s">
        <v>56</v>
      </c>
      <c r="D68" s="90">
        <v>4.6525531914893632</v>
      </c>
      <c r="E68" s="91">
        <v>0.24362998449963796</v>
      </c>
      <c r="F68" s="91">
        <v>0.91</v>
      </c>
      <c r="G68" s="92">
        <v>13.74</v>
      </c>
      <c r="H68" s="92">
        <v>9.18</v>
      </c>
      <c r="I68" s="92">
        <v>4.47</v>
      </c>
      <c r="J68" s="93">
        <v>2.3620803370430949</v>
      </c>
      <c r="K68" s="83"/>
    </row>
    <row r="69" spans="1:11" ht="18.75" customHeight="1" x14ac:dyDescent="0.35">
      <c r="A69" s="309"/>
      <c r="B69" s="311"/>
      <c r="C69" s="89" t="s">
        <v>70</v>
      </c>
      <c r="D69" s="90">
        <v>4.0055999999999976</v>
      </c>
      <c r="E69" s="91">
        <v>0.19380566921366058</v>
      </c>
      <c r="F69" s="91">
        <v>0.32</v>
      </c>
      <c r="G69" s="92">
        <v>11.05</v>
      </c>
      <c r="H69" s="92">
        <v>7.98</v>
      </c>
      <c r="I69" s="92">
        <v>3.38</v>
      </c>
      <c r="J69" s="93">
        <v>2.1668132539329163</v>
      </c>
      <c r="K69" s="83"/>
    </row>
    <row r="70" spans="1:11" ht="18.75" customHeight="1" x14ac:dyDescent="0.35">
      <c r="A70" s="309"/>
      <c r="B70" s="311" t="s">
        <v>30</v>
      </c>
      <c r="C70" s="89" t="s">
        <v>58</v>
      </c>
      <c r="D70" s="90">
        <v>4.0396511627906966</v>
      </c>
      <c r="E70" s="91">
        <v>0.17423009510232085</v>
      </c>
      <c r="F70" s="91">
        <v>0.32</v>
      </c>
      <c r="G70" s="92">
        <v>13.74</v>
      </c>
      <c r="H70" s="92">
        <v>8.1300000000000008</v>
      </c>
      <c r="I70" s="92">
        <v>3.5649999999999999</v>
      </c>
      <c r="J70" s="93">
        <v>2.2850062754335201</v>
      </c>
      <c r="K70" s="83"/>
    </row>
    <row r="71" spans="1:11" ht="18.75" customHeight="1" x14ac:dyDescent="0.35">
      <c r="A71" s="309"/>
      <c r="B71" s="311"/>
      <c r="C71" s="89" t="s">
        <v>109</v>
      </c>
      <c r="D71" s="90">
        <v>4.8266666666666671</v>
      </c>
      <c r="E71" s="92">
        <v>1.1976606827942173</v>
      </c>
      <c r="F71" s="92">
        <v>1.79</v>
      </c>
      <c r="G71" s="92">
        <v>9.94</v>
      </c>
      <c r="H71" s="92">
        <v>9.94</v>
      </c>
      <c r="I71" s="92">
        <v>4.2</v>
      </c>
      <c r="J71" s="93">
        <v>2.9336575578391328</v>
      </c>
      <c r="K71" s="83"/>
    </row>
    <row r="72" spans="1:11" ht="18.75" customHeight="1" x14ac:dyDescent="0.35">
      <c r="A72" s="309"/>
      <c r="B72" s="311"/>
      <c r="C72" s="89" t="s">
        <v>81</v>
      </c>
      <c r="D72" s="90">
        <v>5.2258536585365851</v>
      </c>
      <c r="E72" s="91">
        <v>0.29140073313134007</v>
      </c>
      <c r="F72" s="92">
        <v>1.76</v>
      </c>
      <c r="G72" s="92">
        <v>9.4499999999999993</v>
      </c>
      <c r="H72" s="92">
        <v>8.49</v>
      </c>
      <c r="I72" s="92">
        <v>5.51</v>
      </c>
      <c r="J72" s="93">
        <v>1.8658750971189848</v>
      </c>
      <c r="K72" s="83"/>
    </row>
    <row r="73" spans="1:11" ht="18.75" customHeight="1" x14ac:dyDescent="0.35">
      <c r="A73" s="309"/>
      <c r="B73" s="311" t="s">
        <v>31</v>
      </c>
      <c r="C73" s="94" t="s">
        <v>236</v>
      </c>
      <c r="D73" s="90">
        <v>5.0281081081081087</v>
      </c>
      <c r="E73" s="91">
        <v>0.29083313013695833</v>
      </c>
      <c r="F73" s="92">
        <v>1.76</v>
      </c>
      <c r="G73" s="92">
        <v>9.4499999999999993</v>
      </c>
      <c r="H73" s="92">
        <v>8</v>
      </c>
      <c r="I73" s="92">
        <v>5.1100000000000003</v>
      </c>
      <c r="J73" s="93">
        <v>1.769068866566436</v>
      </c>
      <c r="K73" s="83"/>
    </row>
    <row r="74" spans="1:11" ht="18.75" customHeight="1" x14ac:dyDescent="0.35">
      <c r="A74" s="309"/>
      <c r="B74" s="311"/>
      <c r="C74" s="94" t="s">
        <v>237</v>
      </c>
      <c r="D74" s="90">
        <v>4.3925000000000001</v>
      </c>
      <c r="E74" s="91">
        <v>0.59798097795832927</v>
      </c>
      <c r="F74" s="92">
        <v>2.17</v>
      </c>
      <c r="G74" s="92">
        <v>6.43</v>
      </c>
      <c r="H74" s="92">
        <v>6.43</v>
      </c>
      <c r="I74" s="92">
        <v>4.9800000000000004</v>
      </c>
      <c r="J74" s="93">
        <v>1.6913456181395923</v>
      </c>
      <c r="K74" s="83"/>
    </row>
    <row r="75" spans="1:11" ht="18.75" customHeight="1" x14ac:dyDescent="0.35">
      <c r="A75" s="309"/>
      <c r="B75" s="311"/>
      <c r="C75" s="94" t="s">
        <v>238</v>
      </c>
      <c r="D75" s="90">
        <v>3.5150961538461538</v>
      </c>
      <c r="E75" s="91">
        <v>0.18724033526850473</v>
      </c>
      <c r="F75" s="91">
        <v>0.32</v>
      </c>
      <c r="G75" s="92">
        <v>8.89</v>
      </c>
      <c r="H75" s="92">
        <v>7.19</v>
      </c>
      <c r="I75" s="92">
        <v>3.01</v>
      </c>
      <c r="J75" s="93">
        <v>1.9094842465315218</v>
      </c>
      <c r="K75" s="83"/>
    </row>
    <row r="76" spans="1:11" ht="18.75" customHeight="1" x14ac:dyDescent="0.35">
      <c r="A76" s="309"/>
      <c r="B76" s="311"/>
      <c r="C76" s="94" t="s">
        <v>239</v>
      </c>
      <c r="D76" s="90">
        <v>5.4795238095238092</v>
      </c>
      <c r="E76" s="91">
        <v>0.37594325077419033</v>
      </c>
      <c r="F76" s="91">
        <v>0.55000000000000004</v>
      </c>
      <c r="G76" s="92">
        <v>13.74</v>
      </c>
      <c r="H76" s="92">
        <v>9.18</v>
      </c>
      <c r="I76" s="92">
        <v>5.43</v>
      </c>
      <c r="J76" s="93">
        <v>2.4363907255840478</v>
      </c>
      <c r="K76" s="83"/>
    </row>
    <row r="77" spans="1:11" ht="18.75" customHeight="1" x14ac:dyDescent="0.35">
      <c r="A77" s="309"/>
      <c r="B77" s="311"/>
      <c r="C77" s="94" t="s">
        <v>240</v>
      </c>
      <c r="D77" s="90">
        <v>4.3880000000000008</v>
      </c>
      <c r="E77" s="91">
        <v>0.68100799902559306</v>
      </c>
      <c r="F77" s="92">
        <v>1.28</v>
      </c>
      <c r="G77" s="92">
        <v>11.05</v>
      </c>
      <c r="H77" s="92">
        <v>10.42</v>
      </c>
      <c r="I77" s="92">
        <v>3.5049999999999999</v>
      </c>
      <c r="J77" s="93">
        <v>3.0455603580846735</v>
      </c>
      <c r="K77" s="83"/>
    </row>
    <row r="78" spans="1:11" ht="18.75" customHeight="1" x14ac:dyDescent="0.35">
      <c r="A78" s="309"/>
      <c r="B78" s="311"/>
      <c r="C78" s="94" t="s">
        <v>241</v>
      </c>
      <c r="D78" s="90">
        <v>4.1737500000000001</v>
      </c>
      <c r="E78" s="91">
        <v>0.97533316194299169</v>
      </c>
      <c r="F78" s="92">
        <v>1.79</v>
      </c>
      <c r="G78" s="92">
        <v>9.94</v>
      </c>
      <c r="H78" s="92">
        <v>9.94</v>
      </c>
      <c r="I78" s="92">
        <v>3.145</v>
      </c>
      <c r="J78" s="93">
        <v>2.7586587709040264</v>
      </c>
      <c r="K78" s="83"/>
    </row>
    <row r="79" spans="1:11" ht="18.75" customHeight="1" x14ac:dyDescent="0.35">
      <c r="A79" s="309"/>
      <c r="B79" s="311" t="s">
        <v>33</v>
      </c>
      <c r="C79" s="89" t="s">
        <v>59</v>
      </c>
      <c r="D79" s="90">
        <v>4.1816666666666649</v>
      </c>
      <c r="E79" s="91">
        <v>0.23566736139466163</v>
      </c>
      <c r="F79" s="91">
        <v>0.32</v>
      </c>
      <c r="G79" s="92">
        <v>13.74</v>
      </c>
      <c r="H79" s="92">
        <v>8.15</v>
      </c>
      <c r="I79" s="92">
        <v>3.74</v>
      </c>
      <c r="J79" s="93">
        <v>2.4491270617275007</v>
      </c>
      <c r="K79" s="83"/>
    </row>
    <row r="80" spans="1:11" ht="18.75" customHeight="1" x14ac:dyDescent="0.35">
      <c r="A80" s="309"/>
      <c r="B80" s="311"/>
      <c r="C80" s="89" t="s">
        <v>72</v>
      </c>
      <c r="D80" s="90">
        <v>4.2770886075949361</v>
      </c>
      <c r="E80" s="91">
        <v>0.24294365867110343</v>
      </c>
      <c r="F80" s="92">
        <v>1.28</v>
      </c>
      <c r="G80" s="92">
        <v>9.4499999999999993</v>
      </c>
      <c r="H80" s="92">
        <v>8.89</v>
      </c>
      <c r="I80" s="92">
        <v>4.07</v>
      </c>
      <c r="J80" s="93">
        <v>2.1593304707227254</v>
      </c>
      <c r="K80" s="83"/>
    </row>
    <row r="81" spans="1:11" ht="18.75" customHeight="1" x14ac:dyDescent="0.35">
      <c r="A81" s="309"/>
      <c r="B81" s="311"/>
      <c r="C81" s="89" t="s">
        <v>133</v>
      </c>
      <c r="D81" s="90">
        <v>6.4474999999999998</v>
      </c>
      <c r="E81" s="91">
        <v>0.26675128865668102</v>
      </c>
      <c r="F81" s="92">
        <v>5.78</v>
      </c>
      <c r="G81" s="92">
        <v>7.02</v>
      </c>
      <c r="H81" s="92">
        <v>7.02</v>
      </c>
      <c r="I81" s="92">
        <v>6.4950000000000001</v>
      </c>
      <c r="J81" s="95">
        <v>0.53350257731336204</v>
      </c>
      <c r="K81" s="83"/>
    </row>
    <row r="82" spans="1:11" ht="18.75" customHeight="1" x14ac:dyDescent="0.35">
      <c r="A82" s="309"/>
      <c r="B82" s="311"/>
      <c r="C82" s="89" t="s">
        <v>83</v>
      </c>
      <c r="D82" s="90">
        <v>4.3835714285714289</v>
      </c>
      <c r="E82" s="91">
        <v>0.35827785258414363</v>
      </c>
      <c r="F82" s="91">
        <v>0.55000000000000004</v>
      </c>
      <c r="G82" s="92">
        <v>8</v>
      </c>
      <c r="H82" s="92">
        <v>7.61</v>
      </c>
      <c r="I82" s="92">
        <v>4.67</v>
      </c>
      <c r="J82" s="93">
        <v>1.8958281963998083</v>
      </c>
      <c r="K82" s="83"/>
    </row>
    <row r="83" spans="1:11" ht="18.75" customHeight="1" x14ac:dyDescent="0.35">
      <c r="A83" s="309"/>
      <c r="B83" s="311" t="s">
        <v>50</v>
      </c>
      <c r="C83" s="94" t="s">
        <v>243</v>
      </c>
      <c r="D83" s="90">
        <v>4.268586387434552</v>
      </c>
      <c r="E83" s="91">
        <v>0.1681572534839717</v>
      </c>
      <c r="F83" s="91">
        <v>0.32</v>
      </c>
      <c r="G83" s="92">
        <v>13.74</v>
      </c>
      <c r="H83" s="92">
        <v>8.5</v>
      </c>
      <c r="I83" s="92">
        <v>3.96</v>
      </c>
      <c r="J83" s="93">
        <v>2.3239794798494002</v>
      </c>
      <c r="K83" s="83"/>
    </row>
    <row r="84" spans="1:11" ht="18.75" customHeight="1" x14ac:dyDescent="0.35">
      <c r="A84" s="309"/>
      <c r="B84" s="311"/>
      <c r="C84" s="94" t="s">
        <v>236</v>
      </c>
      <c r="D84" s="90">
        <v>4.3835714285714289</v>
      </c>
      <c r="E84" s="91">
        <v>0.35827785258414363</v>
      </c>
      <c r="F84" s="91">
        <v>0.55000000000000004</v>
      </c>
      <c r="G84" s="92">
        <v>8</v>
      </c>
      <c r="H84" s="92">
        <v>7.61</v>
      </c>
      <c r="I84" s="92">
        <v>4.67</v>
      </c>
      <c r="J84" s="93">
        <v>1.8958281963998083</v>
      </c>
      <c r="K84" s="83"/>
    </row>
    <row r="85" spans="1:11" ht="18.75" customHeight="1" x14ac:dyDescent="0.35">
      <c r="A85" s="309"/>
      <c r="B85" s="311" t="s">
        <v>242</v>
      </c>
      <c r="C85" s="89" t="s">
        <v>116</v>
      </c>
      <c r="D85" s="90">
        <v>2.9705714285714278</v>
      </c>
      <c r="E85" s="91">
        <v>0.29466315845517627</v>
      </c>
      <c r="F85" s="91">
        <v>0.32</v>
      </c>
      <c r="G85" s="92">
        <v>7.98</v>
      </c>
      <c r="H85" s="92">
        <v>7.62</v>
      </c>
      <c r="I85" s="92">
        <v>2.73</v>
      </c>
      <c r="J85" s="93">
        <v>1.743250754560947</v>
      </c>
      <c r="K85" s="83"/>
    </row>
    <row r="86" spans="1:11" ht="18.75" customHeight="1" x14ac:dyDescent="0.35">
      <c r="A86" s="309"/>
      <c r="B86" s="311"/>
      <c r="C86" s="89" t="s">
        <v>60</v>
      </c>
      <c r="D86" s="90">
        <v>4.5329891304347791</v>
      </c>
      <c r="E86" s="91">
        <v>0.16782891168213038</v>
      </c>
      <c r="F86" s="91">
        <v>0.55000000000000004</v>
      </c>
      <c r="G86" s="92">
        <v>13.74</v>
      </c>
      <c r="H86" s="92">
        <v>8.5</v>
      </c>
      <c r="I86" s="92">
        <v>4.2799999999999994</v>
      </c>
      <c r="J86" s="93">
        <v>2.2765421194739908</v>
      </c>
      <c r="K86" s="83"/>
    </row>
    <row r="87" spans="1:11" ht="18.75" customHeight="1" x14ac:dyDescent="0.35">
      <c r="A87" s="309"/>
      <c r="B87" s="311" t="s">
        <v>39</v>
      </c>
      <c r="C87" s="89" t="s">
        <v>199</v>
      </c>
      <c r="D87" s="90">
        <v>6.1512500000000001</v>
      </c>
      <c r="E87" s="91">
        <v>0.40719176554612618</v>
      </c>
      <c r="F87" s="92">
        <v>4.41</v>
      </c>
      <c r="G87" s="92">
        <v>8.15</v>
      </c>
      <c r="H87" s="92">
        <v>8.15</v>
      </c>
      <c r="I87" s="92">
        <v>6.04</v>
      </c>
      <c r="J87" s="93">
        <v>1.1517122346439546</v>
      </c>
      <c r="K87" s="83"/>
    </row>
    <row r="88" spans="1:11" ht="18.75" customHeight="1" x14ac:dyDescent="0.35">
      <c r="A88" s="309"/>
      <c r="B88" s="311"/>
      <c r="C88" s="89" t="s">
        <v>84</v>
      </c>
      <c r="D88" s="90">
        <v>2.3250000000000002</v>
      </c>
      <c r="E88" s="91">
        <v>5.4999999999999931E-2</v>
      </c>
      <c r="F88" s="92">
        <v>2.27</v>
      </c>
      <c r="G88" s="92">
        <v>2.38</v>
      </c>
      <c r="H88" s="92">
        <v>2.38</v>
      </c>
      <c r="I88" s="92">
        <v>2.3250000000000002</v>
      </c>
      <c r="J88" s="95">
        <v>7.7781745930520133E-2</v>
      </c>
      <c r="K88" s="83"/>
    </row>
    <row r="89" spans="1:11" ht="18.75" customHeight="1" x14ac:dyDescent="0.35">
      <c r="A89" s="309"/>
      <c r="B89" s="311"/>
      <c r="C89" s="89" t="s">
        <v>195</v>
      </c>
      <c r="D89" s="90">
        <v>2.7600000000000002</v>
      </c>
      <c r="E89" s="91">
        <v>0.46018112376179315</v>
      </c>
      <c r="F89" s="92">
        <v>2.0699999999999998</v>
      </c>
      <c r="G89" s="92">
        <v>4.07</v>
      </c>
      <c r="H89" s="92">
        <v>4.07</v>
      </c>
      <c r="I89" s="92">
        <v>2.4500000000000002</v>
      </c>
      <c r="J89" s="95">
        <v>0.92036224752358631</v>
      </c>
      <c r="K89" s="83"/>
    </row>
    <row r="90" spans="1:11" ht="18.75" customHeight="1" x14ac:dyDescent="0.35">
      <c r="A90" s="309"/>
      <c r="B90" s="311"/>
      <c r="C90" s="89" t="s">
        <v>49</v>
      </c>
      <c r="D90" s="90">
        <v>3.2203125000000004</v>
      </c>
      <c r="E90" s="91">
        <v>0.31418881868278226</v>
      </c>
      <c r="F90" s="91">
        <v>0.55000000000000004</v>
      </c>
      <c r="G90" s="92">
        <v>7.61</v>
      </c>
      <c r="H90" s="92">
        <v>6.57</v>
      </c>
      <c r="I90" s="92">
        <v>2.83</v>
      </c>
      <c r="J90" s="93">
        <v>1.7773203541086879</v>
      </c>
      <c r="K90" s="83"/>
    </row>
    <row r="91" spans="1:11" ht="18.75" customHeight="1" x14ac:dyDescent="0.35">
      <c r="A91" s="309"/>
      <c r="B91" s="311"/>
      <c r="C91" s="89" t="s">
        <v>198</v>
      </c>
      <c r="D91" s="98">
        <v>0.42500000000000004</v>
      </c>
      <c r="E91" s="91">
        <v>0.105</v>
      </c>
      <c r="F91" s="91">
        <v>0.32</v>
      </c>
      <c r="G91" s="91">
        <v>0.53</v>
      </c>
      <c r="H91" s="91">
        <v>0.53</v>
      </c>
      <c r="I91" s="91">
        <v>0.42500000000000004</v>
      </c>
      <c r="J91" s="95">
        <v>0.14849242404917498</v>
      </c>
      <c r="K91" s="83"/>
    </row>
    <row r="92" spans="1:11" ht="18.75" customHeight="1" x14ac:dyDescent="0.35">
      <c r="A92" s="309"/>
      <c r="B92" s="311"/>
      <c r="C92" s="89" t="s">
        <v>118</v>
      </c>
      <c r="D92" s="90">
        <v>2.2149999999999999</v>
      </c>
      <c r="E92" s="91">
        <v>6.4999999999999947E-2</v>
      </c>
      <c r="F92" s="92">
        <v>2.15</v>
      </c>
      <c r="G92" s="92">
        <v>2.2799999999999998</v>
      </c>
      <c r="H92" s="92">
        <v>2.2799999999999998</v>
      </c>
      <c r="I92" s="92">
        <v>2.2149999999999999</v>
      </c>
      <c r="J92" s="95">
        <v>9.1923881554251102E-2</v>
      </c>
      <c r="K92" s="83"/>
    </row>
    <row r="93" spans="1:11" ht="18.75" customHeight="1" x14ac:dyDescent="0.35">
      <c r="A93" s="309"/>
      <c r="B93" s="311"/>
      <c r="C93" s="89" t="s">
        <v>73</v>
      </c>
      <c r="D93" s="282">
        <v>4.8407142857142862</v>
      </c>
      <c r="E93" s="283">
        <v>0.85008885397623668</v>
      </c>
      <c r="F93" s="283">
        <v>0.69</v>
      </c>
      <c r="G93" s="284">
        <v>13.74</v>
      </c>
      <c r="H93" s="284">
        <v>13.74</v>
      </c>
      <c r="I93" s="284">
        <v>4.4450000000000003</v>
      </c>
      <c r="J93" s="284">
        <v>3.1807412398943802</v>
      </c>
      <c r="K93" s="285"/>
    </row>
    <row r="94" spans="1:11" ht="18.75" customHeight="1" x14ac:dyDescent="0.35">
      <c r="A94" s="309"/>
      <c r="B94" s="311"/>
      <c r="C94" s="89" t="s">
        <v>200</v>
      </c>
      <c r="D94" s="90">
        <v>1.875</v>
      </c>
      <c r="E94" s="91">
        <v>0.54499999999999993</v>
      </c>
      <c r="F94" s="92">
        <v>1.33</v>
      </c>
      <c r="G94" s="92">
        <v>2.42</v>
      </c>
      <c r="H94" s="92">
        <v>2.42</v>
      </c>
      <c r="I94" s="92">
        <v>1.875</v>
      </c>
      <c r="J94" s="95">
        <v>0.77074639149333668</v>
      </c>
      <c r="K94" s="83"/>
    </row>
    <row r="95" spans="1:11" ht="18.75" customHeight="1" x14ac:dyDescent="0.35">
      <c r="A95" s="309"/>
      <c r="B95" s="311"/>
      <c r="C95" s="89" t="s">
        <v>67</v>
      </c>
      <c r="D95" s="90">
        <v>4.5427631578947381</v>
      </c>
      <c r="E95" s="91">
        <v>0.17881228723329237</v>
      </c>
      <c r="F95" s="91">
        <v>0.91</v>
      </c>
      <c r="G95" s="92">
        <v>11.05</v>
      </c>
      <c r="H95" s="92">
        <v>8.59</v>
      </c>
      <c r="I95" s="92">
        <v>4.2349999999999994</v>
      </c>
      <c r="J95" s="93">
        <v>2.2045459346476362</v>
      </c>
      <c r="K95" s="83"/>
    </row>
    <row r="96" spans="1:11" ht="18.75" customHeight="1" x14ac:dyDescent="0.35">
      <c r="A96" s="309"/>
      <c r="B96" s="311"/>
      <c r="C96" s="89" t="s">
        <v>197</v>
      </c>
      <c r="D96" s="90">
        <v>2.79</v>
      </c>
      <c r="E96" s="96"/>
      <c r="F96" s="92">
        <v>2.79</v>
      </c>
      <c r="G96" s="92">
        <v>2.79</v>
      </c>
      <c r="H96" s="92">
        <v>2.79</v>
      </c>
      <c r="I96" s="92">
        <v>2.79</v>
      </c>
      <c r="J96" s="97"/>
      <c r="K96" s="83"/>
    </row>
    <row r="97" spans="1:11" ht="18.75" customHeight="1" x14ac:dyDescent="0.35">
      <c r="A97" s="309"/>
      <c r="B97" s="311" t="s">
        <v>42</v>
      </c>
      <c r="C97" s="89" t="s">
        <v>89</v>
      </c>
      <c r="D97" s="90">
        <v>3.1383333333333332</v>
      </c>
      <c r="E97" s="91">
        <v>0.3369920582788194</v>
      </c>
      <c r="F97" s="91">
        <v>0.32</v>
      </c>
      <c r="G97" s="92">
        <v>6.44</v>
      </c>
      <c r="H97" s="92">
        <v>5.58</v>
      </c>
      <c r="I97" s="92">
        <v>2.875</v>
      </c>
      <c r="J97" s="93">
        <v>1.650917180306718</v>
      </c>
      <c r="K97" s="83"/>
    </row>
    <row r="98" spans="1:11" ht="18.75" customHeight="1" x14ac:dyDescent="0.35">
      <c r="A98" s="309"/>
      <c r="B98" s="311"/>
      <c r="C98" s="89" t="s">
        <v>111</v>
      </c>
      <c r="D98" s="90">
        <v>3.06</v>
      </c>
      <c r="E98" s="91">
        <v>0.45687525649787597</v>
      </c>
      <c r="F98" s="91">
        <v>0.69</v>
      </c>
      <c r="G98" s="92">
        <v>6.57</v>
      </c>
      <c r="H98" s="92">
        <v>6.57</v>
      </c>
      <c r="I98" s="92">
        <v>2.4249999999999998</v>
      </c>
      <c r="J98" s="93">
        <v>1.8275010259915039</v>
      </c>
      <c r="K98" s="83"/>
    </row>
    <row r="99" spans="1:11" ht="18.75" customHeight="1" x14ac:dyDescent="0.35">
      <c r="A99" s="309"/>
      <c r="B99" s="311"/>
      <c r="C99" s="89" t="s">
        <v>85</v>
      </c>
      <c r="D99" s="90">
        <v>2.9928571428571429</v>
      </c>
      <c r="E99" s="91">
        <v>0.48246668002178167</v>
      </c>
      <c r="F99" s="91">
        <v>0.55000000000000004</v>
      </c>
      <c r="G99" s="92">
        <v>7.61</v>
      </c>
      <c r="H99" s="92">
        <v>7.61</v>
      </c>
      <c r="I99" s="92">
        <v>2.33</v>
      </c>
      <c r="J99" s="93">
        <v>1.8052250171757989</v>
      </c>
      <c r="K99" s="83"/>
    </row>
    <row r="100" spans="1:11" ht="18.75" customHeight="1" x14ac:dyDescent="0.35">
      <c r="A100" s="309"/>
      <c r="B100" s="311"/>
      <c r="C100" s="89" t="s">
        <v>129</v>
      </c>
      <c r="D100" s="90">
        <v>1.2349999999999999</v>
      </c>
      <c r="E100" s="91">
        <v>0.14499999999999991</v>
      </c>
      <c r="F100" s="92">
        <v>1.0900000000000001</v>
      </c>
      <c r="G100" s="92">
        <v>1.38</v>
      </c>
      <c r="H100" s="92">
        <v>1.38</v>
      </c>
      <c r="I100" s="92">
        <v>1.2349999999999999</v>
      </c>
      <c r="J100" s="95">
        <v>0.20506096654409867</v>
      </c>
      <c r="K100" s="83"/>
    </row>
    <row r="101" spans="1:11" ht="18.75" customHeight="1" x14ac:dyDescent="0.35">
      <c r="A101" s="309"/>
      <c r="B101" s="311"/>
      <c r="C101" s="89" t="s">
        <v>63</v>
      </c>
      <c r="D101" s="90">
        <v>4.7201840490797577</v>
      </c>
      <c r="E101" s="91">
        <v>0.17834848902365044</v>
      </c>
      <c r="F101" s="91">
        <v>0.91</v>
      </c>
      <c r="G101" s="92">
        <v>13.74</v>
      </c>
      <c r="H101" s="92">
        <v>8.59</v>
      </c>
      <c r="I101" s="92">
        <v>4.37</v>
      </c>
      <c r="J101" s="93">
        <v>2.2770010796075884</v>
      </c>
      <c r="K101" s="83"/>
    </row>
    <row r="102" spans="1:11" ht="18.75" customHeight="1" x14ac:dyDescent="0.35">
      <c r="A102" s="309"/>
      <c r="B102" s="311" t="s">
        <v>49</v>
      </c>
      <c r="C102" s="94" t="s">
        <v>243</v>
      </c>
      <c r="D102" s="90">
        <v>4.7201840490797577</v>
      </c>
      <c r="E102" s="91">
        <v>0.17834848902365044</v>
      </c>
      <c r="F102" s="91">
        <v>0.91</v>
      </c>
      <c r="G102" s="92">
        <v>13.74</v>
      </c>
      <c r="H102" s="92">
        <v>8.59</v>
      </c>
      <c r="I102" s="92">
        <v>4.37</v>
      </c>
      <c r="J102" s="93">
        <v>2.2770010796075884</v>
      </c>
      <c r="K102" s="83"/>
    </row>
    <row r="103" spans="1:11" ht="18.75" customHeight="1" x14ac:dyDescent="0.35">
      <c r="A103" s="309"/>
      <c r="B103" s="311"/>
      <c r="C103" s="94" t="s">
        <v>236</v>
      </c>
      <c r="D103" s="90">
        <v>3.0116071428571431</v>
      </c>
      <c r="E103" s="91">
        <v>0.22929235814907978</v>
      </c>
      <c r="F103" s="91">
        <v>0.32</v>
      </c>
      <c r="G103" s="92">
        <v>7.61</v>
      </c>
      <c r="H103" s="92">
        <v>6.44</v>
      </c>
      <c r="I103" s="92">
        <v>2.52</v>
      </c>
      <c r="J103" s="93">
        <v>1.715866891198641</v>
      </c>
      <c r="K103" s="83"/>
    </row>
    <row r="104" spans="1:11" ht="18.75" customHeight="1" x14ac:dyDescent="0.35">
      <c r="A104" s="309"/>
      <c r="B104" s="311" t="s">
        <v>45</v>
      </c>
      <c r="C104" s="89" t="s">
        <v>86</v>
      </c>
      <c r="D104" s="90">
        <v>2.6416666666666666</v>
      </c>
      <c r="E104" s="91">
        <v>0.32643954689617155</v>
      </c>
      <c r="F104" s="92">
        <v>1.79</v>
      </c>
      <c r="G104" s="92">
        <v>3.71</v>
      </c>
      <c r="H104" s="92">
        <v>3.71</v>
      </c>
      <c r="I104" s="92">
        <v>2.3250000000000002</v>
      </c>
      <c r="J104" s="95">
        <v>0.79961032176096036</v>
      </c>
      <c r="K104" s="83"/>
    </row>
    <row r="105" spans="1:11" ht="18.75" customHeight="1" x14ac:dyDescent="0.35">
      <c r="A105" s="309"/>
      <c r="B105" s="311"/>
      <c r="C105" s="89" t="s">
        <v>178</v>
      </c>
      <c r="D105" s="90">
        <v>5.2528571428571427</v>
      </c>
      <c r="E105" s="91">
        <v>0.48252665500375796</v>
      </c>
      <c r="F105" s="92">
        <v>3.42</v>
      </c>
      <c r="G105" s="92">
        <v>7.19</v>
      </c>
      <c r="H105" s="92">
        <v>7.19</v>
      </c>
      <c r="I105" s="92">
        <v>5.15</v>
      </c>
      <c r="J105" s="93">
        <v>1.2766455300998041</v>
      </c>
      <c r="K105" s="83"/>
    </row>
    <row r="106" spans="1:11" ht="18.75" customHeight="1" x14ac:dyDescent="0.35">
      <c r="A106" s="309"/>
      <c r="B106" s="311"/>
      <c r="C106" s="89" t="s">
        <v>64</v>
      </c>
      <c r="D106" s="90">
        <v>3.9900000000000015</v>
      </c>
      <c r="E106" s="91">
        <v>0.17851778463613391</v>
      </c>
      <c r="F106" s="91">
        <v>0.32</v>
      </c>
      <c r="G106" s="92">
        <v>13.74</v>
      </c>
      <c r="H106" s="92">
        <v>8.09</v>
      </c>
      <c r="I106" s="92">
        <v>3.3250000000000002</v>
      </c>
      <c r="J106" s="93">
        <v>2.2861431072328928</v>
      </c>
      <c r="K106" s="83"/>
    </row>
    <row r="107" spans="1:11" ht="18.75" customHeight="1" x14ac:dyDescent="0.35">
      <c r="A107" s="309"/>
      <c r="B107" s="311"/>
      <c r="C107" s="89" t="s">
        <v>96</v>
      </c>
      <c r="D107" s="90">
        <v>5.2589999999999995</v>
      </c>
      <c r="E107" s="91">
        <v>0.48823821599251677</v>
      </c>
      <c r="F107" s="92">
        <v>3.77</v>
      </c>
      <c r="G107" s="92">
        <v>8.15</v>
      </c>
      <c r="H107" s="92">
        <v>8.15</v>
      </c>
      <c r="I107" s="92">
        <v>4.88</v>
      </c>
      <c r="J107" s="93">
        <v>1.5439448032735998</v>
      </c>
      <c r="K107" s="83"/>
    </row>
    <row r="108" spans="1:11" ht="18.75" customHeight="1" x14ac:dyDescent="0.35">
      <c r="A108" s="309"/>
      <c r="B108" s="311"/>
      <c r="C108" s="89" t="s">
        <v>138</v>
      </c>
      <c r="D108" s="90">
        <v>3.11</v>
      </c>
      <c r="E108" s="92">
        <v>1.0999999999999999</v>
      </c>
      <c r="F108" s="92">
        <v>2.0099999999999998</v>
      </c>
      <c r="G108" s="92">
        <v>4.21</v>
      </c>
      <c r="H108" s="92">
        <v>4.21</v>
      </c>
      <c r="I108" s="92">
        <v>3.11</v>
      </c>
      <c r="J108" s="93">
        <v>1.5556349186104046</v>
      </c>
      <c r="K108" s="83"/>
    </row>
    <row r="109" spans="1:11" ht="18.75" customHeight="1" x14ac:dyDescent="0.35">
      <c r="A109" s="309"/>
      <c r="B109" s="311"/>
      <c r="C109" s="89" t="s">
        <v>99</v>
      </c>
      <c r="D109" s="90">
        <v>5.7416666666666663</v>
      </c>
      <c r="E109" s="91">
        <v>0.37421982700974443</v>
      </c>
      <c r="F109" s="92">
        <v>2</v>
      </c>
      <c r="G109" s="92">
        <v>9.94</v>
      </c>
      <c r="H109" s="92">
        <v>9.31</v>
      </c>
      <c r="I109" s="92">
        <v>5.8100000000000005</v>
      </c>
      <c r="J109" s="93">
        <v>2.0496864071891805</v>
      </c>
      <c r="K109" s="83"/>
    </row>
    <row r="110" spans="1:11" ht="18.75" customHeight="1" x14ac:dyDescent="0.35">
      <c r="A110" s="309"/>
      <c r="B110" s="311" t="s">
        <v>46</v>
      </c>
      <c r="C110" s="94" t="s">
        <v>243</v>
      </c>
      <c r="D110" s="90">
        <v>3.9942372881355945</v>
      </c>
      <c r="E110" s="91">
        <v>0.1687360983672512</v>
      </c>
      <c r="F110" s="91">
        <v>0.32</v>
      </c>
      <c r="G110" s="92">
        <v>13.74</v>
      </c>
      <c r="H110" s="92">
        <v>8.09</v>
      </c>
      <c r="I110" s="92">
        <v>3.42</v>
      </c>
      <c r="J110" s="93">
        <v>2.2448877806963701</v>
      </c>
      <c r="K110" s="83"/>
    </row>
    <row r="111" spans="1:11" ht="18.75" customHeight="1" x14ac:dyDescent="0.35">
      <c r="A111" s="309"/>
      <c r="B111" s="311"/>
      <c r="C111" s="94" t="s">
        <v>236</v>
      </c>
      <c r="D111" s="90">
        <v>5.0605882352941167</v>
      </c>
      <c r="E111" s="91">
        <v>0.4978604743330346</v>
      </c>
      <c r="F111" s="92">
        <v>2</v>
      </c>
      <c r="G111" s="92">
        <v>9.94</v>
      </c>
      <c r="H111" s="92">
        <v>9.94</v>
      </c>
      <c r="I111" s="92">
        <v>4.41</v>
      </c>
      <c r="J111" s="93">
        <v>2.052731322495212</v>
      </c>
      <c r="K111" s="83"/>
    </row>
    <row r="112" spans="1:11" ht="18.75" customHeight="1" x14ac:dyDescent="0.35">
      <c r="A112" s="309"/>
      <c r="B112" s="311"/>
      <c r="C112" s="94" t="s">
        <v>237</v>
      </c>
      <c r="D112" s="90">
        <v>6.1</v>
      </c>
      <c r="E112" s="91">
        <v>0.66850239681354529</v>
      </c>
      <c r="F112" s="92">
        <v>2.15</v>
      </c>
      <c r="G112" s="92">
        <v>9.31</v>
      </c>
      <c r="H112" s="92">
        <v>9.31</v>
      </c>
      <c r="I112" s="92">
        <v>6.01</v>
      </c>
      <c r="J112" s="93">
        <v>2.3157602325252622</v>
      </c>
      <c r="K112" s="83"/>
    </row>
    <row r="113" spans="1:11" ht="18.75" customHeight="1" x14ac:dyDescent="0.35">
      <c r="A113" s="309"/>
      <c r="B113" s="311"/>
      <c r="C113" s="94" t="s">
        <v>238</v>
      </c>
      <c r="D113" s="90">
        <v>5.525384615384616</v>
      </c>
      <c r="E113" s="91">
        <v>0.40387484635557303</v>
      </c>
      <c r="F113" s="92">
        <v>2.0099999999999998</v>
      </c>
      <c r="G113" s="92">
        <v>7.16</v>
      </c>
      <c r="H113" s="92">
        <v>7.16</v>
      </c>
      <c r="I113" s="92">
        <v>5.78</v>
      </c>
      <c r="J113" s="93">
        <v>1.456191467405159</v>
      </c>
      <c r="K113" s="83"/>
    </row>
    <row r="114" spans="1:11" ht="18.75" customHeight="1" x14ac:dyDescent="0.35">
      <c r="A114" s="309"/>
      <c r="B114" s="311" t="s">
        <v>47</v>
      </c>
      <c r="C114" s="94" t="s">
        <v>243</v>
      </c>
      <c r="D114" s="90">
        <v>4.1089502762430934</v>
      </c>
      <c r="E114" s="91">
        <v>0.16692893733956474</v>
      </c>
      <c r="F114" s="91">
        <v>0.32</v>
      </c>
      <c r="G114" s="92">
        <v>13.74</v>
      </c>
      <c r="H114" s="92">
        <v>8.09</v>
      </c>
      <c r="I114" s="92">
        <v>3.57</v>
      </c>
      <c r="J114" s="93">
        <v>2.2457991655440286</v>
      </c>
      <c r="K114" s="83"/>
    </row>
    <row r="115" spans="1:11" ht="18.75" customHeight="1" x14ac:dyDescent="0.35">
      <c r="A115" s="309"/>
      <c r="B115" s="311"/>
      <c r="C115" s="94" t="s">
        <v>236</v>
      </c>
      <c r="D115" s="90">
        <v>3.6199999999999997</v>
      </c>
      <c r="E115" s="91">
        <v>0.55282714942634381</v>
      </c>
      <c r="F115" s="92">
        <v>1.79</v>
      </c>
      <c r="G115" s="92">
        <v>6.18</v>
      </c>
      <c r="H115" s="92">
        <v>6.18</v>
      </c>
      <c r="I115" s="92">
        <v>3.8049999999999997</v>
      </c>
      <c r="J115" s="93">
        <v>1.5636313047335861</v>
      </c>
      <c r="K115" s="83"/>
    </row>
    <row r="116" spans="1:11" ht="18.75" customHeight="1" x14ac:dyDescent="0.35">
      <c r="A116" s="309"/>
      <c r="B116" s="311"/>
      <c r="C116" s="94" t="s">
        <v>237</v>
      </c>
      <c r="D116" s="90">
        <v>3.4750000000000001</v>
      </c>
      <c r="E116" s="91">
        <v>0.55937784316915107</v>
      </c>
      <c r="F116" s="92">
        <v>2</v>
      </c>
      <c r="G116" s="92">
        <v>6.38</v>
      </c>
      <c r="H116" s="92">
        <v>6.38</v>
      </c>
      <c r="I116" s="92">
        <v>3.0449999999999999</v>
      </c>
      <c r="J116" s="93">
        <v>1.5821594646016472</v>
      </c>
      <c r="K116" s="83"/>
    </row>
    <row r="117" spans="1:11" ht="18.75" customHeight="1" x14ac:dyDescent="0.35">
      <c r="A117" s="309"/>
      <c r="B117" s="311"/>
      <c r="C117" s="94" t="s">
        <v>238</v>
      </c>
      <c r="D117" s="90">
        <v>6.0525000000000002</v>
      </c>
      <c r="E117" s="91">
        <v>0.58639257328175642</v>
      </c>
      <c r="F117" s="92">
        <v>4.6399999999999997</v>
      </c>
      <c r="G117" s="92">
        <v>7.16</v>
      </c>
      <c r="H117" s="92">
        <v>7.16</v>
      </c>
      <c r="I117" s="92">
        <v>6.2050000000000001</v>
      </c>
      <c r="J117" s="93">
        <v>1.1727851465635128</v>
      </c>
      <c r="K117" s="83"/>
    </row>
    <row r="118" spans="1:11" ht="18.75" customHeight="1" x14ac:dyDescent="0.35">
      <c r="A118" s="309"/>
      <c r="B118" s="311"/>
      <c r="C118" s="94" t="s">
        <v>239</v>
      </c>
      <c r="D118" s="90">
        <v>6.2972222222222216</v>
      </c>
      <c r="E118" s="91">
        <v>0.50210003791627678</v>
      </c>
      <c r="F118" s="92">
        <v>2.15</v>
      </c>
      <c r="G118" s="92">
        <v>9.94</v>
      </c>
      <c r="H118" s="92">
        <v>9.94</v>
      </c>
      <c r="I118" s="92">
        <v>6.2549999999999999</v>
      </c>
      <c r="J118" s="93">
        <v>2.1302300498677313</v>
      </c>
      <c r="K118" s="83"/>
    </row>
    <row r="119" spans="1:11" ht="18.75" customHeight="1" x14ac:dyDescent="0.35">
      <c r="A119" s="309"/>
      <c r="B119" s="311" t="s">
        <v>48</v>
      </c>
      <c r="C119" s="94" t="s">
        <v>243</v>
      </c>
      <c r="D119" s="90">
        <v>4.0056043956043954</v>
      </c>
      <c r="E119" s="91">
        <v>0.16597700541389362</v>
      </c>
      <c r="F119" s="91">
        <v>0.32</v>
      </c>
      <c r="G119" s="92">
        <v>13.74</v>
      </c>
      <c r="H119" s="92">
        <v>8.09</v>
      </c>
      <c r="I119" s="92">
        <v>3.5350000000000001</v>
      </c>
      <c r="J119" s="93">
        <v>2.2391522215699826</v>
      </c>
      <c r="K119" s="83"/>
    </row>
    <row r="120" spans="1:11" ht="18.75" customHeight="1" x14ac:dyDescent="0.35">
      <c r="A120" s="309"/>
      <c r="B120" s="311"/>
      <c r="C120" s="94" t="s">
        <v>236</v>
      </c>
      <c r="D120" s="90">
        <v>4.8266666666666671</v>
      </c>
      <c r="E120" s="91">
        <v>0.64092988002675544</v>
      </c>
      <c r="F120" s="92">
        <v>2.15</v>
      </c>
      <c r="G120" s="92">
        <v>6.43</v>
      </c>
      <c r="H120" s="92">
        <v>6.43</v>
      </c>
      <c r="I120" s="92">
        <v>5.08</v>
      </c>
      <c r="J120" s="93">
        <v>1.5699511669687902</v>
      </c>
      <c r="K120" s="83"/>
    </row>
    <row r="121" spans="1:11" ht="18.75" customHeight="1" x14ac:dyDescent="0.35">
      <c r="A121" s="309"/>
      <c r="B121" s="311"/>
      <c r="C121" s="94" t="s">
        <v>237</v>
      </c>
      <c r="D121" s="90">
        <v>6.4147826086956519</v>
      </c>
      <c r="E121" s="91">
        <v>0.34704732483906509</v>
      </c>
      <c r="F121" s="92">
        <v>3.42</v>
      </c>
      <c r="G121" s="92">
        <v>9.94</v>
      </c>
      <c r="H121" s="92">
        <v>9.31</v>
      </c>
      <c r="I121" s="92">
        <v>6.3</v>
      </c>
      <c r="J121" s="93">
        <v>1.6643805005445376</v>
      </c>
      <c r="K121" s="83"/>
    </row>
    <row r="122" spans="1:11" ht="18.75" customHeight="1" x14ac:dyDescent="0.35">
      <c r="A122" s="309"/>
      <c r="B122" s="311"/>
      <c r="C122" s="94" t="s">
        <v>238</v>
      </c>
      <c r="D122" s="90">
        <v>4.6816666666666666</v>
      </c>
      <c r="E122" s="91">
        <v>0.65702063218068818</v>
      </c>
      <c r="F122" s="92">
        <v>2</v>
      </c>
      <c r="G122" s="92">
        <v>6.38</v>
      </c>
      <c r="H122" s="92">
        <v>6.38</v>
      </c>
      <c r="I122" s="92">
        <v>4.75</v>
      </c>
      <c r="J122" s="93">
        <v>1.6093652993235148</v>
      </c>
      <c r="K122" s="83"/>
    </row>
    <row r="123" spans="1:11" ht="18.75" customHeight="1" x14ac:dyDescent="0.35">
      <c r="A123" s="309"/>
      <c r="B123" s="311"/>
      <c r="C123" s="94" t="s">
        <v>239</v>
      </c>
      <c r="D123" s="90">
        <v>2.2149999999999999</v>
      </c>
      <c r="E123" s="91">
        <v>6.4999999999999947E-2</v>
      </c>
      <c r="F123" s="92">
        <v>2.15</v>
      </c>
      <c r="G123" s="92">
        <v>2.2799999999999998</v>
      </c>
      <c r="H123" s="92">
        <v>2.2799999999999998</v>
      </c>
      <c r="I123" s="92">
        <v>2.2149999999999999</v>
      </c>
      <c r="J123" s="95">
        <v>9.1923881554251102E-2</v>
      </c>
      <c r="K123" s="83"/>
    </row>
    <row r="124" spans="1:11" ht="18.75" customHeight="1" x14ac:dyDescent="0.35">
      <c r="A124" s="309"/>
      <c r="B124" s="311" t="s">
        <v>52</v>
      </c>
      <c r="C124" s="94" t="s">
        <v>236</v>
      </c>
      <c r="D124" s="90">
        <v>3.5444444444444443</v>
      </c>
      <c r="E124" s="91">
        <v>0.47044702856027371</v>
      </c>
      <c r="F124" s="92">
        <v>1.23</v>
      </c>
      <c r="G124" s="92">
        <v>7.02</v>
      </c>
      <c r="H124" s="92">
        <v>7.02</v>
      </c>
      <c r="I124" s="92">
        <v>2.5</v>
      </c>
      <c r="J124" s="93">
        <v>1.9959377045041855</v>
      </c>
      <c r="K124" s="83"/>
    </row>
    <row r="125" spans="1:11" ht="18.75" customHeight="1" x14ac:dyDescent="0.35">
      <c r="A125" s="309"/>
      <c r="B125" s="311"/>
      <c r="C125" s="94" t="s">
        <v>237</v>
      </c>
      <c r="D125" s="90">
        <v>4.9299065420560746</v>
      </c>
      <c r="E125" s="91">
        <v>0.22809085108474791</v>
      </c>
      <c r="F125" s="92">
        <v>1.28</v>
      </c>
      <c r="G125" s="92">
        <v>13.74</v>
      </c>
      <c r="H125" s="92">
        <v>9.18</v>
      </c>
      <c r="I125" s="92">
        <v>4.51</v>
      </c>
      <c r="J125" s="93">
        <v>2.3593901096038397</v>
      </c>
      <c r="K125" s="83"/>
    </row>
    <row r="126" spans="1:11" ht="18.75" customHeight="1" x14ac:dyDescent="0.35">
      <c r="A126" s="309"/>
      <c r="B126" s="311"/>
      <c r="C126" s="94" t="s">
        <v>238</v>
      </c>
      <c r="D126" s="90">
        <v>3.7333333333333329</v>
      </c>
      <c r="E126" s="91">
        <v>0.26349404819462519</v>
      </c>
      <c r="F126" s="91">
        <v>0.55000000000000004</v>
      </c>
      <c r="G126" s="92">
        <v>7.61</v>
      </c>
      <c r="H126" s="92">
        <v>6.86</v>
      </c>
      <c r="I126" s="92">
        <v>3.0199999999999996</v>
      </c>
      <c r="J126" s="93">
        <v>1.7076366019231497</v>
      </c>
      <c r="K126" s="83"/>
    </row>
    <row r="127" spans="1:11" ht="18.75" customHeight="1" x14ac:dyDescent="0.35">
      <c r="A127" s="309"/>
      <c r="B127" s="311"/>
      <c r="C127" s="94" t="s">
        <v>239</v>
      </c>
      <c r="D127" s="90">
        <v>3.1033333333333344</v>
      </c>
      <c r="E127" s="91">
        <v>0.32514118922291735</v>
      </c>
      <c r="F127" s="91">
        <v>0.32</v>
      </c>
      <c r="G127" s="92">
        <v>7.98</v>
      </c>
      <c r="H127" s="92">
        <v>7.62</v>
      </c>
      <c r="I127" s="92">
        <v>2.78</v>
      </c>
      <c r="J127" s="93">
        <v>1.8677939304609241</v>
      </c>
      <c r="K127" s="83"/>
    </row>
    <row r="128" spans="1:11" ht="18.75" customHeight="1" x14ac:dyDescent="0.35">
      <c r="A128" s="309"/>
      <c r="B128" s="311"/>
      <c r="C128" s="94" t="s">
        <v>240</v>
      </c>
      <c r="D128" s="90">
        <v>4.415</v>
      </c>
      <c r="E128" s="92">
        <v>1.6949999999999998</v>
      </c>
      <c r="F128" s="92">
        <v>2.72</v>
      </c>
      <c r="G128" s="92">
        <v>6.11</v>
      </c>
      <c r="H128" s="92">
        <v>6.11</v>
      </c>
      <c r="I128" s="92">
        <v>4.415</v>
      </c>
      <c r="J128" s="93">
        <v>2.397091988222396</v>
      </c>
      <c r="K128" s="83"/>
    </row>
    <row r="129" spans="1:11" ht="18.75" customHeight="1" x14ac:dyDescent="0.35">
      <c r="A129" s="309"/>
      <c r="B129" s="311"/>
      <c r="C129" s="94" t="s">
        <v>241</v>
      </c>
      <c r="D129" s="90">
        <v>4.6294117647058819</v>
      </c>
      <c r="E129" s="91">
        <v>0.64600552639927811</v>
      </c>
      <c r="F129" s="92">
        <v>1.0900000000000001</v>
      </c>
      <c r="G129" s="92">
        <v>9.4499999999999993</v>
      </c>
      <c r="H129" s="92">
        <v>9.4499999999999993</v>
      </c>
      <c r="I129" s="92">
        <v>5.51</v>
      </c>
      <c r="J129" s="93">
        <v>2.6635490200769616</v>
      </c>
      <c r="K129" s="83"/>
    </row>
    <row r="130" spans="1:11" ht="18.75" customHeight="1" x14ac:dyDescent="0.35">
      <c r="A130" s="309"/>
      <c r="B130" s="311" t="s">
        <v>1</v>
      </c>
      <c r="C130" s="94" t="s">
        <v>243</v>
      </c>
      <c r="D130" s="90">
        <v>4.2387387387387401</v>
      </c>
      <c r="E130" s="91">
        <v>0.21537986620588553</v>
      </c>
      <c r="F130" s="91">
        <v>0.53</v>
      </c>
      <c r="G130" s="92">
        <v>13.74</v>
      </c>
      <c r="H130" s="92">
        <v>7.88</v>
      </c>
      <c r="I130" s="92">
        <v>4.08</v>
      </c>
      <c r="J130" s="93">
        <v>2.2691676956809586</v>
      </c>
      <c r="K130" s="83"/>
    </row>
    <row r="131" spans="1:11" ht="18.75" customHeight="1" x14ac:dyDescent="0.35">
      <c r="A131" s="309"/>
      <c r="B131" s="311"/>
      <c r="C131" s="94" t="s">
        <v>236</v>
      </c>
      <c r="D131" s="90">
        <v>4.3290740740740743</v>
      </c>
      <c r="E131" s="91">
        <v>0.21948256186835491</v>
      </c>
      <c r="F131" s="91">
        <v>0.32</v>
      </c>
      <c r="G131" s="92">
        <v>9.94</v>
      </c>
      <c r="H131" s="92">
        <v>8.89</v>
      </c>
      <c r="I131" s="92">
        <v>3.9249999999999998</v>
      </c>
      <c r="J131" s="93">
        <v>2.2809296911882213</v>
      </c>
      <c r="K131" s="83"/>
    </row>
    <row r="132" spans="1:11" ht="18.75" customHeight="1" x14ac:dyDescent="0.35">
      <c r="A132" s="309"/>
      <c r="B132" s="311" t="s">
        <v>0</v>
      </c>
      <c r="C132" s="89" t="s">
        <v>121</v>
      </c>
      <c r="D132" s="90">
        <v>2</v>
      </c>
      <c r="E132" s="96"/>
      <c r="F132" s="92">
        <v>2</v>
      </c>
      <c r="G132" s="92">
        <v>2</v>
      </c>
      <c r="H132" s="92">
        <v>2</v>
      </c>
      <c r="I132" s="92">
        <v>2</v>
      </c>
      <c r="J132" s="97"/>
      <c r="K132" s="83"/>
    </row>
    <row r="133" spans="1:11" ht="18.75" customHeight="1" x14ac:dyDescent="0.35">
      <c r="A133" s="309"/>
      <c r="B133" s="311"/>
      <c r="C133" s="89" t="s">
        <v>53</v>
      </c>
      <c r="D133" s="90">
        <v>4.1757575757575758</v>
      </c>
      <c r="E133" s="91">
        <v>0.21584273628030642</v>
      </c>
      <c r="F133" s="91">
        <v>0.32</v>
      </c>
      <c r="G133" s="92">
        <v>9.94</v>
      </c>
      <c r="H133" s="92">
        <v>8.15</v>
      </c>
      <c r="I133" s="92">
        <v>3.71</v>
      </c>
      <c r="J133" s="93">
        <v>2.1476081098962214</v>
      </c>
      <c r="K133" s="83"/>
    </row>
    <row r="134" spans="1:11" ht="18.75" customHeight="1" x14ac:dyDescent="0.35">
      <c r="A134" s="309"/>
      <c r="B134" s="311"/>
      <c r="C134" s="89" t="s">
        <v>91</v>
      </c>
      <c r="D134" s="90">
        <v>6.5233333333333343</v>
      </c>
      <c r="E134" s="91">
        <v>0.9023272380042866</v>
      </c>
      <c r="F134" s="92">
        <v>3.12</v>
      </c>
      <c r="G134" s="92">
        <v>9.7899999999999991</v>
      </c>
      <c r="H134" s="92">
        <v>9.7899999999999991</v>
      </c>
      <c r="I134" s="92">
        <v>8</v>
      </c>
      <c r="J134" s="93">
        <v>2.7069817140128598</v>
      </c>
      <c r="K134" s="83"/>
    </row>
    <row r="135" spans="1:11" ht="18.75" customHeight="1" x14ac:dyDescent="0.35">
      <c r="A135" s="309"/>
      <c r="B135" s="311"/>
      <c r="C135" s="89" t="s">
        <v>65</v>
      </c>
      <c r="D135" s="90">
        <v>4.0862499999999988</v>
      </c>
      <c r="E135" s="91">
        <v>0.2140892963268311</v>
      </c>
      <c r="F135" s="91">
        <v>0.53</v>
      </c>
      <c r="G135" s="92">
        <v>13.74</v>
      </c>
      <c r="H135" s="92">
        <v>7.81</v>
      </c>
      <c r="I135" s="92">
        <v>3.9649999999999999</v>
      </c>
      <c r="J135" s="93">
        <v>2.1832909992437197</v>
      </c>
      <c r="K135" s="83"/>
    </row>
    <row r="136" spans="1:11" ht="18.75" customHeight="1" thickBot="1" x14ac:dyDescent="0.4">
      <c r="A136" s="313"/>
      <c r="B136" s="314"/>
      <c r="C136" s="99" t="s">
        <v>105</v>
      </c>
      <c r="D136" s="100">
        <v>6.4933333333333332</v>
      </c>
      <c r="E136" s="101">
        <v>1.1116794102218102</v>
      </c>
      <c r="F136" s="101">
        <v>3.57</v>
      </c>
      <c r="G136" s="101">
        <v>11.05</v>
      </c>
      <c r="H136" s="101">
        <v>11.05</v>
      </c>
      <c r="I136" s="101">
        <v>6.4350000000000005</v>
      </c>
      <c r="J136" s="102">
        <v>2.7230473126015764</v>
      </c>
      <c r="K136" s="83"/>
    </row>
    <row r="137" spans="1:11" ht="18.75" customHeight="1" thickTop="1" x14ac:dyDescent="0.35"/>
  </sheetData>
  <mergeCells count="35">
    <mergeCell ref="A68:A136"/>
    <mergeCell ref="B68:B69"/>
    <mergeCell ref="B70:B72"/>
    <mergeCell ref="B73:B78"/>
    <mergeCell ref="B79:B82"/>
    <mergeCell ref="B83:B84"/>
    <mergeCell ref="B85:B86"/>
    <mergeCell ref="B87:B96"/>
    <mergeCell ref="B124:B129"/>
    <mergeCell ref="B130:B131"/>
    <mergeCell ref="B132:B136"/>
    <mergeCell ref="B97:B101"/>
    <mergeCell ref="B102:B103"/>
    <mergeCell ref="B119:B123"/>
    <mergeCell ref="B61:B62"/>
    <mergeCell ref="B63:B67"/>
    <mergeCell ref="B104:B109"/>
    <mergeCell ref="B110:B113"/>
    <mergeCell ref="B114:B118"/>
    <mergeCell ref="A2:C2"/>
    <mergeCell ref="A3:A67"/>
    <mergeCell ref="B3:B4"/>
    <mergeCell ref="B5:B7"/>
    <mergeCell ref="B8:B13"/>
    <mergeCell ref="B14:B17"/>
    <mergeCell ref="B18:B19"/>
    <mergeCell ref="B20:B29"/>
    <mergeCell ref="B30:B34"/>
    <mergeCell ref="B35:B36"/>
    <mergeCell ref="B37:B40"/>
    <mergeCell ref="B41:B45"/>
    <mergeCell ref="B46:B50"/>
    <mergeCell ref="B51:B52"/>
    <mergeCell ref="B53:B54"/>
    <mergeCell ref="B55:B60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305B9-225D-4BA5-93DA-F4FFBE2C44D8}">
  <dimension ref="A1:K138"/>
  <sheetViews>
    <sheetView workbookViewId="0">
      <selection activeCell="C26" sqref="A26:XFD26"/>
    </sheetView>
  </sheetViews>
  <sheetFormatPr defaultRowHeight="14.5" x14ac:dyDescent="0.35"/>
  <sheetData>
    <row r="1" spans="1:11" ht="15" thickBot="1" x14ac:dyDescent="0.4"/>
    <row r="2" spans="1:11" ht="36.5" thickTop="1" thickBot="1" x14ac:dyDescent="0.4">
      <c r="A2" s="315"/>
      <c r="B2" s="316"/>
      <c r="C2" s="317"/>
      <c r="D2" s="104" t="s">
        <v>229</v>
      </c>
      <c r="E2" s="105" t="s">
        <v>230</v>
      </c>
      <c r="F2" s="105" t="s">
        <v>231</v>
      </c>
      <c r="G2" s="105" t="s">
        <v>232</v>
      </c>
      <c r="H2" s="105" t="s">
        <v>233</v>
      </c>
      <c r="I2" s="105" t="s">
        <v>234</v>
      </c>
      <c r="J2" s="105" t="s">
        <v>235</v>
      </c>
      <c r="K2" s="106" t="s">
        <v>245</v>
      </c>
    </row>
    <row r="3" spans="1:11" ht="15" thickTop="1" x14ac:dyDescent="0.35">
      <c r="A3" s="318" t="s">
        <v>7</v>
      </c>
      <c r="B3" s="321" t="s">
        <v>27</v>
      </c>
      <c r="C3" s="107" t="s">
        <v>56</v>
      </c>
      <c r="D3" s="108">
        <v>27.007553191489357</v>
      </c>
      <c r="E3" s="109">
        <v>1.7776913963529655</v>
      </c>
      <c r="F3" s="109">
        <v>1.39</v>
      </c>
      <c r="G3" s="109">
        <v>83.93</v>
      </c>
      <c r="H3" s="109">
        <v>65.27</v>
      </c>
      <c r="I3" s="109">
        <v>23.67</v>
      </c>
      <c r="J3" s="109">
        <v>17.235357549605158</v>
      </c>
      <c r="K3" s="110">
        <v>82.54</v>
      </c>
    </row>
    <row r="4" spans="1:11" x14ac:dyDescent="0.35">
      <c r="A4" s="319"/>
      <c r="B4" s="322"/>
      <c r="C4" s="111" t="s">
        <v>70</v>
      </c>
      <c r="D4" s="112">
        <v>19.034879999999998</v>
      </c>
      <c r="E4" s="113">
        <v>1.0594177622850967</v>
      </c>
      <c r="F4" s="113">
        <v>4.91</v>
      </c>
      <c r="G4" s="113">
        <v>64.510000000000005</v>
      </c>
      <c r="H4" s="113">
        <v>46.47</v>
      </c>
      <c r="I4" s="113">
        <v>15.51</v>
      </c>
      <c r="J4" s="113">
        <v>11.844650665200945</v>
      </c>
      <c r="K4" s="114">
        <v>59.600000000000009</v>
      </c>
    </row>
    <row r="5" spans="1:11" ht="34.5" x14ac:dyDescent="0.35">
      <c r="A5" s="319"/>
      <c r="B5" s="322" t="s">
        <v>30</v>
      </c>
      <c r="C5" s="111" t="s">
        <v>58</v>
      </c>
      <c r="D5" s="112">
        <v>22.373662790697679</v>
      </c>
      <c r="E5" s="113">
        <v>1.1132270199504859</v>
      </c>
      <c r="F5" s="113">
        <v>1.39</v>
      </c>
      <c r="G5" s="113">
        <v>73.38</v>
      </c>
      <c r="H5" s="113">
        <v>53.05</v>
      </c>
      <c r="I5" s="113">
        <v>18.48</v>
      </c>
      <c r="J5" s="113">
        <v>14.599835493834457</v>
      </c>
      <c r="K5" s="114">
        <v>71.989999999999995</v>
      </c>
    </row>
    <row r="6" spans="1:11" ht="57.5" x14ac:dyDescent="0.35">
      <c r="A6" s="319"/>
      <c r="B6" s="322"/>
      <c r="C6" s="111" t="s">
        <v>109</v>
      </c>
      <c r="D6" s="112">
        <v>16.236666666666668</v>
      </c>
      <c r="E6" s="113">
        <v>3.8406177165196289</v>
      </c>
      <c r="F6" s="113">
        <v>7.19</v>
      </c>
      <c r="G6" s="113">
        <v>28.19</v>
      </c>
      <c r="H6" s="113">
        <v>28.19</v>
      </c>
      <c r="I6" s="113">
        <v>11.945</v>
      </c>
      <c r="J6" s="113">
        <v>9.4075537025661813</v>
      </c>
      <c r="K6" s="114">
        <v>21</v>
      </c>
    </row>
    <row r="7" spans="1:11" x14ac:dyDescent="0.35">
      <c r="A7" s="319"/>
      <c r="B7" s="322"/>
      <c r="C7" s="111" t="s">
        <v>81</v>
      </c>
      <c r="D7" s="112">
        <v>23.716585365853661</v>
      </c>
      <c r="E7" s="113">
        <v>2.6182926993990483</v>
      </c>
      <c r="F7" s="113">
        <v>6.86</v>
      </c>
      <c r="G7" s="113">
        <v>83.93</v>
      </c>
      <c r="H7" s="113">
        <v>48.41</v>
      </c>
      <c r="I7" s="113">
        <v>18.489999999999998</v>
      </c>
      <c r="J7" s="113">
        <v>16.765253444215524</v>
      </c>
      <c r="K7" s="114">
        <v>77.070000000000007</v>
      </c>
    </row>
    <row r="8" spans="1:11" x14ac:dyDescent="0.35">
      <c r="A8" s="319"/>
      <c r="B8" s="322" t="s">
        <v>31</v>
      </c>
      <c r="C8" s="115" t="s">
        <v>236</v>
      </c>
      <c r="D8" s="112">
        <v>23.83378378378378</v>
      </c>
      <c r="E8" s="113">
        <v>2.8182612457243659</v>
      </c>
      <c r="F8" s="113">
        <v>6.86</v>
      </c>
      <c r="G8" s="113">
        <v>83.93</v>
      </c>
      <c r="H8" s="113">
        <v>76.599999999999994</v>
      </c>
      <c r="I8" s="113">
        <v>18.489999999999998</v>
      </c>
      <c r="J8" s="113">
        <v>17.142813906083756</v>
      </c>
      <c r="K8" s="114">
        <v>77.070000000000007</v>
      </c>
    </row>
    <row r="9" spans="1:11" x14ac:dyDescent="0.35">
      <c r="A9" s="319"/>
      <c r="B9" s="322"/>
      <c r="C9" s="115" t="s">
        <v>237</v>
      </c>
      <c r="D9" s="112">
        <v>13.21</v>
      </c>
      <c r="E9" s="113">
        <v>2.3506199790085773</v>
      </c>
      <c r="F9" s="113">
        <v>1.39</v>
      </c>
      <c r="G9" s="113">
        <v>21.53</v>
      </c>
      <c r="H9" s="113">
        <v>21.53</v>
      </c>
      <c r="I9" s="113">
        <v>14.675000000000001</v>
      </c>
      <c r="J9" s="113">
        <v>6.6485573085981811</v>
      </c>
      <c r="K9" s="114">
        <v>20.14</v>
      </c>
    </row>
    <row r="10" spans="1:11" x14ac:dyDescent="0.35">
      <c r="A10" s="319"/>
      <c r="B10" s="322"/>
      <c r="C10" s="115" t="s">
        <v>238</v>
      </c>
      <c r="D10" s="112">
        <v>21.405961538461536</v>
      </c>
      <c r="E10" s="113">
        <v>1.4587958508865051</v>
      </c>
      <c r="F10" s="113">
        <v>4.91</v>
      </c>
      <c r="G10" s="113">
        <v>73.38</v>
      </c>
      <c r="H10" s="113">
        <v>49.5</v>
      </c>
      <c r="I10" s="113">
        <v>15.41</v>
      </c>
      <c r="J10" s="113">
        <v>14.876857020036958</v>
      </c>
      <c r="K10" s="114">
        <v>68.47</v>
      </c>
    </row>
    <row r="11" spans="1:11" x14ac:dyDescent="0.35">
      <c r="A11" s="319"/>
      <c r="B11" s="322"/>
      <c r="C11" s="115" t="s">
        <v>239</v>
      </c>
      <c r="D11" s="112">
        <v>23.183809523809522</v>
      </c>
      <c r="E11" s="113">
        <v>2.0214079266896459</v>
      </c>
      <c r="F11" s="113">
        <v>7.59</v>
      </c>
      <c r="G11" s="113">
        <v>68.63</v>
      </c>
      <c r="H11" s="113">
        <v>50.65</v>
      </c>
      <c r="I11" s="113">
        <v>19.810000000000002</v>
      </c>
      <c r="J11" s="113">
        <v>13.100220618581842</v>
      </c>
      <c r="K11" s="114">
        <v>61.039999999999992</v>
      </c>
    </row>
    <row r="12" spans="1:11" x14ac:dyDescent="0.35">
      <c r="A12" s="319"/>
      <c r="B12" s="322"/>
      <c r="C12" s="115" t="s">
        <v>240</v>
      </c>
      <c r="D12" s="112">
        <v>30.91</v>
      </c>
      <c r="E12" s="113">
        <v>3.3513050089715644</v>
      </c>
      <c r="F12" s="113">
        <v>9.15</v>
      </c>
      <c r="G12" s="113">
        <v>64.510000000000005</v>
      </c>
      <c r="H12" s="113">
        <v>60.71</v>
      </c>
      <c r="I12" s="113">
        <v>28.23</v>
      </c>
      <c r="J12" s="113">
        <v>14.987491626791922</v>
      </c>
      <c r="K12" s="114">
        <v>55.360000000000007</v>
      </c>
    </row>
    <row r="13" spans="1:11" x14ac:dyDescent="0.35">
      <c r="A13" s="319"/>
      <c r="B13" s="322"/>
      <c r="C13" s="115" t="s">
        <v>241</v>
      </c>
      <c r="D13" s="112">
        <v>14.05</v>
      </c>
      <c r="E13" s="113">
        <v>3.1580814700429389</v>
      </c>
      <c r="F13" s="113">
        <v>6.7</v>
      </c>
      <c r="G13" s="113">
        <v>28.19</v>
      </c>
      <c r="H13" s="113">
        <v>28.19</v>
      </c>
      <c r="I13" s="113">
        <v>10.195</v>
      </c>
      <c r="J13" s="113">
        <v>8.9324032920277716</v>
      </c>
      <c r="K13" s="114">
        <v>21.490000000000002</v>
      </c>
    </row>
    <row r="14" spans="1:11" x14ac:dyDescent="0.35">
      <c r="A14" s="319"/>
      <c r="B14" s="322" t="s">
        <v>33</v>
      </c>
      <c r="C14" s="111" t="s">
        <v>59</v>
      </c>
      <c r="D14" s="112">
        <v>24.602129629629633</v>
      </c>
      <c r="E14" s="113">
        <v>1.4467910748180517</v>
      </c>
      <c r="F14" s="113">
        <v>1.39</v>
      </c>
      <c r="G14" s="113">
        <v>73.38</v>
      </c>
      <c r="H14" s="113">
        <v>54.62</v>
      </c>
      <c r="I14" s="113">
        <v>20.840000000000003</v>
      </c>
      <c r="J14" s="113">
        <v>15.035493897132303</v>
      </c>
      <c r="K14" s="114">
        <v>71.989999999999995</v>
      </c>
    </row>
    <row r="15" spans="1:11" x14ac:dyDescent="0.35">
      <c r="A15" s="319"/>
      <c r="B15" s="322"/>
      <c r="C15" s="111" t="s">
        <v>72</v>
      </c>
      <c r="D15" s="112">
        <v>20.568101265822783</v>
      </c>
      <c r="E15" s="113">
        <v>1.8262701988496681</v>
      </c>
      <c r="F15" s="113">
        <v>4.91</v>
      </c>
      <c r="G15" s="113">
        <v>83.93</v>
      </c>
      <c r="H15" s="113">
        <v>64.510000000000005</v>
      </c>
      <c r="I15" s="113">
        <v>16.28</v>
      </c>
      <c r="J15" s="113">
        <v>16.23224458592545</v>
      </c>
      <c r="K15" s="114">
        <v>79.02000000000001</v>
      </c>
    </row>
    <row r="16" spans="1:11" x14ac:dyDescent="0.35">
      <c r="A16" s="319"/>
      <c r="B16" s="322"/>
      <c r="C16" s="111" t="s">
        <v>133</v>
      </c>
      <c r="D16" s="112">
        <v>29.147500000000004</v>
      </c>
      <c r="E16" s="113">
        <v>2.2231035925780289</v>
      </c>
      <c r="F16" s="113">
        <v>25.28</v>
      </c>
      <c r="G16" s="113">
        <v>33.21</v>
      </c>
      <c r="H16" s="113">
        <v>33.21</v>
      </c>
      <c r="I16" s="113">
        <v>29.05</v>
      </c>
      <c r="J16" s="113">
        <v>4.4462071851560578</v>
      </c>
      <c r="K16" s="114">
        <v>7.93</v>
      </c>
    </row>
    <row r="17" spans="1:11" x14ac:dyDescent="0.35">
      <c r="A17" s="319"/>
      <c r="B17" s="322"/>
      <c r="C17" s="111" t="s">
        <v>83</v>
      </c>
      <c r="D17" s="112">
        <v>18.556071428571428</v>
      </c>
      <c r="E17" s="113">
        <v>1.7248412502127184</v>
      </c>
      <c r="F17" s="113">
        <v>7.59</v>
      </c>
      <c r="G17" s="113">
        <v>44.28</v>
      </c>
      <c r="H17" s="113">
        <v>39.85</v>
      </c>
      <c r="I17" s="113">
        <v>16.245000000000001</v>
      </c>
      <c r="J17" s="113">
        <v>9.1270019982571746</v>
      </c>
      <c r="K17" s="114">
        <v>36.69</v>
      </c>
    </row>
    <row r="18" spans="1:11" ht="34.5" x14ac:dyDescent="0.35">
      <c r="A18" s="319"/>
      <c r="B18" s="322" t="s">
        <v>242</v>
      </c>
      <c r="C18" s="111" t="s">
        <v>116</v>
      </c>
      <c r="D18" s="112">
        <v>14.465428571428571</v>
      </c>
      <c r="E18" s="113">
        <v>1.35751059502541</v>
      </c>
      <c r="F18" s="113">
        <v>5.9</v>
      </c>
      <c r="G18" s="113">
        <v>47.84</v>
      </c>
      <c r="H18" s="113">
        <v>29.94</v>
      </c>
      <c r="I18" s="113">
        <v>13.23</v>
      </c>
      <c r="J18" s="113">
        <v>8.0311409865733587</v>
      </c>
      <c r="K18" s="114">
        <v>41.940000000000005</v>
      </c>
    </row>
    <row r="19" spans="1:11" ht="23" x14ac:dyDescent="0.35">
      <c r="A19" s="319"/>
      <c r="B19" s="322"/>
      <c r="C19" s="111" t="s">
        <v>60</v>
      </c>
      <c r="D19" s="112">
        <v>23.977065217391313</v>
      </c>
      <c r="E19" s="113">
        <v>1.1376511438857895</v>
      </c>
      <c r="F19" s="113">
        <v>1.39</v>
      </c>
      <c r="G19" s="113">
        <v>83.93</v>
      </c>
      <c r="H19" s="113">
        <v>54.62</v>
      </c>
      <c r="I19" s="113">
        <v>19.945</v>
      </c>
      <c r="J19" s="113">
        <v>15.431850927026698</v>
      </c>
      <c r="K19" s="114">
        <v>82.54</v>
      </c>
    </row>
    <row r="20" spans="1:11" x14ac:dyDescent="0.35">
      <c r="A20" s="319"/>
      <c r="B20" s="322" t="s">
        <v>39</v>
      </c>
      <c r="C20" s="111" t="s">
        <v>199</v>
      </c>
      <c r="D20" s="112">
        <v>26.838750000000001</v>
      </c>
      <c r="E20" s="113">
        <v>2.0885234338950029</v>
      </c>
      <c r="F20" s="113">
        <v>18.87</v>
      </c>
      <c r="G20" s="113">
        <v>33.21</v>
      </c>
      <c r="H20" s="113">
        <v>33.21</v>
      </c>
      <c r="I20" s="113">
        <v>26.225000000000001</v>
      </c>
      <c r="J20" s="113">
        <v>5.9072363310966827</v>
      </c>
      <c r="K20" s="114">
        <v>14.34</v>
      </c>
    </row>
    <row r="21" spans="1:11" ht="34.5" x14ac:dyDescent="0.35">
      <c r="A21" s="319"/>
      <c r="B21" s="322"/>
      <c r="C21" s="111" t="s">
        <v>84</v>
      </c>
      <c r="D21" s="112">
        <v>7.625</v>
      </c>
      <c r="E21" s="116">
        <v>3.5000000000000135E-2</v>
      </c>
      <c r="F21" s="113">
        <v>7.59</v>
      </c>
      <c r="G21" s="113">
        <v>7.66</v>
      </c>
      <c r="H21" s="113">
        <v>7.66</v>
      </c>
      <c r="I21" s="113">
        <v>7.625</v>
      </c>
      <c r="J21" s="116">
        <v>4.9497474683058526E-2</v>
      </c>
      <c r="K21" s="117">
        <v>7.0000000000000284E-2</v>
      </c>
    </row>
    <row r="22" spans="1:11" x14ac:dyDescent="0.35">
      <c r="A22" s="319"/>
      <c r="B22" s="322"/>
      <c r="C22" s="111" t="s">
        <v>195</v>
      </c>
      <c r="D22" s="112">
        <v>9.7324999999999999</v>
      </c>
      <c r="E22" s="113">
        <v>2.7413268533078408</v>
      </c>
      <c r="F22" s="113">
        <v>5.9</v>
      </c>
      <c r="G22" s="113">
        <v>17.87</v>
      </c>
      <c r="H22" s="113">
        <v>17.87</v>
      </c>
      <c r="I22" s="113">
        <v>7.58</v>
      </c>
      <c r="J22" s="113">
        <v>5.4826537066156815</v>
      </c>
      <c r="K22" s="114">
        <v>11.97</v>
      </c>
    </row>
    <row r="23" spans="1:11" ht="23" x14ac:dyDescent="0.35">
      <c r="A23" s="319"/>
      <c r="B23" s="322"/>
      <c r="C23" s="111" t="s">
        <v>49</v>
      </c>
      <c r="D23" s="112">
        <v>21.670625000000005</v>
      </c>
      <c r="E23" s="113">
        <v>2.1801382547856543</v>
      </c>
      <c r="F23" s="113">
        <v>5.21</v>
      </c>
      <c r="G23" s="113">
        <v>64.510000000000005</v>
      </c>
      <c r="H23" s="113">
        <v>39.979999999999997</v>
      </c>
      <c r="I23" s="113">
        <v>18.795000000000002</v>
      </c>
      <c r="J23" s="113">
        <v>12.33272435106513</v>
      </c>
      <c r="K23" s="114">
        <v>59.300000000000004</v>
      </c>
    </row>
    <row r="24" spans="1:11" ht="34.5" x14ac:dyDescent="0.35">
      <c r="A24" s="319"/>
      <c r="B24" s="322"/>
      <c r="C24" s="111" t="s">
        <v>198</v>
      </c>
      <c r="D24" s="112">
        <v>11.625</v>
      </c>
      <c r="E24" s="113">
        <v>1.9450000000000003</v>
      </c>
      <c r="F24" s="113">
        <v>9.68</v>
      </c>
      <c r="G24" s="113">
        <v>13.57</v>
      </c>
      <c r="H24" s="113">
        <v>13.57</v>
      </c>
      <c r="I24" s="113">
        <v>11.625</v>
      </c>
      <c r="J24" s="113">
        <v>2.7506453788156704</v>
      </c>
      <c r="K24" s="114">
        <v>3.8900000000000006</v>
      </c>
    </row>
    <row r="25" spans="1:11" ht="34.5" x14ac:dyDescent="0.35">
      <c r="A25" s="319"/>
      <c r="B25" s="322"/>
      <c r="C25" s="111" t="s">
        <v>118</v>
      </c>
      <c r="D25" s="112">
        <v>7.49</v>
      </c>
      <c r="E25" s="116">
        <v>0.78999999999999959</v>
      </c>
      <c r="F25" s="113">
        <v>6.7</v>
      </c>
      <c r="G25" s="113">
        <v>8.2799999999999994</v>
      </c>
      <c r="H25" s="113">
        <v>8.2799999999999994</v>
      </c>
      <c r="I25" s="113">
        <v>7.49</v>
      </c>
      <c r="J25" s="113">
        <v>1.1172287142747446</v>
      </c>
      <c r="K25" s="114">
        <v>1.5799999999999992</v>
      </c>
    </row>
    <row r="26" spans="1:11" x14ac:dyDescent="0.35">
      <c r="A26" s="319"/>
      <c r="B26" s="322"/>
      <c r="C26" s="111" t="s">
        <v>73</v>
      </c>
      <c r="D26" s="282">
        <v>20.881428571428572</v>
      </c>
      <c r="E26" s="284">
        <v>4.0210118262385643</v>
      </c>
      <c r="F26" s="284">
        <v>8.49</v>
      </c>
      <c r="G26" s="284">
        <v>68.63</v>
      </c>
      <c r="H26" s="284">
        <v>68.63</v>
      </c>
      <c r="I26" s="284">
        <v>17.32</v>
      </c>
      <c r="J26" s="284">
        <v>15.045248601950899</v>
      </c>
      <c r="K26" s="285">
        <v>60.139999999999993</v>
      </c>
    </row>
    <row r="27" spans="1:11" ht="23" x14ac:dyDescent="0.35">
      <c r="A27" s="319"/>
      <c r="B27" s="322"/>
      <c r="C27" s="111" t="s">
        <v>200</v>
      </c>
      <c r="D27" s="112">
        <v>6.875</v>
      </c>
      <c r="E27" s="113">
        <v>1.9649999999999996</v>
      </c>
      <c r="F27" s="113">
        <v>4.91</v>
      </c>
      <c r="G27" s="113">
        <v>8.84</v>
      </c>
      <c r="H27" s="113">
        <v>8.84</v>
      </c>
      <c r="I27" s="113">
        <v>6.875</v>
      </c>
      <c r="J27" s="113">
        <v>2.7789296500631315</v>
      </c>
      <c r="K27" s="114">
        <v>3.9299999999999997</v>
      </c>
    </row>
    <row r="28" spans="1:11" x14ac:dyDescent="0.35">
      <c r="A28" s="319"/>
      <c r="B28" s="322"/>
      <c r="C28" s="111" t="s">
        <v>67</v>
      </c>
      <c r="D28" s="112">
        <v>23.687105263157893</v>
      </c>
      <c r="E28" s="113">
        <v>1.2798973381338996</v>
      </c>
      <c r="F28" s="113">
        <v>1.39</v>
      </c>
      <c r="G28" s="113">
        <v>83.93</v>
      </c>
      <c r="H28" s="113">
        <v>54.62</v>
      </c>
      <c r="I28" s="113">
        <v>18.555</v>
      </c>
      <c r="J28" s="113">
        <v>15.779634147110659</v>
      </c>
      <c r="K28" s="114">
        <v>82.54</v>
      </c>
    </row>
    <row r="29" spans="1:11" x14ac:dyDescent="0.35">
      <c r="A29" s="319"/>
      <c r="B29" s="322"/>
      <c r="C29" s="111" t="s">
        <v>197</v>
      </c>
      <c r="D29" s="112">
        <v>10.96</v>
      </c>
      <c r="E29" s="118"/>
      <c r="F29" s="113">
        <v>10.96</v>
      </c>
      <c r="G29" s="113">
        <v>10.96</v>
      </c>
      <c r="H29" s="113">
        <v>10.96</v>
      </c>
      <c r="I29" s="113">
        <v>10.96</v>
      </c>
      <c r="J29" s="118"/>
      <c r="K29" s="114">
        <v>0</v>
      </c>
    </row>
    <row r="30" spans="1:11" ht="161" x14ac:dyDescent="0.35">
      <c r="A30" s="319"/>
      <c r="B30" s="322" t="s">
        <v>42</v>
      </c>
      <c r="C30" s="111" t="s">
        <v>89</v>
      </c>
      <c r="D30" s="112">
        <v>17.953750000000003</v>
      </c>
      <c r="E30" s="113">
        <v>1.8743878046471989</v>
      </c>
      <c r="F30" s="113">
        <v>5.21</v>
      </c>
      <c r="G30" s="113">
        <v>46.65</v>
      </c>
      <c r="H30" s="113">
        <v>31.16</v>
      </c>
      <c r="I30" s="113">
        <v>15.185</v>
      </c>
      <c r="J30" s="113">
        <v>9.1825874029623851</v>
      </c>
      <c r="K30" s="114">
        <v>41.44</v>
      </c>
    </row>
    <row r="31" spans="1:11" ht="103.5" x14ac:dyDescent="0.35">
      <c r="A31" s="319"/>
      <c r="B31" s="322"/>
      <c r="C31" s="111" t="s">
        <v>111</v>
      </c>
      <c r="D31" s="112">
        <v>14.631250000000001</v>
      </c>
      <c r="E31" s="113">
        <v>2.687995361324123</v>
      </c>
      <c r="F31" s="113">
        <v>4.91</v>
      </c>
      <c r="G31" s="113">
        <v>39.979999999999997</v>
      </c>
      <c r="H31" s="113">
        <v>39.979999999999997</v>
      </c>
      <c r="I31" s="113">
        <v>10.5</v>
      </c>
      <c r="J31" s="113">
        <v>10.751981445296492</v>
      </c>
      <c r="K31" s="114">
        <v>35.069999999999993</v>
      </c>
    </row>
    <row r="32" spans="1:11" ht="126.5" x14ac:dyDescent="0.35">
      <c r="A32" s="319"/>
      <c r="B32" s="322"/>
      <c r="C32" s="111" t="s">
        <v>85</v>
      </c>
      <c r="D32" s="112">
        <v>23.122142857142855</v>
      </c>
      <c r="E32" s="113">
        <v>4.1733781055179939</v>
      </c>
      <c r="F32" s="113">
        <v>6.7</v>
      </c>
      <c r="G32" s="113">
        <v>64.510000000000005</v>
      </c>
      <c r="H32" s="113">
        <v>64.510000000000005</v>
      </c>
      <c r="I32" s="113">
        <v>22.585000000000001</v>
      </c>
      <c r="J32" s="113">
        <v>15.615351016312038</v>
      </c>
      <c r="K32" s="114">
        <v>57.81</v>
      </c>
    </row>
    <row r="33" spans="1:11" ht="161" x14ac:dyDescent="0.35">
      <c r="A33" s="319"/>
      <c r="B33" s="322"/>
      <c r="C33" s="111" t="s">
        <v>129</v>
      </c>
      <c r="D33" s="112">
        <v>18.515000000000001</v>
      </c>
      <c r="E33" s="113">
        <v>2.4050000000000011</v>
      </c>
      <c r="F33" s="113">
        <v>16.11</v>
      </c>
      <c r="G33" s="113">
        <v>20.92</v>
      </c>
      <c r="H33" s="113">
        <v>20.92</v>
      </c>
      <c r="I33" s="113">
        <v>18.515000000000001</v>
      </c>
      <c r="J33" s="113">
        <v>3.4011836175072951</v>
      </c>
      <c r="K33" s="114">
        <v>4.8100000000000023</v>
      </c>
    </row>
    <row r="34" spans="1:11" ht="161" x14ac:dyDescent="0.35">
      <c r="A34" s="319"/>
      <c r="B34" s="322"/>
      <c r="C34" s="111" t="s">
        <v>63</v>
      </c>
      <c r="D34" s="112">
        <v>23.879386503067483</v>
      </c>
      <c r="E34" s="113">
        <v>1.2268434192588367</v>
      </c>
      <c r="F34" s="113">
        <v>1.39</v>
      </c>
      <c r="G34" s="113">
        <v>83.93</v>
      </c>
      <c r="H34" s="113">
        <v>54.62</v>
      </c>
      <c r="I34" s="113">
        <v>19.350000000000001</v>
      </c>
      <c r="J34" s="113">
        <v>15.663288236725082</v>
      </c>
      <c r="K34" s="114">
        <v>82.54</v>
      </c>
    </row>
    <row r="35" spans="1:11" x14ac:dyDescent="0.35">
      <c r="A35" s="319"/>
      <c r="B35" s="322" t="s">
        <v>226</v>
      </c>
      <c r="C35" s="115" t="s">
        <v>243</v>
      </c>
      <c r="D35" s="112">
        <v>21.783536585365841</v>
      </c>
      <c r="E35" s="113">
        <v>1.1669763014061436</v>
      </c>
      <c r="F35" s="113">
        <v>1.39</v>
      </c>
      <c r="G35" s="113">
        <v>83.93</v>
      </c>
      <c r="H35" s="113">
        <v>48.41</v>
      </c>
      <c r="I35" s="113">
        <v>17.984999999999999</v>
      </c>
      <c r="J35" s="113">
        <v>14.944588480086837</v>
      </c>
      <c r="K35" s="114">
        <v>82.54</v>
      </c>
    </row>
    <row r="36" spans="1:11" x14ac:dyDescent="0.35">
      <c r="A36" s="319"/>
      <c r="B36" s="322"/>
      <c r="C36" s="115" t="s">
        <v>236</v>
      </c>
      <c r="D36" s="112">
        <v>24.464909090909092</v>
      </c>
      <c r="E36" s="113">
        <v>1.9875650614720335</v>
      </c>
      <c r="F36" s="113">
        <v>6.45</v>
      </c>
      <c r="G36" s="113">
        <v>65.27</v>
      </c>
      <c r="H36" s="113">
        <v>54.62</v>
      </c>
      <c r="I36" s="113">
        <v>20.59</v>
      </c>
      <c r="J36" s="113">
        <v>14.740177001893093</v>
      </c>
      <c r="K36" s="114">
        <v>58.819999999999993</v>
      </c>
    </row>
    <row r="37" spans="1:11" x14ac:dyDescent="0.35">
      <c r="A37" s="319"/>
      <c r="B37" s="322" t="s">
        <v>46</v>
      </c>
      <c r="C37" s="115" t="s">
        <v>243</v>
      </c>
      <c r="D37" s="112">
        <v>22.087062146892663</v>
      </c>
      <c r="E37" s="113">
        <v>1.1534147910823345</v>
      </c>
      <c r="F37" s="113">
        <v>1.39</v>
      </c>
      <c r="G37" s="113">
        <v>83.93</v>
      </c>
      <c r="H37" s="113">
        <v>54.62</v>
      </c>
      <c r="I37" s="113">
        <v>18.100000000000001</v>
      </c>
      <c r="J37" s="113">
        <v>15.345185740514465</v>
      </c>
      <c r="K37" s="114">
        <v>82.54</v>
      </c>
    </row>
    <row r="38" spans="1:11" x14ac:dyDescent="0.35">
      <c r="A38" s="319"/>
      <c r="B38" s="322"/>
      <c r="C38" s="115" t="s">
        <v>236</v>
      </c>
      <c r="D38" s="112">
        <v>24.329411764705881</v>
      </c>
      <c r="E38" s="113">
        <v>2.8429576912532584</v>
      </c>
      <c r="F38" s="113">
        <v>11</v>
      </c>
      <c r="G38" s="113">
        <v>49.19</v>
      </c>
      <c r="H38" s="113">
        <v>49.19</v>
      </c>
      <c r="I38" s="113">
        <v>21.16</v>
      </c>
      <c r="J38" s="113">
        <v>11.721814850199307</v>
      </c>
      <c r="K38" s="114">
        <v>38.19</v>
      </c>
    </row>
    <row r="39" spans="1:11" x14ac:dyDescent="0.35">
      <c r="A39" s="319"/>
      <c r="B39" s="322"/>
      <c r="C39" s="115" t="s">
        <v>237</v>
      </c>
      <c r="D39" s="112">
        <v>24.860000000000003</v>
      </c>
      <c r="E39" s="113">
        <v>5.0353452230360052</v>
      </c>
      <c r="F39" s="113">
        <v>6.7</v>
      </c>
      <c r="G39" s="113">
        <v>65.27</v>
      </c>
      <c r="H39" s="113">
        <v>65.27</v>
      </c>
      <c r="I39" s="113">
        <v>18.715</v>
      </c>
      <c r="J39" s="113">
        <v>17.442947519895203</v>
      </c>
      <c r="K39" s="114">
        <v>58.569999999999993</v>
      </c>
    </row>
    <row r="40" spans="1:11" x14ac:dyDescent="0.35">
      <c r="A40" s="319"/>
      <c r="B40" s="322"/>
      <c r="C40" s="115" t="s">
        <v>238</v>
      </c>
      <c r="D40" s="112">
        <v>22.826153846153847</v>
      </c>
      <c r="E40" s="113">
        <v>2.8753157103047053</v>
      </c>
      <c r="F40" s="113">
        <v>6.45</v>
      </c>
      <c r="G40" s="113">
        <v>44.28</v>
      </c>
      <c r="H40" s="113">
        <v>44.28</v>
      </c>
      <c r="I40" s="113">
        <v>24.12</v>
      </c>
      <c r="J40" s="113">
        <v>10.367098226650777</v>
      </c>
      <c r="K40" s="114">
        <v>37.83</v>
      </c>
    </row>
    <row r="41" spans="1:11" x14ac:dyDescent="0.35">
      <c r="A41" s="319"/>
      <c r="B41" s="322" t="s">
        <v>47</v>
      </c>
      <c r="C41" s="115" t="s">
        <v>243</v>
      </c>
      <c r="D41" s="112">
        <v>22.425580110497226</v>
      </c>
      <c r="E41" s="113">
        <v>1.1193792273565999</v>
      </c>
      <c r="F41" s="113">
        <v>1.39</v>
      </c>
      <c r="G41" s="113">
        <v>83.93</v>
      </c>
      <c r="H41" s="113">
        <v>53.05</v>
      </c>
      <c r="I41" s="113">
        <v>18.489999999999998</v>
      </c>
      <c r="J41" s="113">
        <v>15.059707290959542</v>
      </c>
      <c r="K41" s="114">
        <v>82.54</v>
      </c>
    </row>
    <row r="42" spans="1:11" x14ac:dyDescent="0.35">
      <c r="A42" s="319"/>
      <c r="B42" s="322"/>
      <c r="C42" s="115" t="s">
        <v>236</v>
      </c>
      <c r="D42" s="112">
        <v>20.188749999999999</v>
      </c>
      <c r="E42" s="113">
        <v>6.0825662574924513</v>
      </c>
      <c r="F42" s="113">
        <v>6.45</v>
      </c>
      <c r="G42" s="113">
        <v>49.19</v>
      </c>
      <c r="H42" s="113">
        <v>49.19</v>
      </c>
      <c r="I42" s="113">
        <v>13.27</v>
      </c>
      <c r="J42" s="113">
        <v>17.204095390757569</v>
      </c>
      <c r="K42" s="114">
        <v>42.739999999999995</v>
      </c>
    </row>
    <row r="43" spans="1:11" x14ac:dyDescent="0.35">
      <c r="A43" s="319"/>
      <c r="B43" s="322"/>
      <c r="C43" s="115" t="s">
        <v>237</v>
      </c>
      <c r="D43" s="112">
        <v>15.446249999999999</v>
      </c>
      <c r="E43" s="113">
        <v>3.8525135289926533</v>
      </c>
      <c r="F43" s="113">
        <v>7.59</v>
      </c>
      <c r="G43" s="113">
        <v>39.85</v>
      </c>
      <c r="H43" s="113">
        <v>39.85</v>
      </c>
      <c r="I43" s="113">
        <v>12.44</v>
      </c>
      <c r="J43" s="113">
        <v>10.89655376385449</v>
      </c>
      <c r="K43" s="114">
        <v>32.260000000000005</v>
      </c>
    </row>
    <row r="44" spans="1:11" x14ac:dyDescent="0.35">
      <c r="A44" s="319"/>
      <c r="B44" s="322"/>
      <c r="C44" s="115" t="s">
        <v>238</v>
      </c>
      <c r="D44" s="112">
        <v>25.022500000000001</v>
      </c>
      <c r="E44" s="113">
        <v>6.7175967614914187</v>
      </c>
      <c r="F44" s="113">
        <v>15.01</v>
      </c>
      <c r="G44" s="113">
        <v>44.28</v>
      </c>
      <c r="H44" s="113">
        <v>44.28</v>
      </c>
      <c r="I44" s="113">
        <v>20.399999999999999</v>
      </c>
      <c r="J44" s="113">
        <v>13.435193522982837</v>
      </c>
      <c r="K44" s="114">
        <v>29.270000000000003</v>
      </c>
    </row>
    <row r="45" spans="1:11" x14ac:dyDescent="0.35">
      <c r="A45" s="319"/>
      <c r="B45" s="322"/>
      <c r="C45" s="115" t="s">
        <v>239</v>
      </c>
      <c r="D45" s="112">
        <v>26.326111111111111</v>
      </c>
      <c r="E45" s="113">
        <v>3.3506807560084781</v>
      </c>
      <c r="F45" s="113">
        <v>6.7</v>
      </c>
      <c r="G45" s="113">
        <v>65.27</v>
      </c>
      <c r="H45" s="113">
        <v>65.27</v>
      </c>
      <c r="I45" s="113">
        <v>25.3</v>
      </c>
      <c r="J45" s="113">
        <v>14.215734504989173</v>
      </c>
      <c r="K45" s="114">
        <v>58.569999999999993</v>
      </c>
    </row>
    <row r="46" spans="1:11" x14ac:dyDescent="0.35">
      <c r="A46" s="319"/>
      <c r="B46" s="322" t="s">
        <v>48</v>
      </c>
      <c r="C46" s="115" t="s">
        <v>243</v>
      </c>
      <c r="D46" s="112">
        <v>21.155054945054946</v>
      </c>
      <c r="E46" s="113">
        <v>1.0753683617229821</v>
      </c>
      <c r="F46" s="113">
        <v>1.39</v>
      </c>
      <c r="G46" s="113">
        <v>83.93</v>
      </c>
      <c r="H46" s="113">
        <v>47.84</v>
      </c>
      <c r="I46" s="113">
        <v>17.32</v>
      </c>
      <c r="J46" s="113">
        <v>14.507512351807536</v>
      </c>
      <c r="K46" s="114">
        <v>82.54</v>
      </c>
    </row>
    <row r="47" spans="1:11" x14ac:dyDescent="0.35">
      <c r="A47" s="319"/>
      <c r="B47" s="322"/>
      <c r="C47" s="115" t="s">
        <v>236</v>
      </c>
      <c r="D47" s="112">
        <v>27.353333333333335</v>
      </c>
      <c r="E47" s="113">
        <v>6.4906695425904344</v>
      </c>
      <c r="F47" s="113">
        <v>13.25</v>
      </c>
      <c r="G47" s="113">
        <v>49.19</v>
      </c>
      <c r="H47" s="113">
        <v>49.19</v>
      </c>
      <c r="I47" s="113">
        <v>19.850000000000001</v>
      </c>
      <c r="J47" s="113">
        <v>15.89882846837045</v>
      </c>
      <c r="K47" s="114">
        <v>35.94</v>
      </c>
    </row>
    <row r="48" spans="1:11" x14ac:dyDescent="0.35">
      <c r="A48" s="319"/>
      <c r="B48" s="322"/>
      <c r="C48" s="115" t="s">
        <v>237</v>
      </c>
      <c r="D48" s="112">
        <v>32.841304347826089</v>
      </c>
      <c r="E48" s="113">
        <v>3.1843945263962228</v>
      </c>
      <c r="F48" s="113">
        <v>13.66</v>
      </c>
      <c r="G48" s="113">
        <v>65.27</v>
      </c>
      <c r="H48" s="113">
        <v>57.83</v>
      </c>
      <c r="I48" s="113">
        <v>30.53</v>
      </c>
      <c r="J48" s="113">
        <v>15.271819652355482</v>
      </c>
      <c r="K48" s="114">
        <v>51.61</v>
      </c>
    </row>
    <row r="49" spans="1:11" x14ac:dyDescent="0.35">
      <c r="A49" s="319"/>
      <c r="B49" s="322"/>
      <c r="C49" s="115" t="s">
        <v>238</v>
      </c>
      <c r="D49" s="112">
        <v>22.233333333333331</v>
      </c>
      <c r="E49" s="113">
        <v>4.3271265805895309</v>
      </c>
      <c r="F49" s="113">
        <v>11.11</v>
      </c>
      <c r="G49" s="113">
        <v>39.85</v>
      </c>
      <c r="H49" s="113">
        <v>39.85</v>
      </c>
      <c r="I49" s="113">
        <v>19.369999999999997</v>
      </c>
      <c r="J49" s="113">
        <v>10.599252174878503</v>
      </c>
      <c r="K49" s="114">
        <v>28.740000000000002</v>
      </c>
    </row>
    <row r="50" spans="1:11" x14ac:dyDescent="0.35">
      <c r="A50" s="319"/>
      <c r="B50" s="322"/>
      <c r="C50" s="115" t="s">
        <v>239</v>
      </c>
      <c r="D50" s="112">
        <v>7.49</v>
      </c>
      <c r="E50" s="116">
        <v>0.78999999999999959</v>
      </c>
      <c r="F50" s="113">
        <v>6.7</v>
      </c>
      <c r="G50" s="113">
        <v>8.2799999999999994</v>
      </c>
      <c r="H50" s="113">
        <v>8.2799999999999994</v>
      </c>
      <c r="I50" s="113">
        <v>7.49</v>
      </c>
      <c r="J50" s="113">
        <v>1.1172287142747446</v>
      </c>
      <c r="K50" s="114">
        <v>1.5799999999999992</v>
      </c>
    </row>
    <row r="51" spans="1:11" x14ac:dyDescent="0.35">
      <c r="A51" s="319"/>
      <c r="B51" s="322" t="s">
        <v>49</v>
      </c>
      <c r="C51" s="115" t="s">
        <v>243</v>
      </c>
      <c r="D51" s="112">
        <v>23.879386503067483</v>
      </c>
      <c r="E51" s="113">
        <v>1.2268434192588367</v>
      </c>
      <c r="F51" s="113">
        <v>1.39</v>
      </c>
      <c r="G51" s="113">
        <v>83.93</v>
      </c>
      <c r="H51" s="113">
        <v>54.62</v>
      </c>
      <c r="I51" s="113">
        <v>19.350000000000001</v>
      </c>
      <c r="J51" s="113">
        <v>15.663288236725082</v>
      </c>
      <c r="K51" s="114">
        <v>82.54</v>
      </c>
    </row>
    <row r="52" spans="1:11" x14ac:dyDescent="0.35">
      <c r="A52" s="319"/>
      <c r="B52" s="322"/>
      <c r="C52" s="115" t="s">
        <v>236</v>
      </c>
      <c r="D52" s="112">
        <v>18.316607142857144</v>
      </c>
      <c r="E52" s="113">
        <v>1.5499020554891403</v>
      </c>
      <c r="F52" s="113">
        <v>4.91</v>
      </c>
      <c r="G52" s="113">
        <v>64.510000000000005</v>
      </c>
      <c r="H52" s="113">
        <v>39.979999999999997</v>
      </c>
      <c r="I52" s="113">
        <v>14.59</v>
      </c>
      <c r="J52" s="113">
        <v>11.598404949394114</v>
      </c>
      <c r="K52" s="114">
        <v>59.600000000000009</v>
      </c>
    </row>
    <row r="53" spans="1:11" x14ac:dyDescent="0.35">
      <c r="A53" s="319"/>
      <c r="B53" s="322" t="s">
        <v>50</v>
      </c>
      <c r="C53" s="115" t="s">
        <v>243</v>
      </c>
      <c r="D53" s="112">
        <v>23.028795811518339</v>
      </c>
      <c r="E53" s="113">
        <v>1.1221327028405086</v>
      </c>
      <c r="F53" s="113">
        <v>1.39</v>
      </c>
      <c r="G53" s="113">
        <v>83.93</v>
      </c>
      <c r="H53" s="113">
        <v>54.62</v>
      </c>
      <c r="I53" s="113">
        <v>18.75</v>
      </c>
      <c r="J53" s="113">
        <v>15.5081824960816</v>
      </c>
      <c r="K53" s="114">
        <v>82.54</v>
      </c>
    </row>
    <row r="54" spans="1:11" x14ac:dyDescent="0.35">
      <c r="A54" s="319"/>
      <c r="B54" s="322"/>
      <c r="C54" s="115" t="s">
        <v>236</v>
      </c>
      <c r="D54" s="112">
        <v>18.556071428571428</v>
      </c>
      <c r="E54" s="113">
        <v>1.7248412502127184</v>
      </c>
      <c r="F54" s="113">
        <v>7.59</v>
      </c>
      <c r="G54" s="113">
        <v>44.28</v>
      </c>
      <c r="H54" s="113">
        <v>39.85</v>
      </c>
      <c r="I54" s="113">
        <v>16.245000000000001</v>
      </c>
      <c r="J54" s="113">
        <v>9.1270019982571746</v>
      </c>
      <c r="K54" s="114">
        <v>36.69</v>
      </c>
    </row>
    <row r="55" spans="1:11" x14ac:dyDescent="0.35">
      <c r="A55" s="319"/>
      <c r="B55" s="322" t="s">
        <v>52</v>
      </c>
      <c r="C55" s="115" t="s">
        <v>236</v>
      </c>
      <c r="D55" s="112">
        <v>27.837222222222223</v>
      </c>
      <c r="E55" s="113">
        <v>3.3786860583302598</v>
      </c>
      <c r="F55" s="113">
        <v>7.59</v>
      </c>
      <c r="G55" s="113">
        <v>73.38</v>
      </c>
      <c r="H55" s="113">
        <v>73.38</v>
      </c>
      <c r="I55" s="113">
        <v>27.66</v>
      </c>
      <c r="J55" s="113">
        <v>14.33455094007464</v>
      </c>
      <c r="K55" s="114">
        <v>65.789999999999992</v>
      </c>
    </row>
    <row r="56" spans="1:11" x14ac:dyDescent="0.35">
      <c r="A56" s="319"/>
      <c r="B56" s="322"/>
      <c r="C56" s="115" t="s">
        <v>237</v>
      </c>
      <c r="D56" s="112">
        <v>24.967850467289715</v>
      </c>
      <c r="E56" s="113">
        <v>1.4301415180182231</v>
      </c>
      <c r="F56" s="113">
        <v>6.45</v>
      </c>
      <c r="G56" s="113">
        <v>68.63</v>
      </c>
      <c r="H56" s="113">
        <v>54.62</v>
      </c>
      <c r="I56" s="113">
        <v>20.59</v>
      </c>
      <c r="J56" s="113">
        <v>14.793498892650888</v>
      </c>
      <c r="K56" s="114">
        <v>62.179999999999993</v>
      </c>
    </row>
    <row r="57" spans="1:11" x14ac:dyDescent="0.35">
      <c r="A57" s="319"/>
      <c r="B57" s="322"/>
      <c r="C57" s="115" t="s">
        <v>238</v>
      </c>
      <c r="D57" s="112">
        <v>16.379761904761903</v>
      </c>
      <c r="E57" s="113">
        <v>1.4128189664052937</v>
      </c>
      <c r="F57" s="113">
        <v>1.39</v>
      </c>
      <c r="G57" s="113">
        <v>44.28</v>
      </c>
      <c r="H57" s="113">
        <v>30.55</v>
      </c>
      <c r="I57" s="113">
        <v>14.495000000000001</v>
      </c>
      <c r="J57" s="113">
        <v>9.1561133750653152</v>
      </c>
      <c r="K57" s="114">
        <v>42.89</v>
      </c>
    </row>
    <row r="58" spans="1:11" x14ac:dyDescent="0.35">
      <c r="A58" s="319"/>
      <c r="B58" s="322"/>
      <c r="C58" s="115" t="s">
        <v>239</v>
      </c>
      <c r="D58" s="112">
        <v>13.109090909090909</v>
      </c>
      <c r="E58" s="113">
        <v>1.3888503096111142</v>
      </c>
      <c r="F58" s="113">
        <v>4.91</v>
      </c>
      <c r="G58" s="113">
        <v>47.84</v>
      </c>
      <c r="H58" s="113">
        <v>25.46</v>
      </c>
      <c r="I58" s="113">
        <v>9.94</v>
      </c>
      <c r="J58" s="113">
        <v>7.9783376102247825</v>
      </c>
      <c r="K58" s="114">
        <v>42.930000000000007</v>
      </c>
    </row>
    <row r="59" spans="1:11" x14ac:dyDescent="0.35">
      <c r="A59" s="319"/>
      <c r="B59" s="322"/>
      <c r="C59" s="115" t="s">
        <v>240</v>
      </c>
      <c r="D59" s="112">
        <v>19.21</v>
      </c>
      <c r="E59" s="113">
        <v>8.98</v>
      </c>
      <c r="F59" s="113">
        <v>10.23</v>
      </c>
      <c r="G59" s="113">
        <v>28.19</v>
      </c>
      <c r="H59" s="113">
        <v>28.19</v>
      </c>
      <c r="I59" s="113">
        <v>19.21</v>
      </c>
      <c r="J59" s="113">
        <v>12.699637790110394</v>
      </c>
      <c r="K59" s="114">
        <v>17.96</v>
      </c>
    </row>
    <row r="60" spans="1:11" x14ac:dyDescent="0.35">
      <c r="A60" s="319"/>
      <c r="B60" s="322"/>
      <c r="C60" s="115" t="s">
        <v>241</v>
      </c>
      <c r="D60" s="112">
        <v>34.498235294117642</v>
      </c>
      <c r="E60" s="113">
        <v>5.420076258098093</v>
      </c>
      <c r="F60" s="113">
        <v>7.19</v>
      </c>
      <c r="G60" s="113">
        <v>83.93</v>
      </c>
      <c r="H60" s="113">
        <v>83.93</v>
      </c>
      <c r="I60" s="113">
        <v>29.12</v>
      </c>
      <c r="J60" s="113">
        <v>22.347546911040965</v>
      </c>
      <c r="K60" s="114">
        <v>76.740000000000009</v>
      </c>
    </row>
    <row r="61" spans="1:11" x14ac:dyDescent="0.35">
      <c r="A61" s="319"/>
      <c r="B61" s="322" t="s">
        <v>1</v>
      </c>
      <c r="C61" s="115" t="s">
        <v>243</v>
      </c>
      <c r="D61" s="112">
        <v>22.346666666666682</v>
      </c>
      <c r="E61" s="113">
        <v>1.4084684343652614</v>
      </c>
      <c r="F61" s="113">
        <v>5.21</v>
      </c>
      <c r="G61" s="113">
        <v>83.93</v>
      </c>
      <c r="H61" s="113">
        <v>50.14</v>
      </c>
      <c r="I61" s="113">
        <v>18.87</v>
      </c>
      <c r="J61" s="113">
        <v>14.839135746294986</v>
      </c>
      <c r="K61" s="114">
        <v>78.720000000000013</v>
      </c>
    </row>
    <row r="62" spans="1:11" x14ac:dyDescent="0.35">
      <c r="A62" s="319"/>
      <c r="B62" s="322"/>
      <c r="C62" s="115" t="s">
        <v>236</v>
      </c>
      <c r="D62" s="112">
        <v>22.570277777777775</v>
      </c>
      <c r="E62" s="113">
        <v>1.4473769524717603</v>
      </c>
      <c r="F62" s="113">
        <v>1.39</v>
      </c>
      <c r="G62" s="113">
        <v>76.599999999999994</v>
      </c>
      <c r="H62" s="113">
        <v>53.05</v>
      </c>
      <c r="I62" s="113">
        <v>18.34</v>
      </c>
      <c r="J62" s="113">
        <v>15.041582516311758</v>
      </c>
      <c r="K62" s="114">
        <v>75.209999999999994</v>
      </c>
    </row>
    <row r="63" spans="1:11" x14ac:dyDescent="0.35">
      <c r="A63" s="319"/>
      <c r="B63" s="322" t="s">
        <v>0</v>
      </c>
      <c r="C63" s="111" t="s">
        <v>121</v>
      </c>
      <c r="D63" s="112">
        <v>11.11</v>
      </c>
      <c r="E63" s="118"/>
      <c r="F63" s="113">
        <v>11.11</v>
      </c>
      <c r="G63" s="113">
        <v>11.11</v>
      </c>
      <c r="H63" s="113">
        <v>11.11</v>
      </c>
      <c r="I63" s="113">
        <v>11.11</v>
      </c>
      <c r="J63" s="118"/>
      <c r="K63" s="114">
        <v>0</v>
      </c>
    </row>
    <row r="64" spans="1:11" x14ac:dyDescent="0.35">
      <c r="A64" s="319"/>
      <c r="B64" s="322"/>
      <c r="C64" s="111" t="s">
        <v>53</v>
      </c>
      <c r="D64" s="112">
        <v>22.569191919191908</v>
      </c>
      <c r="E64" s="113">
        <v>1.5430638702075967</v>
      </c>
      <c r="F64" s="113">
        <v>1.39</v>
      </c>
      <c r="G64" s="113">
        <v>76.599999999999994</v>
      </c>
      <c r="H64" s="113">
        <v>57.83</v>
      </c>
      <c r="I64" s="113">
        <v>18.170000000000002</v>
      </c>
      <c r="J64" s="113">
        <v>15.353291655096786</v>
      </c>
      <c r="K64" s="114">
        <v>75.209999999999994</v>
      </c>
    </row>
    <row r="65" spans="1:11" ht="23" x14ac:dyDescent="0.35">
      <c r="A65" s="319"/>
      <c r="B65" s="322"/>
      <c r="C65" s="111" t="s">
        <v>91</v>
      </c>
      <c r="D65" s="112">
        <v>25.790000000000003</v>
      </c>
      <c r="E65" s="113">
        <v>4.0589688071944803</v>
      </c>
      <c r="F65" s="113">
        <v>9.15</v>
      </c>
      <c r="G65" s="113">
        <v>45.28</v>
      </c>
      <c r="H65" s="113">
        <v>45.28</v>
      </c>
      <c r="I65" s="113">
        <v>23.47</v>
      </c>
      <c r="J65" s="113">
        <v>12.176906421583441</v>
      </c>
      <c r="K65" s="114">
        <v>36.130000000000003</v>
      </c>
    </row>
    <row r="66" spans="1:11" ht="23" x14ac:dyDescent="0.35">
      <c r="A66" s="319"/>
      <c r="B66" s="322"/>
      <c r="C66" s="111" t="s">
        <v>65</v>
      </c>
      <c r="D66" s="112">
        <v>21.926923076923075</v>
      </c>
      <c r="E66" s="113">
        <v>1.4450990936723143</v>
      </c>
      <c r="F66" s="113">
        <v>5.21</v>
      </c>
      <c r="G66" s="113">
        <v>83.93</v>
      </c>
      <c r="H66" s="113">
        <v>48.41</v>
      </c>
      <c r="I66" s="113">
        <v>18.225000000000001</v>
      </c>
      <c r="J66" s="113">
        <v>14.737176955420756</v>
      </c>
      <c r="K66" s="114">
        <v>78.720000000000013</v>
      </c>
    </row>
    <row r="67" spans="1:11" ht="34.5" x14ac:dyDescent="0.35">
      <c r="A67" s="319"/>
      <c r="B67" s="322"/>
      <c r="C67" s="111" t="s">
        <v>105</v>
      </c>
      <c r="D67" s="112">
        <v>26.683333333333334</v>
      </c>
      <c r="E67" s="113">
        <v>6.8554239677628832</v>
      </c>
      <c r="F67" s="113">
        <v>11.68</v>
      </c>
      <c r="G67" s="113">
        <v>56.91</v>
      </c>
      <c r="H67" s="113">
        <v>56.91</v>
      </c>
      <c r="I67" s="113">
        <v>20.725000000000001</v>
      </c>
      <c r="J67" s="113">
        <v>16.792290691465137</v>
      </c>
      <c r="K67" s="114">
        <v>45.23</v>
      </c>
    </row>
    <row r="68" spans="1:11" x14ac:dyDescent="0.35">
      <c r="A68" s="319"/>
      <c r="B68" s="322" t="s">
        <v>27</v>
      </c>
      <c r="C68" s="111" t="s">
        <v>56</v>
      </c>
      <c r="D68" s="112">
        <v>27.007553191489357</v>
      </c>
      <c r="E68" s="113">
        <v>1.7776913963529655</v>
      </c>
      <c r="F68" s="113">
        <v>1.39</v>
      </c>
      <c r="G68" s="113">
        <v>83.93</v>
      </c>
      <c r="H68" s="113">
        <v>65.27</v>
      </c>
      <c r="I68" s="113">
        <v>23.67</v>
      </c>
      <c r="J68" s="113">
        <v>17.235357549605158</v>
      </c>
      <c r="K68" s="114">
        <v>82.54</v>
      </c>
    </row>
    <row r="69" spans="1:11" x14ac:dyDescent="0.35">
      <c r="A69" s="319"/>
      <c r="B69" s="322"/>
      <c r="C69" s="111" t="s">
        <v>70</v>
      </c>
      <c r="D69" s="112">
        <v>19.034879999999998</v>
      </c>
      <c r="E69" s="113">
        <v>1.0594177622850967</v>
      </c>
      <c r="F69" s="113">
        <v>4.91</v>
      </c>
      <c r="G69" s="113">
        <v>64.510000000000005</v>
      </c>
      <c r="H69" s="113">
        <v>46.47</v>
      </c>
      <c r="I69" s="113">
        <v>15.51</v>
      </c>
      <c r="J69" s="113">
        <v>11.844650665200945</v>
      </c>
      <c r="K69" s="114">
        <v>59.600000000000009</v>
      </c>
    </row>
    <row r="70" spans="1:11" ht="34.5" x14ac:dyDescent="0.35">
      <c r="A70" s="319"/>
      <c r="B70" s="322" t="s">
        <v>30</v>
      </c>
      <c r="C70" s="111" t="s">
        <v>58</v>
      </c>
      <c r="D70" s="112">
        <v>22.373662790697679</v>
      </c>
      <c r="E70" s="113">
        <v>1.1132270199504859</v>
      </c>
      <c r="F70" s="113">
        <v>1.39</v>
      </c>
      <c r="G70" s="113">
        <v>73.38</v>
      </c>
      <c r="H70" s="113">
        <v>53.05</v>
      </c>
      <c r="I70" s="113">
        <v>18.48</v>
      </c>
      <c r="J70" s="113">
        <v>14.599835493834457</v>
      </c>
      <c r="K70" s="114">
        <v>71.989999999999995</v>
      </c>
    </row>
    <row r="71" spans="1:11" ht="57.5" x14ac:dyDescent="0.35">
      <c r="A71" s="319"/>
      <c r="B71" s="322"/>
      <c r="C71" s="111" t="s">
        <v>109</v>
      </c>
      <c r="D71" s="112">
        <v>16.236666666666668</v>
      </c>
      <c r="E71" s="113">
        <v>3.8406177165196289</v>
      </c>
      <c r="F71" s="113">
        <v>7.19</v>
      </c>
      <c r="G71" s="113">
        <v>28.19</v>
      </c>
      <c r="H71" s="113">
        <v>28.19</v>
      </c>
      <c r="I71" s="113">
        <v>11.945</v>
      </c>
      <c r="J71" s="113">
        <v>9.4075537025661813</v>
      </c>
      <c r="K71" s="114">
        <v>21</v>
      </c>
    </row>
    <row r="72" spans="1:11" x14ac:dyDescent="0.35">
      <c r="A72" s="319"/>
      <c r="B72" s="322"/>
      <c r="C72" s="111" t="s">
        <v>81</v>
      </c>
      <c r="D72" s="112">
        <v>23.716585365853661</v>
      </c>
      <c r="E72" s="113">
        <v>2.6182926993990483</v>
      </c>
      <c r="F72" s="113">
        <v>6.86</v>
      </c>
      <c r="G72" s="113">
        <v>83.93</v>
      </c>
      <c r="H72" s="113">
        <v>48.41</v>
      </c>
      <c r="I72" s="113">
        <v>18.489999999999998</v>
      </c>
      <c r="J72" s="113">
        <v>16.765253444215524</v>
      </c>
      <c r="K72" s="114">
        <v>77.070000000000007</v>
      </c>
    </row>
    <row r="73" spans="1:11" x14ac:dyDescent="0.35">
      <c r="A73" s="319"/>
      <c r="B73" s="322" t="s">
        <v>31</v>
      </c>
      <c r="C73" s="115" t="s">
        <v>236</v>
      </c>
      <c r="D73" s="112">
        <v>23.83378378378378</v>
      </c>
      <c r="E73" s="113">
        <v>2.8182612457243659</v>
      </c>
      <c r="F73" s="113">
        <v>6.86</v>
      </c>
      <c r="G73" s="113">
        <v>83.93</v>
      </c>
      <c r="H73" s="113">
        <v>76.599999999999994</v>
      </c>
      <c r="I73" s="113">
        <v>18.489999999999998</v>
      </c>
      <c r="J73" s="113">
        <v>17.142813906083756</v>
      </c>
      <c r="K73" s="114">
        <v>77.070000000000007</v>
      </c>
    </row>
    <row r="74" spans="1:11" x14ac:dyDescent="0.35">
      <c r="A74" s="319"/>
      <c r="B74" s="322"/>
      <c r="C74" s="115" t="s">
        <v>237</v>
      </c>
      <c r="D74" s="112">
        <v>13.21</v>
      </c>
      <c r="E74" s="113">
        <v>2.3506199790085773</v>
      </c>
      <c r="F74" s="113">
        <v>1.39</v>
      </c>
      <c r="G74" s="113">
        <v>21.53</v>
      </c>
      <c r="H74" s="113">
        <v>21.53</v>
      </c>
      <c r="I74" s="113">
        <v>14.675000000000001</v>
      </c>
      <c r="J74" s="113">
        <v>6.6485573085981811</v>
      </c>
      <c r="K74" s="114">
        <v>20.14</v>
      </c>
    </row>
    <row r="75" spans="1:11" x14ac:dyDescent="0.35">
      <c r="A75" s="319"/>
      <c r="B75" s="322"/>
      <c r="C75" s="115" t="s">
        <v>238</v>
      </c>
      <c r="D75" s="112">
        <v>21.405961538461536</v>
      </c>
      <c r="E75" s="113">
        <v>1.4587958508865051</v>
      </c>
      <c r="F75" s="113">
        <v>4.91</v>
      </c>
      <c r="G75" s="113">
        <v>73.38</v>
      </c>
      <c r="H75" s="113">
        <v>49.5</v>
      </c>
      <c r="I75" s="113">
        <v>15.41</v>
      </c>
      <c r="J75" s="113">
        <v>14.876857020036958</v>
      </c>
      <c r="K75" s="114">
        <v>68.47</v>
      </c>
    </row>
    <row r="76" spans="1:11" x14ac:dyDescent="0.35">
      <c r="A76" s="319"/>
      <c r="B76" s="322"/>
      <c r="C76" s="115" t="s">
        <v>239</v>
      </c>
      <c r="D76" s="112">
        <v>23.183809523809522</v>
      </c>
      <c r="E76" s="113">
        <v>2.0214079266896459</v>
      </c>
      <c r="F76" s="113">
        <v>7.59</v>
      </c>
      <c r="G76" s="113">
        <v>68.63</v>
      </c>
      <c r="H76" s="113">
        <v>50.65</v>
      </c>
      <c r="I76" s="113">
        <v>19.810000000000002</v>
      </c>
      <c r="J76" s="113">
        <v>13.100220618581842</v>
      </c>
      <c r="K76" s="114">
        <v>61.039999999999992</v>
      </c>
    </row>
    <row r="77" spans="1:11" x14ac:dyDescent="0.35">
      <c r="A77" s="319"/>
      <c r="B77" s="322"/>
      <c r="C77" s="115" t="s">
        <v>240</v>
      </c>
      <c r="D77" s="112">
        <v>30.91</v>
      </c>
      <c r="E77" s="113">
        <v>3.3513050089715644</v>
      </c>
      <c r="F77" s="113">
        <v>9.15</v>
      </c>
      <c r="G77" s="113">
        <v>64.510000000000005</v>
      </c>
      <c r="H77" s="113">
        <v>60.71</v>
      </c>
      <c r="I77" s="113">
        <v>28.23</v>
      </c>
      <c r="J77" s="113">
        <v>14.987491626791922</v>
      </c>
      <c r="K77" s="114">
        <v>55.360000000000007</v>
      </c>
    </row>
    <row r="78" spans="1:11" x14ac:dyDescent="0.35">
      <c r="A78" s="319"/>
      <c r="B78" s="322"/>
      <c r="C78" s="115" t="s">
        <v>241</v>
      </c>
      <c r="D78" s="112">
        <v>14.05</v>
      </c>
      <c r="E78" s="113">
        <v>3.1580814700429389</v>
      </c>
      <c r="F78" s="113">
        <v>6.7</v>
      </c>
      <c r="G78" s="113">
        <v>28.19</v>
      </c>
      <c r="H78" s="113">
        <v>28.19</v>
      </c>
      <c r="I78" s="113">
        <v>10.195</v>
      </c>
      <c r="J78" s="113">
        <v>8.9324032920277716</v>
      </c>
      <c r="K78" s="114">
        <v>21.490000000000002</v>
      </c>
    </row>
    <row r="79" spans="1:11" x14ac:dyDescent="0.35">
      <c r="A79" s="319"/>
      <c r="B79" s="322" t="s">
        <v>33</v>
      </c>
      <c r="C79" s="111" t="s">
        <v>59</v>
      </c>
      <c r="D79" s="112">
        <v>24.602129629629633</v>
      </c>
      <c r="E79" s="113">
        <v>1.4467910748180517</v>
      </c>
      <c r="F79" s="113">
        <v>1.39</v>
      </c>
      <c r="G79" s="113">
        <v>73.38</v>
      </c>
      <c r="H79" s="113">
        <v>54.62</v>
      </c>
      <c r="I79" s="113">
        <v>20.840000000000003</v>
      </c>
      <c r="J79" s="113">
        <v>15.035493897132303</v>
      </c>
      <c r="K79" s="114">
        <v>71.989999999999995</v>
      </c>
    </row>
    <row r="80" spans="1:11" x14ac:dyDescent="0.35">
      <c r="A80" s="319"/>
      <c r="B80" s="322"/>
      <c r="C80" s="111" t="s">
        <v>72</v>
      </c>
      <c r="D80" s="112">
        <v>20.568101265822783</v>
      </c>
      <c r="E80" s="113">
        <v>1.8262701988496681</v>
      </c>
      <c r="F80" s="113">
        <v>4.91</v>
      </c>
      <c r="G80" s="113">
        <v>83.93</v>
      </c>
      <c r="H80" s="113">
        <v>64.510000000000005</v>
      </c>
      <c r="I80" s="113">
        <v>16.28</v>
      </c>
      <c r="J80" s="113">
        <v>16.23224458592545</v>
      </c>
      <c r="K80" s="114">
        <v>79.02000000000001</v>
      </c>
    </row>
    <row r="81" spans="1:11" x14ac:dyDescent="0.35">
      <c r="A81" s="319"/>
      <c r="B81" s="322"/>
      <c r="C81" s="111" t="s">
        <v>133</v>
      </c>
      <c r="D81" s="112">
        <v>29.147500000000004</v>
      </c>
      <c r="E81" s="113">
        <v>2.2231035925780289</v>
      </c>
      <c r="F81" s="113">
        <v>25.28</v>
      </c>
      <c r="G81" s="113">
        <v>33.21</v>
      </c>
      <c r="H81" s="113">
        <v>33.21</v>
      </c>
      <c r="I81" s="113">
        <v>29.05</v>
      </c>
      <c r="J81" s="113">
        <v>4.4462071851560578</v>
      </c>
      <c r="K81" s="114">
        <v>7.93</v>
      </c>
    </row>
    <row r="82" spans="1:11" x14ac:dyDescent="0.35">
      <c r="A82" s="319"/>
      <c r="B82" s="322"/>
      <c r="C82" s="111" t="s">
        <v>83</v>
      </c>
      <c r="D82" s="112">
        <v>18.556071428571428</v>
      </c>
      <c r="E82" s="113">
        <v>1.7248412502127184</v>
      </c>
      <c r="F82" s="113">
        <v>7.59</v>
      </c>
      <c r="G82" s="113">
        <v>44.28</v>
      </c>
      <c r="H82" s="113">
        <v>39.85</v>
      </c>
      <c r="I82" s="113">
        <v>16.245000000000001</v>
      </c>
      <c r="J82" s="113">
        <v>9.1270019982571746</v>
      </c>
      <c r="K82" s="114">
        <v>36.69</v>
      </c>
    </row>
    <row r="83" spans="1:11" x14ac:dyDescent="0.35">
      <c r="A83" s="319"/>
      <c r="B83" s="322" t="s">
        <v>50</v>
      </c>
      <c r="C83" s="115" t="s">
        <v>243</v>
      </c>
      <c r="D83" s="112">
        <v>23.028795811518339</v>
      </c>
      <c r="E83" s="113">
        <v>1.1221327028405086</v>
      </c>
      <c r="F83" s="113">
        <v>1.39</v>
      </c>
      <c r="G83" s="113">
        <v>83.93</v>
      </c>
      <c r="H83" s="113">
        <v>54.62</v>
      </c>
      <c r="I83" s="113">
        <v>18.75</v>
      </c>
      <c r="J83" s="113">
        <v>15.5081824960816</v>
      </c>
      <c r="K83" s="114">
        <v>82.54</v>
      </c>
    </row>
    <row r="84" spans="1:11" x14ac:dyDescent="0.35">
      <c r="A84" s="319"/>
      <c r="B84" s="322"/>
      <c r="C84" s="115" t="s">
        <v>236</v>
      </c>
      <c r="D84" s="112">
        <v>18.556071428571428</v>
      </c>
      <c r="E84" s="113">
        <v>1.7248412502127184</v>
      </c>
      <c r="F84" s="113">
        <v>7.59</v>
      </c>
      <c r="G84" s="113">
        <v>44.28</v>
      </c>
      <c r="H84" s="113">
        <v>39.85</v>
      </c>
      <c r="I84" s="113">
        <v>16.245000000000001</v>
      </c>
      <c r="J84" s="113">
        <v>9.1270019982571746</v>
      </c>
      <c r="K84" s="114">
        <v>36.69</v>
      </c>
    </row>
    <row r="85" spans="1:11" ht="34.5" x14ac:dyDescent="0.35">
      <c r="A85" s="319"/>
      <c r="B85" s="322" t="s">
        <v>242</v>
      </c>
      <c r="C85" s="111" t="s">
        <v>116</v>
      </c>
      <c r="D85" s="112">
        <v>14.465428571428571</v>
      </c>
      <c r="E85" s="113">
        <v>1.35751059502541</v>
      </c>
      <c r="F85" s="113">
        <v>5.9</v>
      </c>
      <c r="G85" s="113">
        <v>47.84</v>
      </c>
      <c r="H85" s="113">
        <v>29.94</v>
      </c>
      <c r="I85" s="113">
        <v>13.23</v>
      </c>
      <c r="J85" s="113">
        <v>8.0311409865733587</v>
      </c>
      <c r="K85" s="114">
        <v>41.940000000000005</v>
      </c>
    </row>
    <row r="86" spans="1:11" ht="23" x14ac:dyDescent="0.35">
      <c r="A86" s="319"/>
      <c r="B86" s="322"/>
      <c r="C86" s="111" t="s">
        <v>60</v>
      </c>
      <c r="D86" s="112">
        <v>23.977065217391313</v>
      </c>
      <c r="E86" s="113">
        <v>1.1376511438857895</v>
      </c>
      <c r="F86" s="113">
        <v>1.39</v>
      </c>
      <c r="G86" s="113">
        <v>83.93</v>
      </c>
      <c r="H86" s="113">
        <v>54.62</v>
      </c>
      <c r="I86" s="113">
        <v>19.945</v>
      </c>
      <c r="J86" s="113">
        <v>15.431850927026698</v>
      </c>
      <c r="K86" s="114">
        <v>82.54</v>
      </c>
    </row>
    <row r="87" spans="1:11" x14ac:dyDescent="0.35">
      <c r="A87" s="319"/>
      <c r="B87" s="322" t="s">
        <v>39</v>
      </c>
      <c r="C87" s="111" t="s">
        <v>199</v>
      </c>
      <c r="D87" s="112">
        <v>26.838750000000001</v>
      </c>
      <c r="E87" s="113">
        <v>2.0885234338950029</v>
      </c>
      <c r="F87" s="113">
        <v>18.87</v>
      </c>
      <c r="G87" s="113">
        <v>33.21</v>
      </c>
      <c r="H87" s="113">
        <v>33.21</v>
      </c>
      <c r="I87" s="113">
        <v>26.225000000000001</v>
      </c>
      <c r="J87" s="113">
        <v>5.9072363310966827</v>
      </c>
      <c r="K87" s="114">
        <v>14.34</v>
      </c>
    </row>
    <row r="88" spans="1:11" ht="34.5" x14ac:dyDescent="0.35">
      <c r="A88" s="319"/>
      <c r="B88" s="322"/>
      <c r="C88" s="111" t="s">
        <v>84</v>
      </c>
      <c r="D88" s="112">
        <v>7.625</v>
      </c>
      <c r="E88" s="116">
        <v>3.5000000000000135E-2</v>
      </c>
      <c r="F88" s="113">
        <v>7.59</v>
      </c>
      <c r="G88" s="113">
        <v>7.66</v>
      </c>
      <c r="H88" s="113">
        <v>7.66</v>
      </c>
      <c r="I88" s="113">
        <v>7.625</v>
      </c>
      <c r="J88" s="116">
        <v>4.9497474683058526E-2</v>
      </c>
      <c r="K88" s="117">
        <v>7.0000000000000284E-2</v>
      </c>
    </row>
    <row r="89" spans="1:11" x14ac:dyDescent="0.35">
      <c r="A89" s="319"/>
      <c r="B89" s="322"/>
      <c r="C89" s="111" t="s">
        <v>195</v>
      </c>
      <c r="D89" s="112">
        <v>9.7324999999999999</v>
      </c>
      <c r="E89" s="113">
        <v>2.7413268533078408</v>
      </c>
      <c r="F89" s="113">
        <v>5.9</v>
      </c>
      <c r="G89" s="113">
        <v>17.87</v>
      </c>
      <c r="H89" s="113">
        <v>17.87</v>
      </c>
      <c r="I89" s="113">
        <v>7.58</v>
      </c>
      <c r="J89" s="113">
        <v>5.4826537066156815</v>
      </c>
      <c r="K89" s="114">
        <v>11.97</v>
      </c>
    </row>
    <row r="90" spans="1:11" ht="23" x14ac:dyDescent="0.35">
      <c r="A90" s="319"/>
      <c r="B90" s="322"/>
      <c r="C90" s="111" t="s">
        <v>49</v>
      </c>
      <c r="D90" s="112">
        <v>21.670625000000005</v>
      </c>
      <c r="E90" s="113">
        <v>2.1801382547856543</v>
      </c>
      <c r="F90" s="113">
        <v>5.21</v>
      </c>
      <c r="G90" s="113">
        <v>64.510000000000005</v>
      </c>
      <c r="H90" s="113">
        <v>39.979999999999997</v>
      </c>
      <c r="I90" s="113">
        <v>18.795000000000002</v>
      </c>
      <c r="J90" s="113">
        <v>12.33272435106513</v>
      </c>
      <c r="K90" s="114">
        <v>59.300000000000004</v>
      </c>
    </row>
    <row r="91" spans="1:11" ht="34.5" x14ac:dyDescent="0.35">
      <c r="A91" s="319"/>
      <c r="B91" s="322"/>
      <c r="C91" s="111" t="s">
        <v>198</v>
      </c>
      <c r="D91" s="112">
        <v>11.625</v>
      </c>
      <c r="E91" s="113">
        <v>1.9450000000000003</v>
      </c>
      <c r="F91" s="113">
        <v>9.68</v>
      </c>
      <c r="G91" s="113">
        <v>13.57</v>
      </c>
      <c r="H91" s="113">
        <v>13.57</v>
      </c>
      <c r="I91" s="113">
        <v>11.625</v>
      </c>
      <c r="J91" s="113">
        <v>2.7506453788156704</v>
      </c>
      <c r="K91" s="114">
        <v>3.8900000000000006</v>
      </c>
    </row>
    <row r="92" spans="1:11" ht="34.5" x14ac:dyDescent="0.35">
      <c r="A92" s="319"/>
      <c r="B92" s="322"/>
      <c r="C92" s="111" t="s">
        <v>118</v>
      </c>
      <c r="D92" s="112">
        <v>7.49</v>
      </c>
      <c r="E92" s="116">
        <v>0.78999999999999959</v>
      </c>
      <c r="F92" s="113">
        <v>6.7</v>
      </c>
      <c r="G92" s="113">
        <v>8.2799999999999994</v>
      </c>
      <c r="H92" s="113">
        <v>8.2799999999999994</v>
      </c>
      <c r="I92" s="113">
        <v>7.49</v>
      </c>
      <c r="J92" s="113">
        <v>1.1172287142747446</v>
      </c>
      <c r="K92" s="114">
        <v>1.5799999999999992</v>
      </c>
    </row>
    <row r="93" spans="1:11" x14ac:dyDescent="0.35">
      <c r="A93" s="319"/>
      <c r="B93" s="322"/>
      <c r="C93" s="111" t="s">
        <v>201</v>
      </c>
      <c r="D93" s="112">
        <v>27.483333333333331</v>
      </c>
      <c r="E93" s="113">
        <v>8.6539296147922169</v>
      </c>
      <c r="F93" s="113">
        <v>9.5</v>
      </c>
      <c r="G93" s="113">
        <v>68.63</v>
      </c>
      <c r="H93" s="113">
        <v>68.63</v>
      </c>
      <c r="I93" s="113">
        <v>20.125</v>
      </c>
      <c r="J93" s="113">
        <v>21.197711826201115</v>
      </c>
      <c r="K93" s="114">
        <v>59.129999999999995</v>
      </c>
    </row>
    <row r="94" spans="1:11" x14ac:dyDescent="0.35">
      <c r="A94" s="319"/>
      <c r="B94" s="322"/>
      <c r="C94" s="111" t="s">
        <v>61</v>
      </c>
      <c r="D94" s="112">
        <v>17.59</v>
      </c>
      <c r="E94" s="113">
        <v>4.6900000000000004</v>
      </c>
      <c r="F94" s="113">
        <v>12.9</v>
      </c>
      <c r="G94" s="113">
        <v>22.28</v>
      </c>
      <c r="H94" s="113">
        <v>22.28</v>
      </c>
      <c r="I94" s="113">
        <v>17.59</v>
      </c>
      <c r="J94" s="113">
        <v>6.6326616075298164</v>
      </c>
      <c r="K94" s="114">
        <v>9.3800000000000008</v>
      </c>
    </row>
    <row r="95" spans="1:11" x14ac:dyDescent="0.35">
      <c r="A95" s="319"/>
      <c r="B95" s="322"/>
      <c r="C95" s="111" t="s">
        <v>73</v>
      </c>
      <c r="D95" s="112">
        <v>15.376666666666665</v>
      </c>
      <c r="E95" s="113">
        <v>2.4964917606735879</v>
      </c>
      <c r="F95" s="113">
        <v>8.49</v>
      </c>
      <c r="G95" s="113">
        <v>24.18</v>
      </c>
      <c r="H95" s="113">
        <v>24.18</v>
      </c>
      <c r="I95" s="113">
        <v>13.9</v>
      </c>
      <c r="J95" s="113">
        <v>6.11513096071267</v>
      </c>
      <c r="K95" s="114">
        <v>15.69</v>
      </c>
    </row>
    <row r="96" spans="1:11" ht="23" x14ac:dyDescent="0.35">
      <c r="A96" s="319"/>
      <c r="B96" s="322"/>
      <c r="C96" s="111" t="s">
        <v>200</v>
      </c>
      <c r="D96" s="112">
        <v>6.875</v>
      </c>
      <c r="E96" s="113">
        <v>1.9649999999999996</v>
      </c>
      <c r="F96" s="113">
        <v>4.91</v>
      </c>
      <c r="G96" s="113">
        <v>8.84</v>
      </c>
      <c r="H96" s="113">
        <v>8.84</v>
      </c>
      <c r="I96" s="113">
        <v>6.875</v>
      </c>
      <c r="J96" s="113">
        <v>2.7789296500631315</v>
      </c>
      <c r="K96" s="114">
        <v>3.9299999999999997</v>
      </c>
    </row>
    <row r="97" spans="1:11" x14ac:dyDescent="0.35">
      <c r="A97" s="319"/>
      <c r="B97" s="322"/>
      <c r="C97" s="111" t="s">
        <v>67</v>
      </c>
      <c r="D97" s="112">
        <v>23.687105263157893</v>
      </c>
      <c r="E97" s="113">
        <v>1.2798973381338996</v>
      </c>
      <c r="F97" s="113">
        <v>1.39</v>
      </c>
      <c r="G97" s="113">
        <v>83.93</v>
      </c>
      <c r="H97" s="113">
        <v>54.62</v>
      </c>
      <c r="I97" s="113">
        <v>18.555</v>
      </c>
      <c r="J97" s="113">
        <v>15.779634147110659</v>
      </c>
      <c r="K97" s="114">
        <v>82.54</v>
      </c>
    </row>
    <row r="98" spans="1:11" x14ac:dyDescent="0.35">
      <c r="A98" s="319"/>
      <c r="B98" s="322"/>
      <c r="C98" s="111" t="s">
        <v>197</v>
      </c>
      <c r="D98" s="112">
        <v>10.96</v>
      </c>
      <c r="E98" s="118"/>
      <c r="F98" s="113">
        <v>10.96</v>
      </c>
      <c r="G98" s="113">
        <v>10.96</v>
      </c>
      <c r="H98" s="113">
        <v>10.96</v>
      </c>
      <c r="I98" s="113">
        <v>10.96</v>
      </c>
      <c r="J98" s="118"/>
      <c r="K98" s="114">
        <v>0</v>
      </c>
    </row>
    <row r="99" spans="1:11" ht="161" x14ac:dyDescent="0.35">
      <c r="A99" s="319"/>
      <c r="B99" s="322" t="s">
        <v>42</v>
      </c>
      <c r="C99" s="111" t="s">
        <v>89</v>
      </c>
      <c r="D99" s="112">
        <v>17.953750000000003</v>
      </c>
      <c r="E99" s="113">
        <v>1.8743878046471989</v>
      </c>
      <c r="F99" s="113">
        <v>5.21</v>
      </c>
      <c r="G99" s="113">
        <v>46.65</v>
      </c>
      <c r="H99" s="113">
        <v>31.16</v>
      </c>
      <c r="I99" s="113">
        <v>15.185</v>
      </c>
      <c r="J99" s="113">
        <v>9.1825874029623851</v>
      </c>
      <c r="K99" s="114">
        <v>41.44</v>
      </c>
    </row>
    <row r="100" spans="1:11" ht="103.5" x14ac:dyDescent="0.35">
      <c r="A100" s="319"/>
      <c r="B100" s="322"/>
      <c r="C100" s="111" t="s">
        <v>111</v>
      </c>
      <c r="D100" s="112">
        <v>14.631250000000001</v>
      </c>
      <c r="E100" s="113">
        <v>2.687995361324123</v>
      </c>
      <c r="F100" s="113">
        <v>4.91</v>
      </c>
      <c r="G100" s="113">
        <v>39.979999999999997</v>
      </c>
      <c r="H100" s="113">
        <v>39.979999999999997</v>
      </c>
      <c r="I100" s="113">
        <v>10.5</v>
      </c>
      <c r="J100" s="113">
        <v>10.751981445296492</v>
      </c>
      <c r="K100" s="114">
        <v>35.069999999999993</v>
      </c>
    </row>
    <row r="101" spans="1:11" ht="126.5" x14ac:dyDescent="0.35">
      <c r="A101" s="319"/>
      <c r="B101" s="322"/>
      <c r="C101" s="111" t="s">
        <v>85</v>
      </c>
      <c r="D101" s="112">
        <v>23.122142857142855</v>
      </c>
      <c r="E101" s="113">
        <v>4.1733781055179939</v>
      </c>
      <c r="F101" s="113">
        <v>6.7</v>
      </c>
      <c r="G101" s="113">
        <v>64.510000000000005</v>
      </c>
      <c r="H101" s="113">
        <v>64.510000000000005</v>
      </c>
      <c r="I101" s="113">
        <v>22.585000000000001</v>
      </c>
      <c r="J101" s="113">
        <v>15.615351016312038</v>
      </c>
      <c r="K101" s="114">
        <v>57.81</v>
      </c>
    </row>
    <row r="102" spans="1:11" ht="161" x14ac:dyDescent="0.35">
      <c r="A102" s="319"/>
      <c r="B102" s="322"/>
      <c r="C102" s="111" t="s">
        <v>129</v>
      </c>
      <c r="D102" s="112">
        <v>18.515000000000001</v>
      </c>
      <c r="E102" s="113">
        <v>2.4050000000000011</v>
      </c>
      <c r="F102" s="113">
        <v>16.11</v>
      </c>
      <c r="G102" s="113">
        <v>20.92</v>
      </c>
      <c r="H102" s="113">
        <v>20.92</v>
      </c>
      <c r="I102" s="113">
        <v>18.515000000000001</v>
      </c>
      <c r="J102" s="113">
        <v>3.4011836175072951</v>
      </c>
      <c r="K102" s="114">
        <v>4.8100000000000023</v>
      </c>
    </row>
    <row r="103" spans="1:11" ht="161" x14ac:dyDescent="0.35">
      <c r="A103" s="319"/>
      <c r="B103" s="322"/>
      <c r="C103" s="111" t="s">
        <v>63</v>
      </c>
      <c r="D103" s="112">
        <v>23.879386503067483</v>
      </c>
      <c r="E103" s="113">
        <v>1.2268434192588367</v>
      </c>
      <c r="F103" s="113">
        <v>1.39</v>
      </c>
      <c r="G103" s="113">
        <v>83.93</v>
      </c>
      <c r="H103" s="113">
        <v>54.62</v>
      </c>
      <c r="I103" s="113">
        <v>19.350000000000001</v>
      </c>
      <c r="J103" s="113">
        <v>15.663288236725082</v>
      </c>
      <c r="K103" s="114">
        <v>82.54</v>
      </c>
    </row>
    <row r="104" spans="1:11" x14ac:dyDescent="0.35">
      <c r="A104" s="319"/>
      <c r="B104" s="322" t="s">
        <v>49</v>
      </c>
      <c r="C104" s="115" t="s">
        <v>243</v>
      </c>
      <c r="D104" s="112">
        <v>23.879386503067483</v>
      </c>
      <c r="E104" s="113">
        <v>1.2268434192588367</v>
      </c>
      <c r="F104" s="113">
        <v>1.39</v>
      </c>
      <c r="G104" s="113">
        <v>83.93</v>
      </c>
      <c r="H104" s="113">
        <v>54.62</v>
      </c>
      <c r="I104" s="113">
        <v>19.350000000000001</v>
      </c>
      <c r="J104" s="113">
        <v>15.663288236725082</v>
      </c>
      <c r="K104" s="114">
        <v>82.54</v>
      </c>
    </row>
    <row r="105" spans="1:11" x14ac:dyDescent="0.35">
      <c r="A105" s="319"/>
      <c r="B105" s="322"/>
      <c r="C105" s="115" t="s">
        <v>236</v>
      </c>
      <c r="D105" s="112">
        <v>18.316607142857144</v>
      </c>
      <c r="E105" s="113">
        <v>1.5499020554891403</v>
      </c>
      <c r="F105" s="113">
        <v>4.91</v>
      </c>
      <c r="G105" s="113">
        <v>64.510000000000005</v>
      </c>
      <c r="H105" s="113">
        <v>39.979999999999997</v>
      </c>
      <c r="I105" s="113">
        <v>14.59</v>
      </c>
      <c r="J105" s="113">
        <v>11.598404949394114</v>
      </c>
      <c r="K105" s="114">
        <v>59.600000000000009</v>
      </c>
    </row>
    <row r="106" spans="1:11" x14ac:dyDescent="0.35">
      <c r="A106" s="319"/>
      <c r="B106" s="322" t="s">
        <v>45</v>
      </c>
      <c r="C106" s="111" t="s">
        <v>86</v>
      </c>
      <c r="D106" s="112">
        <v>9.0300000000000011</v>
      </c>
      <c r="E106" s="113">
        <v>1.0419372981774542</v>
      </c>
      <c r="F106" s="113">
        <v>7.19</v>
      </c>
      <c r="G106" s="113">
        <v>13.77</v>
      </c>
      <c r="H106" s="113">
        <v>13.77</v>
      </c>
      <c r="I106" s="113">
        <v>7.7349999999999994</v>
      </c>
      <c r="J106" s="113">
        <v>2.5522147245088918</v>
      </c>
      <c r="K106" s="114">
        <v>6.5799999999999992</v>
      </c>
    </row>
    <row r="107" spans="1:11" ht="23" x14ac:dyDescent="0.35">
      <c r="A107" s="319"/>
      <c r="B107" s="322"/>
      <c r="C107" s="111" t="s">
        <v>178</v>
      </c>
      <c r="D107" s="112">
        <v>40.39</v>
      </c>
      <c r="E107" s="113">
        <v>6.2171644126026884</v>
      </c>
      <c r="F107" s="113">
        <v>18.170000000000002</v>
      </c>
      <c r="G107" s="113">
        <v>57.83</v>
      </c>
      <c r="H107" s="113">
        <v>57.83</v>
      </c>
      <c r="I107" s="113">
        <v>49.5</v>
      </c>
      <c r="J107" s="113">
        <v>16.449070895747678</v>
      </c>
      <c r="K107" s="114">
        <v>39.659999999999997</v>
      </c>
    </row>
    <row r="108" spans="1:11" x14ac:dyDescent="0.35">
      <c r="A108" s="319"/>
      <c r="B108" s="322"/>
      <c r="C108" s="111" t="s">
        <v>64</v>
      </c>
      <c r="D108" s="112">
        <v>21.783536585365841</v>
      </c>
      <c r="E108" s="113">
        <v>1.1669763014061436</v>
      </c>
      <c r="F108" s="113">
        <v>1.39</v>
      </c>
      <c r="G108" s="113">
        <v>83.93</v>
      </c>
      <c r="H108" s="113">
        <v>48.41</v>
      </c>
      <c r="I108" s="113">
        <v>17.984999999999999</v>
      </c>
      <c r="J108" s="113">
        <v>14.944588480086837</v>
      </c>
      <c r="K108" s="114">
        <v>82.54</v>
      </c>
    </row>
    <row r="109" spans="1:11" x14ac:dyDescent="0.35">
      <c r="A109" s="319"/>
      <c r="B109" s="322"/>
      <c r="C109" s="111" t="s">
        <v>96</v>
      </c>
      <c r="D109" s="112">
        <v>20.380000000000003</v>
      </c>
      <c r="E109" s="113">
        <v>2.177155636757893</v>
      </c>
      <c r="F109" s="113">
        <v>11</v>
      </c>
      <c r="G109" s="113">
        <v>33.090000000000003</v>
      </c>
      <c r="H109" s="113">
        <v>33.090000000000003</v>
      </c>
      <c r="I109" s="113">
        <v>18.950000000000003</v>
      </c>
      <c r="J109" s="113">
        <v>6.8847706328291487</v>
      </c>
      <c r="K109" s="114">
        <v>22.090000000000003</v>
      </c>
    </row>
    <row r="110" spans="1:11" ht="23" x14ac:dyDescent="0.35">
      <c r="A110" s="319"/>
      <c r="B110" s="322"/>
      <c r="C110" s="111" t="s">
        <v>138</v>
      </c>
      <c r="D110" s="112">
        <v>9.8699999999999992</v>
      </c>
      <c r="E110" s="113">
        <v>3.4199999999999995</v>
      </c>
      <c r="F110" s="113">
        <v>6.45</v>
      </c>
      <c r="G110" s="113">
        <v>13.29</v>
      </c>
      <c r="H110" s="113">
        <v>13.29</v>
      </c>
      <c r="I110" s="113">
        <v>9.8699999999999992</v>
      </c>
      <c r="J110" s="113">
        <v>4.8366103833159846</v>
      </c>
      <c r="K110" s="114">
        <v>6.839999999999999</v>
      </c>
    </row>
    <row r="111" spans="1:11" ht="46" x14ac:dyDescent="0.35">
      <c r="A111" s="319"/>
      <c r="B111" s="322"/>
      <c r="C111" s="111" t="s">
        <v>99</v>
      </c>
      <c r="D111" s="112">
        <v>26.170666666666669</v>
      </c>
      <c r="E111" s="113">
        <v>2.5690206073961441</v>
      </c>
      <c r="F111" s="113">
        <v>6.7</v>
      </c>
      <c r="G111" s="113">
        <v>65.27</v>
      </c>
      <c r="H111" s="113">
        <v>50.65</v>
      </c>
      <c r="I111" s="113">
        <v>23.200000000000003</v>
      </c>
      <c r="J111" s="113">
        <v>14.071105373664913</v>
      </c>
      <c r="K111" s="114">
        <v>58.569999999999993</v>
      </c>
    </row>
    <row r="112" spans="1:11" x14ac:dyDescent="0.35">
      <c r="A112" s="319"/>
      <c r="B112" s="322" t="s">
        <v>46</v>
      </c>
      <c r="C112" s="115" t="s">
        <v>243</v>
      </c>
      <c r="D112" s="112">
        <v>22.087062146892663</v>
      </c>
      <c r="E112" s="113">
        <v>1.1534147910823345</v>
      </c>
      <c r="F112" s="113">
        <v>1.39</v>
      </c>
      <c r="G112" s="113">
        <v>83.93</v>
      </c>
      <c r="H112" s="113">
        <v>54.62</v>
      </c>
      <c r="I112" s="113">
        <v>18.100000000000001</v>
      </c>
      <c r="J112" s="113">
        <v>15.345185740514465</v>
      </c>
      <c r="K112" s="114">
        <v>82.54</v>
      </c>
    </row>
    <row r="113" spans="1:11" x14ac:dyDescent="0.35">
      <c r="A113" s="319"/>
      <c r="B113" s="322"/>
      <c r="C113" s="115" t="s">
        <v>236</v>
      </c>
      <c r="D113" s="112">
        <v>24.329411764705881</v>
      </c>
      <c r="E113" s="113">
        <v>2.8429576912532584</v>
      </c>
      <c r="F113" s="113">
        <v>11</v>
      </c>
      <c r="G113" s="113">
        <v>49.19</v>
      </c>
      <c r="H113" s="113">
        <v>49.19</v>
      </c>
      <c r="I113" s="113">
        <v>21.16</v>
      </c>
      <c r="J113" s="113">
        <v>11.721814850199307</v>
      </c>
      <c r="K113" s="114">
        <v>38.19</v>
      </c>
    </row>
    <row r="114" spans="1:11" x14ac:dyDescent="0.35">
      <c r="A114" s="319"/>
      <c r="B114" s="322"/>
      <c r="C114" s="115" t="s">
        <v>237</v>
      </c>
      <c r="D114" s="112">
        <v>24.860000000000003</v>
      </c>
      <c r="E114" s="113">
        <v>5.0353452230360052</v>
      </c>
      <c r="F114" s="113">
        <v>6.7</v>
      </c>
      <c r="G114" s="113">
        <v>65.27</v>
      </c>
      <c r="H114" s="113">
        <v>65.27</v>
      </c>
      <c r="I114" s="113">
        <v>18.715</v>
      </c>
      <c r="J114" s="113">
        <v>17.442947519895203</v>
      </c>
      <c r="K114" s="114">
        <v>58.569999999999993</v>
      </c>
    </row>
    <row r="115" spans="1:11" x14ac:dyDescent="0.35">
      <c r="A115" s="319"/>
      <c r="B115" s="322"/>
      <c r="C115" s="115" t="s">
        <v>238</v>
      </c>
      <c r="D115" s="112">
        <v>22.826153846153847</v>
      </c>
      <c r="E115" s="113">
        <v>2.8753157103047053</v>
      </c>
      <c r="F115" s="113">
        <v>6.45</v>
      </c>
      <c r="G115" s="113">
        <v>44.28</v>
      </c>
      <c r="H115" s="113">
        <v>44.28</v>
      </c>
      <c r="I115" s="113">
        <v>24.12</v>
      </c>
      <c r="J115" s="113">
        <v>10.367098226650777</v>
      </c>
      <c r="K115" s="114">
        <v>37.83</v>
      </c>
    </row>
    <row r="116" spans="1:11" x14ac:dyDescent="0.35">
      <c r="A116" s="319"/>
      <c r="B116" s="322" t="s">
        <v>47</v>
      </c>
      <c r="C116" s="115" t="s">
        <v>243</v>
      </c>
      <c r="D116" s="112">
        <v>22.425580110497226</v>
      </c>
      <c r="E116" s="113">
        <v>1.1193792273565999</v>
      </c>
      <c r="F116" s="113">
        <v>1.39</v>
      </c>
      <c r="G116" s="113">
        <v>83.93</v>
      </c>
      <c r="H116" s="113">
        <v>53.05</v>
      </c>
      <c r="I116" s="113">
        <v>18.489999999999998</v>
      </c>
      <c r="J116" s="113">
        <v>15.059707290959542</v>
      </c>
      <c r="K116" s="114">
        <v>82.54</v>
      </c>
    </row>
    <row r="117" spans="1:11" x14ac:dyDescent="0.35">
      <c r="A117" s="319"/>
      <c r="B117" s="322"/>
      <c r="C117" s="115" t="s">
        <v>236</v>
      </c>
      <c r="D117" s="112">
        <v>20.188749999999999</v>
      </c>
      <c r="E117" s="113">
        <v>6.0825662574924513</v>
      </c>
      <c r="F117" s="113">
        <v>6.45</v>
      </c>
      <c r="G117" s="113">
        <v>49.19</v>
      </c>
      <c r="H117" s="113">
        <v>49.19</v>
      </c>
      <c r="I117" s="113">
        <v>13.27</v>
      </c>
      <c r="J117" s="113">
        <v>17.204095390757569</v>
      </c>
      <c r="K117" s="114">
        <v>42.739999999999995</v>
      </c>
    </row>
    <row r="118" spans="1:11" x14ac:dyDescent="0.35">
      <c r="A118" s="319"/>
      <c r="B118" s="322"/>
      <c r="C118" s="115" t="s">
        <v>237</v>
      </c>
      <c r="D118" s="112">
        <v>15.446249999999999</v>
      </c>
      <c r="E118" s="113">
        <v>3.8525135289926533</v>
      </c>
      <c r="F118" s="113">
        <v>7.59</v>
      </c>
      <c r="G118" s="113">
        <v>39.85</v>
      </c>
      <c r="H118" s="113">
        <v>39.85</v>
      </c>
      <c r="I118" s="113">
        <v>12.44</v>
      </c>
      <c r="J118" s="113">
        <v>10.89655376385449</v>
      </c>
      <c r="K118" s="114">
        <v>32.260000000000005</v>
      </c>
    </row>
    <row r="119" spans="1:11" x14ac:dyDescent="0.35">
      <c r="A119" s="319"/>
      <c r="B119" s="322"/>
      <c r="C119" s="115" t="s">
        <v>238</v>
      </c>
      <c r="D119" s="112">
        <v>25.022500000000001</v>
      </c>
      <c r="E119" s="113">
        <v>6.7175967614914187</v>
      </c>
      <c r="F119" s="113">
        <v>15.01</v>
      </c>
      <c r="G119" s="113">
        <v>44.28</v>
      </c>
      <c r="H119" s="113">
        <v>44.28</v>
      </c>
      <c r="I119" s="113">
        <v>20.399999999999999</v>
      </c>
      <c r="J119" s="113">
        <v>13.435193522982837</v>
      </c>
      <c r="K119" s="114">
        <v>29.270000000000003</v>
      </c>
    </row>
    <row r="120" spans="1:11" x14ac:dyDescent="0.35">
      <c r="A120" s="319"/>
      <c r="B120" s="322"/>
      <c r="C120" s="115" t="s">
        <v>239</v>
      </c>
      <c r="D120" s="112">
        <v>26.326111111111111</v>
      </c>
      <c r="E120" s="113">
        <v>3.3506807560084781</v>
      </c>
      <c r="F120" s="113">
        <v>6.7</v>
      </c>
      <c r="G120" s="113">
        <v>65.27</v>
      </c>
      <c r="H120" s="113">
        <v>65.27</v>
      </c>
      <c r="I120" s="113">
        <v>25.3</v>
      </c>
      <c r="J120" s="113">
        <v>14.215734504989173</v>
      </c>
      <c r="K120" s="114">
        <v>58.569999999999993</v>
      </c>
    </row>
    <row r="121" spans="1:11" x14ac:dyDescent="0.35">
      <c r="A121" s="319"/>
      <c r="B121" s="322" t="s">
        <v>48</v>
      </c>
      <c r="C121" s="115" t="s">
        <v>243</v>
      </c>
      <c r="D121" s="112">
        <v>21.155054945054946</v>
      </c>
      <c r="E121" s="113">
        <v>1.0753683617229821</v>
      </c>
      <c r="F121" s="113">
        <v>1.39</v>
      </c>
      <c r="G121" s="113">
        <v>83.93</v>
      </c>
      <c r="H121" s="113">
        <v>47.84</v>
      </c>
      <c r="I121" s="113">
        <v>17.32</v>
      </c>
      <c r="J121" s="113">
        <v>14.507512351807536</v>
      </c>
      <c r="K121" s="114">
        <v>82.54</v>
      </c>
    </row>
    <row r="122" spans="1:11" x14ac:dyDescent="0.35">
      <c r="A122" s="319"/>
      <c r="B122" s="322"/>
      <c r="C122" s="115" t="s">
        <v>236</v>
      </c>
      <c r="D122" s="112">
        <v>27.353333333333335</v>
      </c>
      <c r="E122" s="113">
        <v>6.4906695425904344</v>
      </c>
      <c r="F122" s="113">
        <v>13.25</v>
      </c>
      <c r="G122" s="113">
        <v>49.19</v>
      </c>
      <c r="H122" s="113">
        <v>49.19</v>
      </c>
      <c r="I122" s="113">
        <v>19.850000000000001</v>
      </c>
      <c r="J122" s="113">
        <v>15.89882846837045</v>
      </c>
      <c r="K122" s="114">
        <v>35.94</v>
      </c>
    </row>
    <row r="123" spans="1:11" x14ac:dyDescent="0.35">
      <c r="A123" s="319"/>
      <c r="B123" s="322"/>
      <c r="C123" s="115" t="s">
        <v>237</v>
      </c>
      <c r="D123" s="112">
        <v>32.841304347826089</v>
      </c>
      <c r="E123" s="113">
        <v>3.1843945263962228</v>
      </c>
      <c r="F123" s="113">
        <v>13.66</v>
      </c>
      <c r="G123" s="113">
        <v>65.27</v>
      </c>
      <c r="H123" s="113">
        <v>57.83</v>
      </c>
      <c r="I123" s="113">
        <v>30.53</v>
      </c>
      <c r="J123" s="113">
        <v>15.271819652355482</v>
      </c>
      <c r="K123" s="114">
        <v>51.61</v>
      </c>
    </row>
    <row r="124" spans="1:11" x14ac:dyDescent="0.35">
      <c r="A124" s="319"/>
      <c r="B124" s="322"/>
      <c r="C124" s="115" t="s">
        <v>238</v>
      </c>
      <c r="D124" s="112">
        <v>22.233333333333331</v>
      </c>
      <c r="E124" s="113">
        <v>4.3271265805895309</v>
      </c>
      <c r="F124" s="113">
        <v>11.11</v>
      </c>
      <c r="G124" s="113">
        <v>39.85</v>
      </c>
      <c r="H124" s="113">
        <v>39.85</v>
      </c>
      <c r="I124" s="113">
        <v>19.369999999999997</v>
      </c>
      <c r="J124" s="113">
        <v>10.599252174878503</v>
      </c>
      <c r="K124" s="114">
        <v>28.740000000000002</v>
      </c>
    </row>
    <row r="125" spans="1:11" x14ac:dyDescent="0.35">
      <c r="A125" s="319"/>
      <c r="B125" s="322"/>
      <c r="C125" s="115" t="s">
        <v>239</v>
      </c>
      <c r="D125" s="112">
        <v>7.49</v>
      </c>
      <c r="E125" s="116">
        <v>0.78999999999999959</v>
      </c>
      <c r="F125" s="113">
        <v>6.7</v>
      </c>
      <c r="G125" s="113">
        <v>8.2799999999999994</v>
      </c>
      <c r="H125" s="113">
        <v>8.2799999999999994</v>
      </c>
      <c r="I125" s="113">
        <v>7.49</v>
      </c>
      <c r="J125" s="113">
        <v>1.1172287142747446</v>
      </c>
      <c r="K125" s="114">
        <v>1.5799999999999992</v>
      </c>
    </row>
    <row r="126" spans="1:11" x14ac:dyDescent="0.35">
      <c r="A126" s="319"/>
      <c r="B126" s="322" t="s">
        <v>52</v>
      </c>
      <c r="C126" s="115" t="s">
        <v>236</v>
      </c>
      <c r="D126" s="112">
        <v>27.837222222222223</v>
      </c>
      <c r="E126" s="113">
        <v>3.3786860583302598</v>
      </c>
      <c r="F126" s="113">
        <v>7.59</v>
      </c>
      <c r="G126" s="113">
        <v>73.38</v>
      </c>
      <c r="H126" s="113">
        <v>73.38</v>
      </c>
      <c r="I126" s="113">
        <v>27.66</v>
      </c>
      <c r="J126" s="113">
        <v>14.33455094007464</v>
      </c>
      <c r="K126" s="114">
        <v>65.789999999999992</v>
      </c>
    </row>
    <row r="127" spans="1:11" x14ac:dyDescent="0.35">
      <c r="A127" s="319"/>
      <c r="B127" s="322"/>
      <c r="C127" s="115" t="s">
        <v>237</v>
      </c>
      <c r="D127" s="112">
        <v>24.967850467289715</v>
      </c>
      <c r="E127" s="113">
        <v>1.4301415180182231</v>
      </c>
      <c r="F127" s="113">
        <v>6.45</v>
      </c>
      <c r="G127" s="113">
        <v>68.63</v>
      </c>
      <c r="H127" s="113">
        <v>54.62</v>
      </c>
      <c r="I127" s="113">
        <v>20.59</v>
      </c>
      <c r="J127" s="113">
        <v>14.793498892650888</v>
      </c>
      <c r="K127" s="114">
        <v>62.179999999999993</v>
      </c>
    </row>
    <row r="128" spans="1:11" x14ac:dyDescent="0.35">
      <c r="A128" s="319"/>
      <c r="B128" s="322"/>
      <c r="C128" s="115" t="s">
        <v>238</v>
      </c>
      <c r="D128" s="112">
        <v>16.379761904761903</v>
      </c>
      <c r="E128" s="113">
        <v>1.4128189664052937</v>
      </c>
      <c r="F128" s="113">
        <v>1.39</v>
      </c>
      <c r="G128" s="113">
        <v>44.28</v>
      </c>
      <c r="H128" s="113">
        <v>30.55</v>
      </c>
      <c r="I128" s="113">
        <v>14.495000000000001</v>
      </c>
      <c r="J128" s="113">
        <v>9.1561133750653152</v>
      </c>
      <c r="K128" s="114">
        <v>42.89</v>
      </c>
    </row>
    <row r="129" spans="1:11" x14ac:dyDescent="0.35">
      <c r="A129" s="319"/>
      <c r="B129" s="322"/>
      <c r="C129" s="115" t="s">
        <v>239</v>
      </c>
      <c r="D129" s="112">
        <v>13.109090909090909</v>
      </c>
      <c r="E129" s="113">
        <v>1.3888503096111142</v>
      </c>
      <c r="F129" s="113">
        <v>4.91</v>
      </c>
      <c r="G129" s="113">
        <v>47.84</v>
      </c>
      <c r="H129" s="113">
        <v>25.46</v>
      </c>
      <c r="I129" s="113">
        <v>9.94</v>
      </c>
      <c r="J129" s="113">
        <v>7.9783376102247825</v>
      </c>
      <c r="K129" s="114">
        <v>42.930000000000007</v>
      </c>
    </row>
    <row r="130" spans="1:11" x14ac:dyDescent="0.35">
      <c r="A130" s="319"/>
      <c r="B130" s="322"/>
      <c r="C130" s="115" t="s">
        <v>240</v>
      </c>
      <c r="D130" s="112">
        <v>19.21</v>
      </c>
      <c r="E130" s="113">
        <v>8.98</v>
      </c>
      <c r="F130" s="113">
        <v>10.23</v>
      </c>
      <c r="G130" s="113">
        <v>28.19</v>
      </c>
      <c r="H130" s="113">
        <v>28.19</v>
      </c>
      <c r="I130" s="113">
        <v>19.21</v>
      </c>
      <c r="J130" s="113">
        <v>12.699637790110394</v>
      </c>
      <c r="K130" s="114">
        <v>17.96</v>
      </c>
    </row>
    <row r="131" spans="1:11" x14ac:dyDescent="0.35">
      <c r="A131" s="319"/>
      <c r="B131" s="322"/>
      <c r="C131" s="115" t="s">
        <v>241</v>
      </c>
      <c r="D131" s="112">
        <v>34.498235294117642</v>
      </c>
      <c r="E131" s="113">
        <v>5.420076258098093</v>
      </c>
      <c r="F131" s="113">
        <v>7.19</v>
      </c>
      <c r="G131" s="113">
        <v>83.93</v>
      </c>
      <c r="H131" s="113">
        <v>83.93</v>
      </c>
      <c r="I131" s="113">
        <v>29.12</v>
      </c>
      <c r="J131" s="113">
        <v>22.347546911040965</v>
      </c>
      <c r="K131" s="114">
        <v>76.740000000000009</v>
      </c>
    </row>
    <row r="132" spans="1:11" x14ac:dyDescent="0.35">
      <c r="A132" s="319"/>
      <c r="B132" s="322" t="s">
        <v>1</v>
      </c>
      <c r="C132" s="115" t="s">
        <v>243</v>
      </c>
      <c r="D132" s="112">
        <v>22.346666666666682</v>
      </c>
      <c r="E132" s="113">
        <v>1.4084684343652614</v>
      </c>
      <c r="F132" s="113">
        <v>5.21</v>
      </c>
      <c r="G132" s="113">
        <v>83.93</v>
      </c>
      <c r="H132" s="113">
        <v>50.14</v>
      </c>
      <c r="I132" s="113">
        <v>18.87</v>
      </c>
      <c r="J132" s="113">
        <v>14.839135746294986</v>
      </c>
      <c r="K132" s="114">
        <v>78.720000000000013</v>
      </c>
    </row>
    <row r="133" spans="1:11" x14ac:dyDescent="0.35">
      <c r="A133" s="319"/>
      <c r="B133" s="322"/>
      <c r="C133" s="115" t="s">
        <v>236</v>
      </c>
      <c r="D133" s="112">
        <v>22.570277777777775</v>
      </c>
      <c r="E133" s="113">
        <v>1.4473769524717603</v>
      </c>
      <c r="F133" s="113">
        <v>1.39</v>
      </c>
      <c r="G133" s="113">
        <v>76.599999999999994</v>
      </c>
      <c r="H133" s="113">
        <v>53.05</v>
      </c>
      <c r="I133" s="113">
        <v>18.34</v>
      </c>
      <c r="J133" s="113">
        <v>15.041582516311758</v>
      </c>
      <c r="K133" s="114">
        <v>75.209999999999994</v>
      </c>
    </row>
    <row r="134" spans="1:11" x14ac:dyDescent="0.35">
      <c r="A134" s="319"/>
      <c r="B134" s="322" t="s">
        <v>0</v>
      </c>
      <c r="C134" s="111" t="s">
        <v>121</v>
      </c>
      <c r="D134" s="112">
        <v>11.11</v>
      </c>
      <c r="E134" s="118"/>
      <c r="F134" s="113">
        <v>11.11</v>
      </c>
      <c r="G134" s="113">
        <v>11.11</v>
      </c>
      <c r="H134" s="113">
        <v>11.11</v>
      </c>
      <c r="I134" s="113">
        <v>11.11</v>
      </c>
      <c r="J134" s="118"/>
      <c r="K134" s="114">
        <v>0</v>
      </c>
    </row>
    <row r="135" spans="1:11" x14ac:dyDescent="0.35">
      <c r="A135" s="319"/>
      <c r="B135" s="322"/>
      <c r="C135" s="111" t="s">
        <v>53</v>
      </c>
      <c r="D135" s="112">
        <v>22.569191919191908</v>
      </c>
      <c r="E135" s="113">
        <v>1.5430638702075967</v>
      </c>
      <c r="F135" s="113">
        <v>1.39</v>
      </c>
      <c r="G135" s="113">
        <v>76.599999999999994</v>
      </c>
      <c r="H135" s="113">
        <v>57.83</v>
      </c>
      <c r="I135" s="113">
        <v>18.170000000000002</v>
      </c>
      <c r="J135" s="113">
        <v>15.353291655096786</v>
      </c>
      <c r="K135" s="114">
        <v>75.209999999999994</v>
      </c>
    </row>
    <row r="136" spans="1:11" ht="23" x14ac:dyDescent="0.35">
      <c r="A136" s="319"/>
      <c r="B136" s="322"/>
      <c r="C136" s="111" t="s">
        <v>91</v>
      </c>
      <c r="D136" s="112">
        <v>25.790000000000003</v>
      </c>
      <c r="E136" s="113">
        <v>4.0589688071944803</v>
      </c>
      <c r="F136" s="113">
        <v>9.15</v>
      </c>
      <c r="G136" s="113">
        <v>45.28</v>
      </c>
      <c r="H136" s="113">
        <v>45.28</v>
      </c>
      <c r="I136" s="113">
        <v>23.47</v>
      </c>
      <c r="J136" s="113">
        <v>12.176906421583441</v>
      </c>
      <c r="K136" s="114">
        <v>36.130000000000003</v>
      </c>
    </row>
    <row r="137" spans="1:11" ht="23" x14ac:dyDescent="0.35">
      <c r="A137" s="319"/>
      <c r="B137" s="322"/>
      <c r="C137" s="111" t="s">
        <v>65</v>
      </c>
      <c r="D137" s="112">
        <v>21.926923076923075</v>
      </c>
      <c r="E137" s="113">
        <v>1.4450990936723143</v>
      </c>
      <c r="F137" s="113">
        <v>5.21</v>
      </c>
      <c r="G137" s="113">
        <v>83.93</v>
      </c>
      <c r="H137" s="113">
        <v>48.41</v>
      </c>
      <c r="I137" s="113">
        <v>18.225000000000001</v>
      </c>
      <c r="J137" s="113">
        <v>14.737176955420756</v>
      </c>
      <c r="K137" s="114">
        <v>78.720000000000013</v>
      </c>
    </row>
    <row r="138" spans="1:11" ht="35" thickBot="1" x14ac:dyDescent="0.4">
      <c r="A138" s="320"/>
      <c r="B138" s="323"/>
      <c r="C138" s="119" t="s">
        <v>105</v>
      </c>
      <c r="D138" s="120">
        <v>26.683333333333334</v>
      </c>
      <c r="E138" s="121">
        <v>6.8554239677628832</v>
      </c>
      <c r="F138" s="121">
        <v>11.68</v>
      </c>
      <c r="G138" s="121">
        <v>56.91</v>
      </c>
      <c r="H138" s="121">
        <v>56.91</v>
      </c>
      <c r="I138" s="121">
        <v>20.725000000000001</v>
      </c>
      <c r="J138" s="121">
        <v>16.792290691465137</v>
      </c>
      <c r="K138" s="122">
        <v>45.23</v>
      </c>
    </row>
  </sheetData>
  <mergeCells count="34">
    <mergeCell ref="B73:B78"/>
    <mergeCell ref="B134:B138"/>
    <mergeCell ref="B83:B84"/>
    <mergeCell ref="B85:B86"/>
    <mergeCell ref="B87:B98"/>
    <mergeCell ref="B99:B103"/>
    <mergeCell ref="B104:B105"/>
    <mergeCell ref="B106:B111"/>
    <mergeCell ref="B112:B115"/>
    <mergeCell ref="B116:B120"/>
    <mergeCell ref="B121:B125"/>
    <mergeCell ref="B126:B131"/>
    <mergeCell ref="B132:B133"/>
    <mergeCell ref="B55:B60"/>
    <mergeCell ref="B61:B62"/>
    <mergeCell ref="B63:B67"/>
    <mergeCell ref="B68:B69"/>
    <mergeCell ref="B70:B72"/>
    <mergeCell ref="A2:C2"/>
    <mergeCell ref="A3:A138"/>
    <mergeCell ref="B3:B4"/>
    <mergeCell ref="B5:B7"/>
    <mergeCell ref="B8:B13"/>
    <mergeCell ref="B14:B17"/>
    <mergeCell ref="B18:B19"/>
    <mergeCell ref="B20:B29"/>
    <mergeCell ref="B30:B34"/>
    <mergeCell ref="B35:B36"/>
    <mergeCell ref="B79:B82"/>
    <mergeCell ref="B37:B40"/>
    <mergeCell ref="B41:B45"/>
    <mergeCell ref="B46:B50"/>
    <mergeCell ref="B51:B52"/>
    <mergeCell ref="B53:B5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E745C-0473-49A4-95B0-31D226FA0F86}">
  <dimension ref="A1:K138"/>
  <sheetViews>
    <sheetView workbookViewId="0">
      <selection activeCell="M9" sqref="M9"/>
    </sheetView>
  </sheetViews>
  <sheetFormatPr defaultRowHeight="14.5" x14ac:dyDescent="0.35"/>
  <sheetData>
    <row r="1" spans="1:11" ht="15" thickBot="1" x14ac:dyDescent="0.4"/>
    <row r="2" spans="1:11" ht="36.5" thickTop="1" thickBot="1" x14ac:dyDescent="0.4">
      <c r="A2" s="324"/>
      <c r="B2" s="325"/>
      <c r="C2" s="326"/>
      <c r="D2" s="123" t="s">
        <v>229</v>
      </c>
      <c r="E2" s="124" t="s">
        <v>230</v>
      </c>
      <c r="F2" s="124" t="s">
        <v>231</v>
      </c>
      <c r="G2" s="124" t="s">
        <v>232</v>
      </c>
      <c r="H2" s="124" t="s">
        <v>233</v>
      </c>
      <c r="I2" s="124" t="s">
        <v>234</v>
      </c>
      <c r="J2" s="124" t="s">
        <v>235</v>
      </c>
      <c r="K2" s="125" t="s">
        <v>245</v>
      </c>
    </row>
    <row r="3" spans="1:11" ht="15" thickTop="1" x14ac:dyDescent="0.35">
      <c r="A3" s="327" t="s">
        <v>8</v>
      </c>
      <c r="B3" s="330" t="s">
        <v>27</v>
      </c>
      <c r="C3" s="126" t="s">
        <v>56</v>
      </c>
      <c r="D3" s="127">
        <v>31.581702127659558</v>
      </c>
      <c r="E3" s="128">
        <v>0.3370338282420598</v>
      </c>
      <c r="F3" s="129">
        <v>21.61</v>
      </c>
      <c r="G3" s="129">
        <v>36.24</v>
      </c>
      <c r="H3" s="129">
        <v>35.72</v>
      </c>
      <c r="I3" s="129">
        <v>32.174999999999997</v>
      </c>
      <c r="J3" s="129">
        <v>3.2676642008738961</v>
      </c>
      <c r="K3" s="130">
        <v>14.630000000000003</v>
      </c>
    </row>
    <row r="4" spans="1:11" x14ac:dyDescent="0.35">
      <c r="A4" s="328"/>
      <c r="B4" s="331"/>
      <c r="C4" s="131" t="s">
        <v>70</v>
      </c>
      <c r="D4" s="132">
        <v>31.551600000000029</v>
      </c>
      <c r="E4" s="133">
        <v>0.35379579311490778</v>
      </c>
      <c r="F4" s="134">
        <v>21.63</v>
      </c>
      <c r="G4" s="134">
        <v>36.75</v>
      </c>
      <c r="H4" s="134">
        <v>35.68</v>
      </c>
      <c r="I4" s="134">
        <v>32.97</v>
      </c>
      <c r="J4" s="134">
        <v>3.9555572177919291</v>
      </c>
      <c r="K4" s="135">
        <v>15.120000000000001</v>
      </c>
    </row>
    <row r="5" spans="1:11" ht="34.5" x14ac:dyDescent="0.35">
      <c r="A5" s="328"/>
      <c r="B5" s="331" t="s">
        <v>30</v>
      </c>
      <c r="C5" s="131" t="s">
        <v>58</v>
      </c>
      <c r="D5" s="132">
        <v>31.212848837209314</v>
      </c>
      <c r="E5" s="133">
        <v>0.29377930473083536</v>
      </c>
      <c r="F5" s="134">
        <v>21.61</v>
      </c>
      <c r="G5" s="134">
        <v>36.75</v>
      </c>
      <c r="H5" s="134">
        <v>35.85</v>
      </c>
      <c r="I5" s="134">
        <v>32.26</v>
      </c>
      <c r="J5" s="134">
        <v>3.8528794609692731</v>
      </c>
      <c r="K5" s="135">
        <v>15.14</v>
      </c>
    </row>
    <row r="6" spans="1:11" ht="57.5" x14ac:dyDescent="0.35">
      <c r="A6" s="328"/>
      <c r="B6" s="331"/>
      <c r="C6" s="131" t="s">
        <v>109</v>
      </c>
      <c r="D6" s="132">
        <v>34.381666666666668</v>
      </c>
      <c r="E6" s="133">
        <v>0.4514968930617842</v>
      </c>
      <c r="F6" s="134">
        <v>33.130000000000003</v>
      </c>
      <c r="G6" s="134">
        <v>35.729999999999997</v>
      </c>
      <c r="H6" s="134">
        <v>35.729999999999997</v>
      </c>
      <c r="I6" s="134">
        <v>34.134999999999998</v>
      </c>
      <c r="J6" s="134">
        <v>1.1059370084533138</v>
      </c>
      <c r="K6" s="135">
        <v>2.5999999999999943</v>
      </c>
    </row>
    <row r="7" spans="1:11" x14ac:dyDescent="0.35">
      <c r="A7" s="328"/>
      <c r="B7" s="331"/>
      <c r="C7" s="131" t="s">
        <v>81</v>
      </c>
      <c r="D7" s="132">
        <v>32.627560975609754</v>
      </c>
      <c r="E7" s="133">
        <v>0.40833403060153234</v>
      </c>
      <c r="F7" s="134">
        <v>23.47</v>
      </c>
      <c r="G7" s="134">
        <v>35.21</v>
      </c>
      <c r="H7" s="134">
        <v>35.14</v>
      </c>
      <c r="I7" s="134">
        <v>32.99</v>
      </c>
      <c r="J7" s="134">
        <v>2.6146135283133183</v>
      </c>
      <c r="K7" s="135">
        <v>11.740000000000002</v>
      </c>
    </row>
    <row r="8" spans="1:11" x14ac:dyDescent="0.35">
      <c r="A8" s="328"/>
      <c r="B8" s="331" t="s">
        <v>31</v>
      </c>
      <c r="C8" s="136" t="s">
        <v>236</v>
      </c>
      <c r="D8" s="132">
        <v>32.503783783783788</v>
      </c>
      <c r="E8" s="133">
        <v>0.44520844923021041</v>
      </c>
      <c r="F8" s="134">
        <v>23.47</v>
      </c>
      <c r="G8" s="134">
        <v>35.26</v>
      </c>
      <c r="H8" s="134">
        <v>35.21</v>
      </c>
      <c r="I8" s="134">
        <v>32.76</v>
      </c>
      <c r="J8" s="134">
        <v>2.7080972731497011</v>
      </c>
      <c r="K8" s="135">
        <v>11.79</v>
      </c>
    </row>
    <row r="9" spans="1:11" x14ac:dyDescent="0.35">
      <c r="A9" s="328"/>
      <c r="B9" s="331"/>
      <c r="C9" s="136" t="s">
        <v>237</v>
      </c>
      <c r="D9" s="132">
        <v>33.238750000000003</v>
      </c>
      <c r="E9" s="134">
        <v>1.2986551250923286</v>
      </c>
      <c r="F9" s="134">
        <v>24.72</v>
      </c>
      <c r="G9" s="134">
        <v>36.24</v>
      </c>
      <c r="H9" s="134">
        <v>36.24</v>
      </c>
      <c r="I9" s="134">
        <v>34.255000000000003</v>
      </c>
      <c r="J9" s="134">
        <v>3.6731513815017989</v>
      </c>
      <c r="K9" s="135">
        <v>11.520000000000003</v>
      </c>
    </row>
    <row r="10" spans="1:11" x14ac:dyDescent="0.35">
      <c r="A10" s="328"/>
      <c r="B10" s="331"/>
      <c r="C10" s="136" t="s">
        <v>238</v>
      </c>
      <c r="D10" s="132">
        <v>30.849807692307696</v>
      </c>
      <c r="E10" s="133">
        <v>0.39336069444810096</v>
      </c>
      <c r="F10" s="134">
        <v>21.61</v>
      </c>
      <c r="G10" s="134">
        <v>36.75</v>
      </c>
      <c r="H10" s="134">
        <v>35.450000000000003</v>
      </c>
      <c r="I10" s="134">
        <v>32.144999999999996</v>
      </c>
      <c r="J10" s="134">
        <v>4.0115077137425512</v>
      </c>
      <c r="K10" s="135">
        <v>15.14</v>
      </c>
    </row>
    <row r="11" spans="1:11" x14ac:dyDescent="0.35">
      <c r="A11" s="328"/>
      <c r="B11" s="331"/>
      <c r="C11" s="136" t="s">
        <v>239</v>
      </c>
      <c r="D11" s="132">
        <v>33.134285714285717</v>
      </c>
      <c r="E11" s="133">
        <v>0.27020256153024885</v>
      </c>
      <c r="F11" s="134">
        <v>29.3</v>
      </c>
      <c r="G11" s="134">
        <v>35.909999999999997</v>
      </c>
      <c r="H11" s="134">
        <v>35.72</v>
      </c>
      <c r="I11" s="134">
        <v>33.68</v>
      </c>
      <c r="J11" s="134">
        <v>1.7511127373231377</v>
      </c>
      <c r="K11" s="135">
        <v>6.6099999999999959</v>
      </c>
    </row>
    <row r="12" spans="1:11" x14ac:dyDescent="0.35">
      <c r="A12" s="328"/>
      <c r="B12" s="331"/>
      <c r="C12" s="136" t="s">
        <v>240</v>
      </c>
      <c r="D12" s="132">
        <v>28.311</v>
      </c>
      <c r="E12" s="133">
        <v>0.8567769776748696</v>
      </c>
      <c r="F12" s="134">
        <v>21.7</v>
      </c>
      <c r="G12" s="134">
        <v>34.909999999999997</v>
      </c>
      <c r="H12" s="134">
        <v>34.754999999999995</v>
      </c>
      <c r="I12" s="134">
        <v>27.689999999999998</v>
      </c>
      <c r="J12" s="134">
        <v>3.8316231272756567</v>
      </c>
      <c r="K12" s="135">
        <v>13.209999999999997</v>
      </c>
    </row>
    <row r="13" spans="1:11" x14ac:dyDescent="0.35">
      <c r="A13" s="328"/>
      <c r="B13" s="331"/>
      <c r="C13" s="136" t="s">
        <v>241</v>
      </c>
      <c r="D13" s="132">
        <v>34.730000000000004</v>
      </c>
      <c r="E13" s="133">
        <v>0.4019061724191002</v>
      </c>
      <c r="F13" s="134">
        <v>33.130000000000003</v>
      </c>
      <c r="G13" s="134">
        <v>35.869999999999997</v>
      </c>
      <c r="H13" s="134">
        <v>35.869999999999997</v>
      </c>
      <c r="I13" s="134">
        <v>35.024999999999999</v>
      </c>
      <c r="J13" s="134">
        <v>1.1367623196731023</v>
      </c>
      <c r="K13" s="135">
        <v>2.7399999999999949</v>
      </c>
    </row>
    <row r="14" spans="1:11" x14ac:dyDescent="0.35">
      <c r="A14" s="328"/>
      <c r="B14" s="331" t="s">
        <v>33</v>
      </c>
      <c r="C14" s="131" t="s">
        <v>59</v>
      </c>
      <c r="D14" s="132">
        <v>30.559351851851847</v>
      </c>
      <c r="E14" s="133">
        <v>0.38468998439965457</v>
      </c>
      <c r="F14" s="134">
        <v>21.61</v>
      </c>
      <c r="G14" s="134">
        <v>36.75</v>
      </c>
      <c r="H14" s="134">
        <v>35.92</v>
      </c>
      <c r="I14" s="134">
        <v>31.285</v>
      </c>
      <c r="J14" s="134">
        <v>3.9978155888584834</v>
      </c>
      <c r="K14" s="135">
        <v>15.14</v>
      </c>
    </row>
    <row r="15" spans="1:11" x14ac:dyDescent="0.35">
      <c r="A15" s="328"/>
      <c r="B15" s="331"/>
      <c r="C15" s="131" t="s">
        <v>72</v>
      </c>
      <c r="D15" s="132">
        <v>32.348734177215192</v>
      </c>
      <c r="E15" s="133">
        <v>0.37899182816081672</v>
      </c>
      <c r="F15" s="134">
        <v>21.7</v>
      </c>
      <c r="G15" s="134">
        <v>35.909999999999997</v>
      </c>
      <c r="H15" s="134">
        <v>35.450000000000003</v>
      </c>
      <c r="I15" s="134">
        <v>33.42</v>
      </c>
      <c r="J15" s="134">
        <v>3.3685530512672002</v>
      </c>
      <c r="K15" s="135">
        <v>14.209999999999997</v>
      </c>
    </row>
    <row r="16" spans="1:11" x14ac:dyDescent="0.35">
      <c r="A16" s="328"/>
      <c r="B16" s="331"/>
      <c r="C16" s="131" t="s">
        <v>133</v>
      </c>
      <c r="D16" s="132">
        <v>30.94</v>
      </c>
      <c r="E16" s="133">
        <v>0.63420553976346394</v>
      </c>
      <c r="F16" s="134">
        <v>29.46</v>
      </c>
      <c r="G16" s="134">
        <v>32.380000000000003</v>
      </c>
      <c r="H16" s="134">
        <v>32.380000000000003</v>
      </c>
      <c r="I16" s="134">
        <v>30.96</v>
      </c>
      <c r="J16" s="134">
        <v>1.2684110795269279</v>
      </c>
      <c r="K16" s="135">
        <v>2.9200000000000017</v>
      </c>
    </row>
    <row r="17" spans="1:11" x14ac:dyDescent="0.35">
      <c r="A17" s="328"/>
      <c r="B17" s="331"/>
      <c r="C17" s="131" t="s">
        <v>83</v>
      </c>
      <c r="D17" s="132">
        <v>33.318214285714276</v>
      </c>
      <c r="E17" s="133">
        <v>0.34081836369168583</v>
      </c>
      <c r="F17" s="134">
        <v>29.49</v>
      </c>
      <c r="G17" s="134">
        <v>35.85</v>
      </c>
      <c r="H17" s="134">
        <v>35.72</v>
      </c>
      <c r="I17" s="134">
        <v>33.239999999999995</v>
      </c>
      <c r="J17" s="134">
        <v>1.8034412651443326</v>
      </c>
      <c r="K17" s="135">
        <v>6.360000000000003</v>
      </c>
    </row>
    <row r="18" spans="1:11" ht="34.5" x14ac:dyDescent="0.35">
      <c r="A18" s="328"/>
      <c r="B18" s="331" t="s">
        <v>242</v>
      </c>
      <c r="C18" s="131" t="s">
        <v>116</v>
      </c>
      <c r="D18" s="132">
        <v>30.531714285714287</v>
      </c>
      <c r="E18" s="133">
        <v>0.84858344501012817</v>
      </c>
      <c r="F18" s="134">
        <v>21.63</v>
      </c>
      <c r="G18" s="134">
        <v>36.75</v>
      </c>
      <c r="H18" s="134">
        <v>36.4</v>
      </c>
      <c r="I18" s="134">
        <v>32.44</v>
      </c>
      <c r="J18" s="134">
        <v>5.0202873632974443</v>
      </c>
      <c r="K18" s="135">
        <v>15.120000000000001</v>
      </c>
    </row>
    <row r="19" spans="1:11" ht="23" x14ac:dyDescent="0.35">
      <c r="A19" s="328"/>
      <c r="B19" s="331"/>
      <c r="C19" s="131" t="s">
        <v>60</v>
      </c>
      <c r="D19" s="132">
        <v>31.760978260869603</v>
      </c>
      <c r="E19" s="133">
        <v>0.24564866200232668</v>
      </c>
      <c r="F19" s="134">
        <v>21.61</v>
      </c>
      <c r="G19" s="134">
        <v>36.24</v>
      </c>
      <c r="H19" s="134">
        <v>35.450000000000003</v>
      </c>
      <c r="I19" s="134">
        <v>32.599999999999994</v>
      </c>
      <c r="J19" s="134">
        <v>3.33214057122597</v>
      </c>
      <c r="K19" s="135">
        <v>14.630000000000003</v>
      </c>
    </row>
    <row r="20" spans="1:11" x14ac:dyDescent="0.35">
      <c r="A20" s="328"/>
      <c r="B20" s="331" t="s">
        <v>39</v>
      </c>
      <c r="C20" s="131" t="s">
        <v>199</v>
      </c>
      <c r="D20" s="132">
        <v>31.631250000000001</v>
      </c>
      <c r="E20" s="133">
        <v>0.57184987259394782</v>
      </c>
      <c r="F20" s="134">
        <v>29.46</v>
      </c>
      <c r="G20" s="134">
        <v>34.99</v>
      </c>
      <c r="H20" s="134">
        <v>34.99</v>
      </c>
      <c r="I20" s="134">
        <v>31.479999999999997</v>
      </c>
      <c r="J20" s="134">
        <v>1.617435690927375</v>
      </c>
      <c r="K20" s="135">
        <v>5.5300000000000011</v>
      </c>
    </row>
    <row r="21" spans="1:11" ht="34.5" x14ac:dyDescent="0.35">
      <c r="A21" s="328"/>
      <c r="B21" s="331"/>
      <c r="C21" s="131" t="s">
        <v>84</v>
      </c>
      <c r="D21" s="132">
        <v>34.81</v>
      </c>
      <c r="E21" s="133">
        <v>8.9999999999999858E-2</v>
      </c>
      <c r="F21" s="134">
        <v>34.72</v>
      </c>
      <c r="G21" s="134">
        <v>34.9</v>
      </c>
      <c r="H21" s="134">
        <v>34.9</v>
      </c>
      <c r="I21" s="134">
        <v>34.81</v>
      </c>
      <c r="J21" s="133">
        <v>0.12727922061357835</v>
      </c>
      <c r="K21" s="137">
        <v>0.17999999999999972</v>
      </c>
    </row>
    <row r="22" spans="1:11" x14ac:dyDescent="0.35">
      <c r="A22" s="328"/>
      <c r="B22" s="331"/>
      <c r="C22" s="131" t="s">
        <v>195</v>
      </c>
      <c r="D22" s="132">
        <v>34.632499999999993</v>
      </c>
      <c r="E22" s="133">
        <v>0.23987409892135889</v>
      </c>
      <c r="F22" s="134">
        <v>34.049999999999997</v>
      </c>
      <c r="G22" s="134">
        <v>35.17</v>
      </c>
      <c r="H22" s="134">
        <v>35.17</v>
      </c>
      <c r="I22" s="134">
        <v>34.655000000000001</v>
      </c>
      <c r="J22" s="133">
        <v>0.47974819784271777</v>
      </c>
      <c r="K22" s="135">
        <v>1.1200000000000045</v>
      </c>
    </row>
    <row r="23" spans="1:11" ht="23" x14ac:dyDescent="0.35">
      <c r="A23" s="328"/>
      <c r="B23" s="331"/>
      <c r="C23" s="131" t="s">
        <v>49</v>
      </c>
      <c r="D23" s="132">
        <v>30.151250000000005</v>
      </c>
      <c r="E23" s="133">
        <v>0.76489744067951027</v>
      </c>
      <c r="F23" s="134">
        <v>22.44</v>
      </c>
      <c r="G23" s="134">
        <v>35.85</v>
      </c>
      <c r="H23" s="134">
        <v>35.72</v>
      </c>
      <c r="I23" s="134">
        <v>30.925000000000001</v>
      </c>
      <c r="J23" s="134">
        <v>4.3269133377337337</v>
      </c>
      <c r="K23" s="135">
        <v>13.41</v>
      </c>
    </row>
    <row r="24" spans="1:11" ht="34.5" x14ac:dyDescent="0.35">
      <c r="A24" s="328"/>
      <c r="B24" s="331"/>
      <c r="C24" s="131" t="s">
        <v>198</v>
      </c>
      <c r="D24" s="132">
        <v>21.634999999999998</v>
      </c>
      <c r="E24" s="133">
        <v>5.0000000000007816E-3</v>
      </c>
      <c r="F24" s="134">
        <v>21.63</v>
      </c>
      <c r="G24" s="134">
        <v>21.64</v>
      </c>
      <c r="H24" s="134">
        <v>21.64</v>
      </c>
      <c r="I24" s="134">
        <v>21.634999999999998</v>
      </c>
      <c r="J24" s="133">
        <v>7.0710678118665812E-3</v>
      </c>
      <c r="K24" s="137">
        <v>1.0000000000001563E-2</v>
      </c>
    </row>
    <row r="25" spans="1:11" ht="34.5" x14ac:dyDescent="0.35">
      <c r="A25" s="328"/>
      <c r="B25" s="331"/>
      <c r="C25" s="131" t="s">
        <v>118</v>
      </c>
      <c r="D25" s="132">
        <v>35.774999999999999</v>
      </c>
      <c r="E25" s="133">
        <v>9.4999999999998849E-2</v>
      </c>
      <c r="F25" s="134">
        <v>35.68</v>
      </c>
      <c r="G25" s="134">
        <v>35.869999999999997</v>
      </c>
      <c r="H25" s="134">
        <v>35.869999999999997</v>
      </c>
      <c r="I25" s="134">
        <v>35.774999999999999</v>
      </c>
      <c r="J25" s="133">
        <v>0.13435028842544242</v>
      </c>
      <c r="K25" s="137">
        <v>0.18999999999999773</v>
      </c>
    </row>
    <row r="26" spans="1:11" x14ac:dyDescent="0.35">
      <c r="A26" s="328"/>
      <c r="B26" s="331"/>
      <c r="C26" s="131" t="s">
        <v>73</v>
      </c>
      <c r="D26" s="282">
        <v>31.590714285714288</v>
      </c>
      <c r="E26" s="283">
        <v>0.96212931453957351</v>
      </c>
      <c r="F26" s="284">
        <v>23.74</v>
      </c>
      <c r="G26" s="284">
        <v>35.47</v>
      </c>
      <c r="H26" s="284">
        <v>35.47</v>
      </c>
      <c r="I26" s="284">
        <v>32.21</v>
      </c>
      <c r="J26" s="284">
        <v>3.599958256778744</v>
      </c>
      <c r="K26" s="285">
        <v>11.73</v>
      </c>
    </row>
    <row r="27" spans="1:11" ht="23" x14ac:dyDescent="0.35">
      <c r="A27" s="328"/>
      <c r="B27" s="331"/>
      <c r="C27" s="131" t="s">
        <v>200</v>
      </c>
      <c r="D27" s="132">
        <v>33.25</v>
      </c>
      <c r="E27" s="133">
        <v>0.17000000000000171</v>
      </c>
      <c r="F27" s="134">
        <v>33.08</v>
      </c>
      <c r="G27" s="134">
        <v>33.42</v>
      </c>
      <c r="H27" s="134">
        <v>33.42</v>
      </c>
      <c r="I27" s="134">
        <v>33.25</v>
      </c>
      <c r="J27" s="133">
        <v>0.24041630560342858</v>
      </c>
      <c r="K27" s="137">
        <v>0.34000000000000341</v>
      </c>
    </row>
    <row r="28" spans="1:11" x14ac:dyDescent="0.35">
      <c r="A28" s="328"/>
      <c r="B28" s="331"/>
      <c r="C28" s="131" t="s">
        <v>67</v>
      </c>
      <c r="D28" s="132">
        <v>31.781907894736854</v>
      </c>
      <c r="E28" s="133">
        <v>0.27978980454880481</v>
      </c>
      <c r="F28" s="134">
        <v>21.61</v>
      </c>
      <c r="G28" s="134">
        <v>36.75</v>
      </c>
      <c r="H28" s="134">
        <v>35.729999999999997</v>
      </c>
      <c r="I28" s="134">
        <v>32.695</v>
      </c>
      <c r="J28" s="134">
        <v>3.4494803780972108</v>
      </c>
      <c r="K28" s="135">
        <v>15.14</v>
      </c>
    </row>
    <row r="29" spans="1:11" x14ac:dyDescent="0.35">
      <c r="A29" s="328"/>
      <c r="B29" s="331"/>
      <c r="C29" s="131" t="s">
        <v>197</v>
      </c>
      <c r="D29" s="132">
        <v>32.15</v>
      </c>
      <c r="E29" s="138"/>
      <c r="F29" s="134">
        <v>32.15</v>
      </c>
      <c r="G29" s="134">
        <v>32.15</v>
      </c>
      <c r="H29" s="134">
        <v>32.15</v>
      </c>
      <c r="I29" s="134">
        <v>32.15</v>
      </c>
      <c r="J29" s="138"/>
      <c r="K29" s="135">
        <v>0</v>
      </c>
    </row>
    <row r="30" spans="1:11" ht="161" x14ac:dyDescent="0.35">
      <c r="A30" s="328"/>
      <c r="B30" s="331" t="s">
        <v>42</v>
      </c>
      <c r="C30" s="131" t="s">
        <v>89</v>
      </c>
      <c r="D30" s="132">
        <v>30.205000000000002</v>
      </c>
      <c r="E30" s="133">
        <v>0.88542383202556785</v>
      </c>
      <c r="F30" s="134">
        <v>21.63</v>
      </c>
      <c r="G30" s="134">
        <v>35.06</v>
      </c>
      <c r="H30" s="134">
        <v>34.9</v>
      </c>
      <c r="I30" s="134">
        <v>31.75</v>
      </c>
      <c r="J30" s="134">
        <v>4.3376731891248079</v>
      </c>
      <c r="K30" s="135">
        <v>13.430000000000003</v>
      </c>
    </row>
    <row r="31" spans="1:11" ht="103.5" x14ac:dyDescent="0.35">
      <c r="A31" s="328"/>
      <c r="B31" s="331"/>
      <c r="C31" s="131" t="s">
        <v>111</v>
      </c>
      <c r="D31" s="132">
        <v>31.645625000000006</v>
      </c>
      <c r="E31" s="134">
        <v>1.1356261007149322</v>
      </c>
      <c r="F31" s="134">
        <v>23.74</v>
      </c>
      <c r="G31" s="134">
        <v>35.85</v>
      </c>
      <c r="H31" s="134">
        <v>35.85</v>
      </c>
      <c r="I31" s="134">
        <v>33.594999999999999</v>
      </c>
      <c r="J31" s="134">
        <v>4.5425044028597288</v>
      </c>
      <c r="K31" s="135">
        <v>12.110000000000003</v>
      </c>
    </row>
    <row r="32" spans="1:11" ht="126.5" x14ac:dyDescent="0.35">
      <c r="A32" s="328"/>
      <c r="B32" s="331"/>
      <c r="C32" s="131" t="s">
        <v>85</v>
      </c>
      <c r="D32" s="132">
        <v>31.33</v>
      </c>
      <c r="E32" s="134">
        <v>1.0149676549818427</v>
      </c>
      <c r="F32" s="134">
        <v>24.73</v>
      </c>
      <c r="G32" s="134">
        <v>35.869999999999997</v>
      </c>
      <c r="H32" s="134">
        <v>35.869999999999997</v>
      </c>
      <c r="I32" s="134">
        <v>32.64</v>
      </c>
      <c r="J32" s="134">
        <v>3.7976612235994369</v>
      </c>
      <c r="K32" s="135">
        <v>11.139999999999997</v>
      </c>
    </row>
    <row r="33" spans="1:11" ht="161" x14ac:dyDescent="0.35">
      <c r="A33" s="328"/>
      <c r="B33" s="331"/>
      <c r="C33" s="131" t="s">
        <v>129</v>
      </c>
      <c r="D33" s="132">
        <v>22.490000000000002</v>
      </c>
      <c r="E33" s="133">
        <v>4.9999999999998927E-2</v>
      </c>
      <c r="F33" s="134">
        <v>22.44</v>
      </c>
      <c r="G33" s="134">
        <v>22.54</v>
      </c>
      <c r="H33" s="134">
        <v>22.54</v>
      </c>
      <c r="I33" s="134">
        <v>22.490000000000002</v>
      </c>
      <c r="J33" s="133">
        <v>7.0710678118653239E-2</v>
      </c>
      <c r="K33" s="137">
        <v>9.9999999999997868E-2</v>
      </c>
    </row>
    <row r="34" spans="1:11" ht="161" x14ac:dyDescent="0.35">
      <c r="A34" s="328"/>
      <c r="B34" s="331"/>
      <c r="C34" s="131" t="s">
        <v>63</v>
      </c>
      <c r="D34" s="132">
        <v>31.888220858895714</v>
      </c>
      <c r="E34" s="133">
        <v>0.25937358514466652</v>
      </c>
      <c r="F34" s="134">
        <v>21.61</v>
      </c>
      <c r="G34" s="134">
        <v>36.75</v>
      </c>
      <c r="H34" s="134">
        <v>35.68</v>
      </c>
      <c r="I34" s="134">
        <v>32.549999999999997</v>
      </c>
      <c r="J34" s="134">
        <v>3.3114602575510403</v>
      </c>
      <c r="K34" s="135">
        <v>15.14</v>
      </c>
    </row>
    <row r="35" spans="1:11" x14ac:dyDescent="0.35">
      <c r="A35" s="328"/>
      <c r="B35" s="331" t="s">
        <v>226</v>
      </c>
      <c r="C35" s="136" t="s">
        <v>243</v>
      </c>
      <c r="D35" s="132">
        <v>31.102865853658535</v>
      </c>
      <c r="E35" s="133">
        <v>0.31065854141229698</v>
      </c>
      <c r="F35" s="134">
        <v>21.61</v>
      </c>
      <c r="G35" s="134">
        <v>36.75</v>
      </c>
      <c r="H35" s="134">
        <v>35.630000000000003</v>
      </c>
      <c r="I35" s="134">
        <v>32.31</v>
      </c>
      <c r="J35" s="134">
        <v>3.9783704721652304</v>
      </c>
      <c r="K35" s="135">
        <v>15.14</v>
      </c>
    </row>
    <row r="36" spans="1:11" x14ac:dyDescent="0.35">
      <c r="A36" s="328"/>
      <c r="B36" s="331"/>
      <c r="C36" s="136" t="s">
        <v>236</v>
      </c>
      <c r="D36" s="132">
        <v>32.941090909090896</v>
      </c>
      <c r="E36" s="133">
        <v>0.26854134891280801</v>
      </c>
      <c r="F36" s="134">
        <v>29.1</v>
      </c>
      <c r="G36" s="134">
        <v>35.909999999999997</v>
      </c>
      <c r="H36" s="134">
        <v>35.729999999999997</v>
      </c>
      <c r="I36" s="134">
        <v>33.130000000000003</v>
      </c>
      <c r="J36" s="134">
        <v>1.9915559455297953</v>
      </c>
      <c r="K36" s="135">
        <v>6.8099999999999952</v>
      </c>
    </row>
    <row r="37" spans="1:11" x14ac:dyDescent="0.35">
      <c r="A37" s="328"/>
      <c r="B37" s="331" t="s">
        <v>46</v>
      </c>
      <c r="C37" s="136" t="s">
        <v>243</v>
      </c>
      <c r="D37" s="132">
        <v>31.260451977401132</v>
      </c>
      <c r="E37" s="133">
        <v>0.29358772462309235</v>
      </c>
      <c r="F37" s="134">
        <v>21.61</v>
      </c>
      <c r="G37" s="134">
        <v>36.75</v>
      </c>
      <c r="H37" s="134">
        <v>35.72</v>
      </c>
      <c r="I37" s="134">
        <v>32.35</v>
      </c>
      <c r="J37" s="134">
        <v>3.9059306333750414</v>
      </c>
      <c r="K37" s="135">
        <v>15.14</v>
      </c>
    </row>
    <row r="38" spans="1:11" x14ac:dyDescent="0.35">
      <c r="A38" s="328"/>
      <c r="B38" s="331"/>
      <c r="C38" s="136" t="s">
        <v>236</v>
      </c>
      <c r="D38" s="132">
        <v>32.509411764705881</v>
      </c>
      <c r="E38" s="133">
        <v>0.51381607961197528</v>
      </c>
      <c r="F38" s="134">
        <v>29.1</v>
      </c>
      <c r="G38" s="134">
        <v>35.26</v>
      </c>
      <c r="H38" s="134">
        <v>35.26</v>
      </c>
      <c r="I38" s="134">
        <v>32.68</v>
      </c>
      <c r="J38" s="134">
        <v>2.1185179683809472</v>
      </c>
      <c r="K38" s="135">
        <v>6.1599999999999966</v>
      </c>
    </row>
    <row r="39" spans="1:11" x14ac:dyDescent="0.35">
      <c r="A39" s="328"/>
      <c r="B39" s="331"/>
      <c r="C39" s="136" t="s">
        <v>237</v>
      </c>
      <c r="D39" s="132">
        <v>34.12833333333333</v>
      </c>
      <c r="E39" s="133">
        <v>0.41565361696120179</v>
      </c>
      <c r="F39" s="134">
        <v>30.93</v>
      </c>
      <c r="G39" s="134">
        <v>35.909999999999997</v>
      </c>
      <c r="H39" s="134">
        <v>35.909999999999997</v>
      </c>
      <c r="I39" s="134">
        <v>34.204999999999998</v>
      </c>
      <c r="J39" s="134">
        <v>1.4398663658531485</v>
      </c>
      <c r="K39" s="135">
        <v>4.9799999999999969</v>
      </c>
    </row>
    <row r="40" spans="1:11" x14ac:dyDescent="0.35">
      <c r="A40" s="328"/>
      <c r="B40" s="331"/>
      <c r="C40" s="136" t="s">
        <v>238</v>
      </c>
      <c r="D40" s="132">
        <v>32.102307692307697</v>
      </c>
      <c r="E40" s="133">
        <v>0.50206260954718152</v>
      </c>
      <c r="F40" s="134">
        <v>29.46</v>
      </c>
      <c r="G40" s="134">
        <v>34.67</v>
      </c>
      <c r="H40" s="134">
        <v>34.67</v>
      </c>
      <c r="I40" s="134">
        <v>32.380000000000003</v>
      </c>
      <c r="J40" s="134">
        <v>1.8102124822156189</v>
      </c>
      <c r="K40" s="135">
        <v>5.2100000000000009</v>
      </c>
    </row>
    <row r="41" spans="1:11" x14ac:dyDescent="0.35">
      <c r="A41" s="328"/>
      <c r="B41" s="331" t="s">
        <v>47</v>
      </c>
      <c r="C41" s="136" t="s">
        <v>243</v>
      </c>
      <c r="D41" s="132">
        <v>31.208563535911612</v>
      </c>
      <c r="E41" s="133">
        <v>0.2852729421447654</v>
      </c>
      <c r="F41" s="134">
        <v>21.61</v>
      </c>
      <c r="G41" s="134">
        <v>36.75</v>
      </c>
      <c r="H41" s="134">
        <v>35.47</v>
      </c>
      <c r="I41" s="134">
        <v>32.26</v>
      </c>
      <c r="J41" s="134">
        <v>3.8379549144182827</v>
      </c>
      <c r="K41" s="135">
        <v>15.14</v>
      </c>
    </row>
    <row r="42" spans="1:11" x14ac:dyDescent="0.35">
      <c r="A42" s="328"/>
      <c r="B42" s="331"/>
      <c r="C42" s="136" t="s">
        <v>236</v>
      </c>
      <c r="D42" s="132">
        <v>33.064999999999998</v>
      </c>
      <c r="E42" s="133">
        <v>0.91942528632992071</v>
      </c>
      <c r="F42" s="134">
        <v>29.1</v>
      </c>
      <c r="G42" s="134">
        <v>35.729999999999997</v>
      </c>
      <c r="H42" s="134">
        <v>35.729999999999997</v>
      </c>
      <c r="I42" s="134">
        <v>33.700000000000003</v>
      </c>
      <c r="J42" s="134">
        <v>2.6005274190330803</v>
      </c>
      <c r="K42" s="135">
        <v>6.6299999999999955</v>
      </c>
    </row>
    <row r="43" spans="1:11" x14ac:dyDescent="0.35">
      <c r="A43" s="328"/>
      <c r="B43" s="331"/>
      <c r="C43" s="136" t="s">
        <v>237</v>
      </c>
      <c r="D43" s="132">
        <v>34.14875</v>
      </c>
      <c r="E43" s="133">
        <v>0.42804971965882688</v>
      </c>
      <c r="F43" s="134">
        <v>32.26</v>
      </c>
      <c r="G43" s="134">
        <v>35.26</v>
      </c>
      <c r="H43" s="134">
        <v>35.26</v>
      </c>
      <c r="I43" s="134">
        <v>34.81</v>
      </c>
      <c r="J43" s="134">
        <v>1.2107074378230285</v>
      </c>
      <c r="K43" s="135">
        <v>3</v>
      </c>
    </row>
    <row r="44" spans="1:11" x14ac:dyDescent="0.35">
      <c r="A44" s="328"/>
      <c r="B44" s="331"/>
      <c r="C44" s="136" t="s">
        <v>238</v>
      </c>
      <c r="D44" s="132">
        <v>31.297499999999999</v>
      </c>
      <c r="E44" s="133">
        <v>0.8560410328950353</v>
      </c>
      <c r="F44" s="134">
        <v>29.49</v>
      </c>
      <c r="G44" s="134">
        <v>32.76</v>
      </c>
      <c r="H44" s="134">
        <v>32.76</v>
      </c>
      <c r="I44" s="134">
        <v>31.47</v>
      </c>
      <c r="J44" s="134">
        <v>1.7120820657900706</v>
      </c>
      <c r="K44" s="135">
        <v>3.2699999999999996</v>
      </c>
    </row>
    <row r="45" spans="1:11" x14ac:dyDescent="0.35">
      <c r="A45" s="328"/>
      <c r="B45" s="331"/>
      <c r="C45" s="136" t="s">
        <v>239</v>
      </c>
      <c r="D45" s="132">
        <v>33.387777777777771</v>
      </c>
      <c r="E45" s="133">
        <v>0.44632673306748005</v>
      </c>
      <c r="F45" s="134">
        <v>29.46</v>
      </c>
      <c r="G45" s="134">
        <v>35.909999999999997</v>
      </c>
      <c r="H45" s="134">
        <v>35.909999999999997</v>
      </c>
      <c r="I45" s="134">
        <v>34.03</v>
      </c>
      <c r="J45" s="134">
        <v>1.8936039574611192</v>
      </c>
      <c r="K45" s="135">
        <v>6.4499999999999957</v>
      </c>
    </row>
    <row r="46" spans="1:11" x14ac:dyDescent="0.35">
      <c r="A46" s="328"/>
      <c r="B46" s="331" t="s">
        <v>48</v>
      </c>
      <c r="C46" s="136" t="s">
        <v>243</v>
      </c>
      <c r="D46" s="132">
        <v>31.31000000000002</v>
      </c>
      <c r="E46" s="133">
        <v>0.28681133716134583</v>
      </c>
      <c r="F46" s="134">
        <v>21.61</v>
      </c>
      <c r="G46" s="134">
        <v>36.75</v>
      </c>
      <c r="H46" s="134">
        <v>35.68</v>
      </c>
      <c r="I46" s="134">
        <v>32.394999999999996</v>
      </c>
      <c r="J46" s="134">
        <v>3.8692964798033778</v>
      </c>
      <c r="K46" s="135">
        <v>15.14</v>
      </c>
    </row>
    <row r="47" spans="1:11" x14ac:dyDescent="0.35">
      <c r="A47" s="328"/>
      <c r="B47" s="331"/>
      <c r="C47" s="136" t="s">
        <v>236</v>
      </c>
      <c r="D47" s="132">
        <v>32.295000000000002</v>
      </c>
      <c r="E47" s="134">
        <v>1.0302257034261957</v>
      </c>
      <c r="F47" s="134">
        <v>29.1</v>
      </c>
      <c r="G47" s="134">
        <v>34.86</v>
      </c>
      <c r="H47" s="134">
        <v>34.86</v>
      </c>
      <c r="I47" s="134">
        <v>32.83</v>
      </c>
      <c r="J47" s="134">
        <v>2.5235272932940505</v>
      </c>
      <c r="K47" s="135">
        <v>5.759999999999998</v>
      </c>
    </row>
    <row r="48" spans="1:11" x14ac:dyDescent="0.35">
      <c r="A48" s="328"/>
      <c r="B48" s="331"/>
      <c r="C48" s="136" t="s">
        <v>237</v>
      </c>
      <c r="D48" s="132">
        <v>32.383043478260866</v>
      </c>
      <c r="E48" s="133">
        <v>0.39566246783290454</v>
      </c>
      <c r="F48" s="134">
        <v>29.46</v>
      </c>
      <c r="G48" s="134">
        <v>35.909999999999997</v>
      </c>
      <c r="H48" s="134">
        <v>34.56</v>
      </c>
      <c r="I48" s="134">
        <v>32.76</v>
      </c>
      <c r="J48" s="134">
        <v>1.8975305358247483</v>
      </c>
      <c r="K48" s="135">
        <v>6.4499999999999957</v>
      </c>
    </row>
    <row r="49" spans="1:11" x14ac:dyDescent="0.35">
      <c r="A49" s="328"/>
      <c r="B49" s="331"/>
      <c r="C49" s="136" t="s">
        <v>238</v>
      </c>
      <c r="D49" s="132">
        <v>34.013333333333335</v>
      </c>
      <c r="E49" s="133">
        <v>0.59110442769822313</v>
      </c>
      <c r="F49" s="134">
        <v>31.76</v>
      </c>
      <c r="G49" s="134">
        <v>35.26</v>
      </c>
      <c r="H49" s="134">
        <v>35.26</v>
      </c>
      <c r="I49" s="134">
        <v>34.61</v>
      </c>
      <c r="J49" s="134">
        <v>1.4479042325605183</v>
      </c>
      <c r="K49" s="135">
        <v>3.4999999999999964</v>
      </c>
    </row>
    <row r="50" spans="1:11" x14ac:dyDescent="0.35">
      <c r="A50" s="328"/>
      <c r="B50" s="331"/>
      <c r="C50" s="136" t="s">
        <v>239</v>
      </c>
      <c r="D50" s="132">
        <v>35.774999999999999</v>
      </c>
      <c r="E50" s="133">
        <v>9.4999999999998849E-2</v>
      </c>
      <c r="F50" s="134">
        <v>35.68</v>
      </c>
      <c r="G50" s="134">
        <v>35.869999999999997</v>
      </c>
      <c r="H50" s="134">
        <v>35.869999999999997</v>
      </c>
      <c r="I50" s="134">
        <v>35.774999999999999</v>
      </c>
      <c r="J50" s="133">
        <v>0.13435028842544242</v>
      </c>
      <c r="K50" s="137">
        <v>0.18999999999999773</v>
      </c>
    </row>
    <row r="51" spans="1:11" x14ac:dyDescent="0.35">
      <c r="A51" s="328"/>
      <c r="B51" s="331" t="s">
        <v>49</v>
      </c>
      <c r="C51" s="136" t="s">
        <v>243</v>
      </c>
      <c r="D51" s="132">
        <v>31.888220858895714</v>
      </c>
      <c r="E51" s="133">
        <v>0.25937358514466652</v>
      </c>
      <c r="F51" s="134">
        <v>21.61</v>
      </c>
      <c r="G51" s="134">
        <v>36.75</v>
      </c>
      <c r="H51" s="134">
        <v>35.68</v>
      </c>
      <c r="I51" s="134">
        <v>32.549999999999997</v>
      </c>
      <c r="J51" s="134">
        <v>3.3114602575510403</v>
      </c>
      <c r="K51" s="135">
        <v>15.14</v>
      </c>
    </row>
    <row r="52" spans="1:11" x14ac:dyDescent="0.35">
      <c r="A52" s="328"/>
      <c r="B52" s="331"/>
      <c r="C52" s="136" t="s">
        <v>236</v>
      </c>
      <c r="D52" s="132">
        <v>30.622321428571428</v>
      </c>
      <c r="E52" s="133">
        <v>0.59488577922935237</v>
      </c>
      <c r="F52" s="134">
        <v>21.63</v>
      </c>
      <c r="G52" s="134">
        <v>35.869999999999997</v>
      </c>
      <c r="H52" s="134">
        <v>35.72</v>
      </c>
      <c r="I52" s="134">
        <v>32.61</v>
      </c>
      <c r="J52" s="134">
        <v>4.4517175402805567</v>
      </c>
      <c r="K52" s="135">
        <v>14.239999999999998</v>
      </c>
    </row>
    <row r="53" spans="1:11" x14ac:dyDescent="0.35">
      <c r="A53" s="328"/>
      <c r="B53" s="331" t="s">
        <v>50</v>
      </c>
      <c r="C53" s="136" t="s">
        <v>243</v>
      </c>
      <c r="D53" s="132">
        <v>31.307434554973828</v>
      </c>
      <c r="E53" s="133">
        <v>0.27511238430726215</v>
      </c>
      <c r="F53" s="134">
        <v>21.61</v>
      </c>
      <c r="G53" s="134">
        <v>36.75</v>
      </c>
      <c r="H53" s="134">
        <v>35.68</v>
      </c>
      <c r="I53" s="134">
        <v>32.35</v>
      </c>
      <c r="J53" s="134">
        <v>3.802128796326119</v>
      </c>
      <c r="K53" s="135">
        <v>15.14</v>
      </c>
    </row>
    <row r="54" spans="1:11" x14ac:dyDescent="0.35">
      <c r="A54" s="328"/>
      <c r="B54" s="331"/>
      <c r="C54" s="136" t="s">
        <v>236</v>
      </c>
      <c r="D54" s="132">
        <v>33.318214285714276</v>
      </c>
      <c r="E54" s="133">
        <v>0.34081836369168583</v>
      </c>
      <c r="F54" s="134">
        <v>29.49</v>
      </c>
      <c r="G54" s="134">
        <v>35.85</v>
      </c>
      <c r="H54" s="134">
        <v>35.72</v>
      </c>
      <c r="I54" s="134">
        <v>33.239999999999995</v>
      </c>
      <c r="J54" s="134">
        <v>1.8034412651443326</v>
      </c>
      <c r="K54" s="135">
        <v>6.360000000000003</v>
      </c>
    </row>
    <row r="55" spans="1:11" x14ac:dyDescent="0.35">
      <c r="A55" s="328"/>
      <c r="B55" s="331" t="s">
        <v>52</v>
      </c>
      <c r="C55" s="136" t="s">
        <v>236</v>
      </c>
      <c r="D55" s="132">
        <v>28.551666666666669</v>
      </c>
      <c r="E55" s="133">
        <v>0.89443568582566768</v>
      </c>
      <c r="F55" s="134">
        <v>21.61</v>
      </c>
      <c r="G55" s="134">
        <v>34.9</v>
      </c>
      <c r="H55" s="134">
        <v>34.9</v>
      </c>
      <c r="I55" s="134">
        <v>29.29</v>
      </c>
      <c r="J55" s="134">
        <v>3.7947692326954194</v>
      </c>
      <c r="K55" s="135">
        <v>13.29</v>
      </c>
    </row>
    <row r="56" spans="1:11" x14ac:dyDescent="0.35">
      <c r="A56" s="328"/>
      <c r="B56" s="331"/>
      <c r="C56" s="136" t="s">
        <v>237</v>
      </c>
      <c r="D56" s="132">
        <v>32.079158878504678</v>
      </c>
      <c r="E56" s="133">
        <v>0.29265086180903166</v>
      </c>
      <c r="F56" s="134">
        <v>21.7</v>
      </c>
      <c r="G56" s="134">
        <v>35.97</v>
      </c>
      <c r="H56" s="134">
        <v>35.47</v>
      </c>
      <c r="I56" s="134">
        <v>32.82</v>
      </c>
      <c r="J56" s="134">
        <v>3.0272040532775253</v>
      </c>
      <c r="K56" s="135">
        <v>14.27</v>
      </c>
    </row>
    <row r="57" spans="1:11" x14ac:dyDescent="0.35">
      <c r="A57" s="328"/>
      <c r="B57" s="331"/>
      <c r="C57" s="136" t="s">
        <v>238</v>
      </c>
      <c r="D57" s="132">
        <v>32.338571428571434</v>
      </c>
      <c r="E57" s="133">
        <v>0.43169177655503965</v>
      </c>
      <c r="F57" s="134">
        <v>24.44</v>
      </c>
      <c r="G57" s="134">
        <v>36.24</v>
      </c>
      <c r="H57" s="134">
        <v>35.630000000000003</v>
      </c>
      <c r="I57" s="134">
        <v>32.664999999999999</v>
      </c>
      <c r="J57" s="134">
        <v>2.7976824654882377</v>
      </c>
      <c r="K57" s="135">
        <v>11.8</v>
      </c>
    </row>
    <row r="58" spans="1:11" x14ac:dyDescent="0.35">
      <c r="A58" s="328"/>
      <c r="B58" s="331"/>
      <c r="C58" s="136" t="s">
        <v>239</v>
      </c>
      <c r="D58" s="132">
        <v>31.707575757575761</v>
      </c>
      <c r="E58" s="133">
        <v>0.80564333298404123</v>
      </c>
      <c r="F58" s="134">
        <v>21.63</v>
      </c>
      <c r="G58" s="134">
        <v>36.75</v>
      </c>
      <c r="H58" s="134">
        <v>36.4</v>
      </c>
      <c r="I58" s="134">
        <v>33.840000000000003</v>
      </c>
      <c r="J58" s="134">
        <v>4.6280685970925219</v>
      </c>
      <c r="K58" s="135">
        <v>15.120000000000001</v>
      </c>
    </row>
    <row r="59" spans="1:11" x14ac:dyDescent="0.35">
      <c r="A59" s="328"/>
      <c r="B59" s="331"/>
      <c r="C59" s="136" t="s">
        <v>240</v>
      </c>
      <c r="D59" s="132">
        <v>33.75</v>
      </c>
      <c r="E59" s="133">
        <v>0.61999999999999744</v>
      </c>
      <c r="F59" s="134">
        <v>33.130000000000003</v>
      </c>
      <c r="G59" s="134">
        <v>34.369999999999997</v>
      </c>
      <c r="H59" s="134">
        <v>34.369999999999997</v>
      </c>
      <c r="I59" s="134">
        <v>33.75</v>
      </c>
      <c r="J59" s="133">
        <v>0.87681240867131538</v>
      </c>
      <c r="K59" s="135">
        <v>1.2399999999999949</v>
      </c>
    </row>
    <row r="60" spans="1:11" x14ac:dyDescent="0.35">
      <c r="A60" s="328"/>
      <c r="B60" s="331"/>
      <c r="C60" s="136" t="s">
        <v>241</v>
      </c>
      <c r="D60" s="132">
        <v>29.068235294117649</v>
      </c>
      <c r="E60" s="134">
        <v>1.1771383031636877</v>
      </c>
      <c r="F60" s="134">
        <v>22.44</v>
      </c>
      <c r="G60" s="134">
        <v>35.729999999999997</v>
      </c>
      <c r="H60" s="134">
        <v>35.729999999999997</v>
      </c>
      <c r="I60" s="134">
        <v>29.1</v>
      </c>
      <c r="J60" s="134">
        <v>4.8534655599042278</v>
      </c>
      <c r="K60" s="135">
        <v>13.289999999999996</v>
      </c>
    </row>
    <row r="61" spans="1:11" x14ac:dyDescent="0.35">
      <c r="A61" s="328"/>
      <c r="B61" s="331" t="s">
        <v>1</v>
      </c>
      <c r="C61" s="136" t="s">
        <v>243</v>
      </c>
      <c r="D61" s="132">
        <v>31.537477477477488</v>
      </c>
      <c r="E61" s="133">
        <v>0.35233563656535577</v>
      </c>
      <c r="F61" s="134">
        <v>21.64</v>
      </c>
      <c r="G61" s="134">
        <v>36.75</v>
      </c>
      <c r="H61" s="134">
        <v>35.85</v>
      </c>
      <c r="I61" s="134">
        <v>32.74</v>
      </c>
      <c r="J61" s="134">
        <v>3.7120862716435492</v>
      </c>
      <c r="K61" s="135">
        <v>15.11</v>
      </c>
    </row>
    <row r="62" spans="1:11" x14ac:dyDescent="0.35">
      <c r="A62" s="328"/>
      <c r="B62" s="331"/>
      <c r="C62" s="136" t="s">
        <v>236</v>
      </c>
      <c r="D62" s="132">
        <v>31.592314814814809</v>
      </c>
      <c r="E62" s="133">
        <v>0.35020971332976125</v>
      </c>
      <c r="F62" s="134">
        <v>21.61</v>
      </c>
      <c r="G62" s="134">
        <v>36.4</v>
      </c>
      <c r="H62" s="134">
        <v>35.68</v>
      </c>
      <c r="I62" s="134">
        <v>32.519999999999996</v>
      </c>
      <c r="J62" s="134">
        <v>3.6394861007476682</v>
      </c>
      <c r="K62" s="135">
        <v>14.79</v>
      </c>
    </row>
    <row r="63" spans="1:11" x14ac:dyDescent="0.35">
      <c r="A63" s="328"/>
      <c r="B63" s="331" t="s">
        <v>0</v>
      </c>
      <c r="C63" s="131" t="s">
        <v>121</v>
      </c>
      <c r="D63" s="132">
        <v>35.020000000000003</v>
      </c>
      <c r="E63" s="138"/>
      <c r="F63" s="134">
        <v>35.020000000000003</v>
      </c>
      <c r="G63" s="134">
        <v>35.020000000000003</v>
      </c>
      <c r="H63" s="134">
        <v>35.020000000000003</v>
      </c>
      <c r="I63" s="134">
        <v>35.020000000000003</v>
      </c>
      <c r="J63" s="138"/>
      <c r="K63" s="135">
        <v>0</v>
      </c>
    </row>
    <row r="64" spans="1:11" x14ac:dyDescent="0.35">
      <c r="A64" s="328"/>
      <c r="B64" s="331"/>
      <c r="C64" s="131" t="s">
        <v>53</v>
      </c>
      <c r="D64" s="132">
        <v>31.313636363636366</v>
      </c>
      <c r="E64" s="133">
        <v>0.37556942144232158</v>
      </c>
      <c r="F64" s="134">
        <v>21.61</v>
      </c>
      <c r="G64" s="134">
        <v>36.4</v>
      </c>
      <c r="H64" s="134">
        <v>35.68</v>
      </c>
      <c r="I64" s="134">
        <v>32.26</v>
      </c>
      <c r="J64" s="134">
        <v>3.736868560965116</v>
      </c>
      <c r="K64" s="135">
        <v>14.79</v>
      </c>
    </row>
    <row r="65" spans="1:11" ht="23" x14ac:dyDescent="0.35">
      <c r="A65" s="328"/>
      <c r="B65" s="331"/>
      <c r="C65" s="131" t="s">
        <v>91</v>
      </c>
      <c r="D65" s="132">
        <v>33.587777777777781</v>
      </c>
      <c r="E65" s="133">
        <v>0.66678077727111473</v>
      </c>
      <c r="F65" s="134">
        <v>29.97</v>
      </c>
      <c r="G65" s="134">
        <v>35.92</v>
      </c>
      <c r="H65" s="134">
        <v>35.92</v>
      </c>
      <c r="I65" s="134">
        <v>34.6</v>
      </c>
      <c r="J65" s="134">
        <v>2.0003423318133442</v>
      </c>
      <c r="K65" s="135">
        <v>5.9500000000000028</v>
      </c>
    </row>
    <row r="66" spans="1:11" ht="23" x14ac:dyDescent="0.35">
      <c r="A66" s="328"/>
      <c r="B66" s="331"/>
      <c r="C66" s="131" t="s">
        <v>65</v>
      </c>
      <c r="D66" s="132">
        <v>31.469134615384601</v>
      </c>
      <c r="E66" s="133">
        <v>0.36473273565361991</v>
      </c>
      <c r="F66" s="134">
        <v>21.64</v>
      </c>
      <c r="G66" s="134">
        <v>36.75</v>
      </c>
      <c r="H66" s="134">
        <v>35.729999999999997</v>
      </c>
      <c r="I66" s="134">
        <v>32.515000000000001</v>
      </c>
      <c r="J66" s="134">
        <v>3.7195586726877732</v>
      </c>
      <c r="K66" s="135">
        <v>15.11</v>
      </c>
    </row>
    <row r="67" spans="1:11" ht="34.5" x14ac:dyDescent="0.35">
      <c r="A67" s="328"/>
      <c r="B67" s="331"/>
      <c r="C67" s="131" t="s">
        <v>105</v>
      </c>
      <c r="D67" s="132">
        <v>33.74666666666667</v>
      </c>
      <c r="E67" s="133">
        <v>0.87895645196132688</v>
      </c>
      <c r="F67" s="134">
        <v>29.99</v>
      </c>
      <c r="G67" s="134">
        <v>35.97</v>
      </c>
      <c r="H67" s="134">
        <v>35.97</v>
      </c>
      <c r="I67" s="134">
        <v>34.114999999999995</v>
      </c>
      <c r="J67" s="134">
        <v>2.1529948134323651</v>
      </c>
      <c r="K67" s="135">
        <v>5.98</v>
      </c>
    </row>
    <row r="68" spans="1:11" x14ac:dyDescent="0.35">
      <c r="A68" s="328"/>
      <c r="B68" s="331" t="s">
        <v>27</v>
      </c>
      <c r="C68" s="131" t="s">
        <v>56</v>
      </c>
      <c r="D68" s="132">
        <v>31.581702127659558</v>
      </c>
      <c r="E68" s="133">
        <v>0.3370338282420598</v>
      </c>
      <c r="F68" s="134">
        <v>21.61</v>
      </c>
      <c r="G68" s="134">
        <v>36.24</v>
      </c>
      <c r="H68" s="134">
        <v>35.72</v>
      </c>
      <c r="I68" s="134">
        <v>32.174999999999997</v>
      </c>
      <c r="J68" s="134">
        <v>3.2676642008738961</v>
      </c>
      <c r="K68" s="135">
        <v>14.630000000000003</v>
      </c>
    </row>
    <row r="69" spans="1:11" x14ac:dyDescent="0.35">
      <c r="A69" s="328"/>
      <c r="B69" s="331"/>
      <c r="C69" s="131" t="s">
        <v>70</v>
      </c>
      <c r="D69" s="132">
        <v>31.551600000000029</v>
      </c>
      <c r="E69" s="133">
        <v>0.35379579311490778</v>
      </c>
      <c r="F69" s="134">
        <v>21.63</v>
      </c>
      <c r="G69" s="134">
        <v>36.75</v>
      </c>
      <c r="H69" s="134">
        <v>35.68</v>
      </c>
      <c r="I69" s="134">
        <v>32.97</v>
      </c>
      <c r="J69" s="134">
        <v>3.9555572177919291</v>
      </c>
      <c r="K69" s="135">
        <v>15.120000000000001</v>
      </c>
    </row>
    <row r="70" spans="1:11" ht="34.5" x14ac:dyDescent="0.35">
      <c r="A70" s="328"/>
      <c r="B70" s="331" t="s">
        <v>30</v>
      </c>
      <c r="C70" s="131" t="s">
        <v>58</v>
      </c>
      <c r="D70" s="132">
        <v>31.212848837209314</v>
      </c>
      <c r="E70" s="133">
        <v>0.29377930473083536</v>
      </c>
      <c r="F70" s="134">
        <v>21.61</v>
      </c>
      <c r="G70" s="134">
        <v>36.75</v>
      </c>
      <c r="H70" s="134">
        <v>35.85</v>
      </c>
      <c r="I70" s="134">
        <v>32.26</v>
      </c>
      <c r="J70" s="134">
        <v>3.8528794609692731</v>
      </c>
      <c r="K70" s="135">
        <v>15.14</v>
      </c>
    </row>
    <row r="71" spans="1:11" ht="57.5" x14ac:dyDescent="0.35">
      <c r="A71" s="328"/>
      <c r="B71" s="331"/>
      <c r="C71" s="131" t="s">
        <v>109</v>
      </c>
      <c r="D71" s="132">
        <v>34.381666666666668</v>
      </c>
      <c r="E71" s="133">
        <v>0.4514968930617842</v>
      </c>
      <c r="F71" s="134">
        <v>33.130000000000003</v>
      </c>
      <c r="G71" s="134">
        <v>35.729999999999997</v>
      </c>
      <c r="H71" s="134">
        <v>35.729999999999997</v>
      </c>
      <c r="I71" s="134">
        <v>34.134999999999998</v>
      </c>
      <c r="J71" s="134">
        <v>1.1059370084533138</v>
      </c>
      <c r="K71" s="135">
        <v>2.5999999999999943</v>
      </c>
    </row>
    <row r="72" spans="1:11" x14ac:dyDescent="0.35">
      <c r="A72" s="328"/>
      <c r="B72" s="331"/>
      <c r="C72" s="131" t="s">
        <v>81</v>
      </c>
      <c r="D72" s="132">
        <v>32.627560975609754</v>
      </c>
      <c r="E72" s="133">
        <v>0.40833403060153234</v>
      </c>
      <c r="F72" s="134">
        <v>23.47</v>
      </c>
      <c r="G72" s="134">
        <v>35.21</v>
      </c>
      <c r="H72" s="134">
        <v>35.14</v>
      </c>
      <c r="I72" s="134">
        <v>32.99</v>
      </c>
      <c r="J72" s="134">
        <v>2.6146135283133183</v>
      </c>
      <c r="K72" s="135">
        <v>11.740000000000002</v>
      </c>
    </row>
    <row r="73" spans="1:11" x14ac:dyDescent="0.35">
      <c r="A73" s="328"/>
      <c r="B73" s="331" t="s">
        <v>31</v>
      </c>
      <c r="C73" s="136" t="s">
        <v>236</v>
      </c>
      <c r="D73" s="132">
        <v>32.503783783783788</v>
      </c>
      <c r="E73" s="133">
        <v>0.44520844923021041</v>
      </c>
      <c r="F73" s="134">
        <v>23.47</v>
      </c>
      <c r="G73" s="134">
        <v>35.26</v>
      </c>
      <c r="H73" s="134">
        <v>35.21</v>
      </c>
      <c r="I73" s="134">
        <v>32.76</v>
      </c>
      <c r="J73" s="134">
        <v>2.7080972731497011</v>
      </c>
      <c r="K73" s="135">
        <v>11.79</v>
      </c>
    </row>
    <row r="74" spans="1:11" x14ac:dyDescent="0.35">
      <c r="A74" s="328"/>
      <c r="B74" s="331"/>
      <c r="C74" s="136" t="s">
        <v>237</v>
      </c>
      <c r="D74" s="132">
        <v>33.238750000000003</v>
      </c>
      <c r="E74" s="134">
        <v>1.2986551250923286</v>
      </c>
      <c r="F74" s="134">
        <v>24.72</v>
      </c>
      <c r="G74" s="134">
        <v>36.24</v>
      </c>
      <c r="H74" s="134">
        <v>36.24</v>
      </c>
      <c r="I74" s="134">
        <v>34.255000000000003</v>
      </c>
      <c r="J74" s="134">
        <v>3.6731513815017989</v>
      </c>
      <c r="K74" s="135">
        <v>11.520000000000003</v>
      </c>
    </row>
    <row r="75" spans="1:11" x14ac:dyDescent="0.35">
      <c r="A75" s="328"/>
      <c r="B75" s="331"/>
      <c r="C75" s="136" t="s">
        <v>238</v>
      </c>
      <c r="D75" s="132">
        <v>30.849807692307696</v>
      </c>
      <c r="E75" s="133">
        <v>0.39336069444810096</v>
      </c>
      <c r="F75" s="134">
        <v>21.61</v>
      </c>
      <c r="G75" s="134">
        <v>36.75</v>
      </c>
      <c r="H75" s="134">
        <v>35.450000000000003</v>
      </c>
      <c r="I75" s="134">
        <v>32.144999999999996</v>
      </c>
      <c r="J75" s="134">
        <v>4.0115077137425512</v>
      </c>
      <c r="K75" s="135">
        <v>15.14</v>
      </c>
    </row>
    <row r="76" spans="1:11" x14ac:dyDescent="0.35">
      <c r="A76" s="328"/>
      <c r="B76" s="331"/>
      <c r="C76" s="136" t="s">
        <v>239</v>
      </c>
      <c r="D76" s="132">
        <v>33.134285714285717</v>
      </c>
      <c r="E76" s="133">
        <v>0.27020256153024885</v>
      </c>
      <c r="F76" s="134">
        <v>29.3</v>
      </c>
      <c r="G76" s="134">
        <v>35.909999999999997</v>
      </c>
      <c r="H76" s="134">
        <v>35.72</v>
      </c>
      <c r="I76" s="134">
        <v>33.68</v>
      </c>
      <c r="J76" s="134">
        <v>1.7511127373231377</v>
      </c>
      <c r="K76" s="135">
        <v>6.6099999999999959</v>
      </c>
    </row>
    <row r="77" spans="1:11" x14ac:dyDescent="0.35">
      <c r="A77" s="328"/>
      <c r="B77" s="331"/>
      <c r="C77" s="136" t="s">
        <v>240</v>
      </c>
      <c r="D77" s="132">
        <v>28.311</v>
      </c>
      <c r="E77" s="133">
        <v>0.8567769776748696</v>
      </c>
      <c r="F77" s="134">
        <v>21.7</v>
      </c>
      <c r="G77" s="134">
        <v>34.909999999999997</v>
      </c>
      <c r="H77" s="134">
        <v>34.754999999999995</v>
      </c>
      <c r="I77" s="134">
        <v>27.689999999999998</v>
      </c>
      <c r="J77" s="134">
        <v>3.8316231272756567</v>
      </c>
      <c r="K77" s="135">
        <v>13.209999999999997</v>
      </c>
    </row>
    <row r="78" spans="1:11" x14ac:dyDescent="0.35">
      <c r="A78" s="328"/>
      <c r="B78" s="331"/>
      <c r="C78" s="136" t="s">
        <v>241</v>
      </c>
      <c r="D78" s="132">
        <v>34.730000000000004</v>
      </c>
      <c r="E78" s="133">
        <v>0.4019061724191002</v>
      </c>
      <c r="F78" s="134">
        <v>33.130000000000003</v>
      </c>
      <c r="G78" s="134">
        <v>35.869999999999997</v>
      </c>
      <c r="H78" s="134">
        <v>35.869999999999997</v>
      </c>
      <c r="I78" s="134">
        <v>35.024999999999999</v>
      </c>
      <c r="J78" s="134">
        <v>1.1367623196731023</v>
      </c>
      <c r="K78" s="135">
        <v>2.7399999999999949</v>
      </c>
    </row>
    <row r="79" spans="1:11" x14ac:dyDescent="0.35">
      <c r="A79" s="328"/>
      <c r="B79" s="331" t="s">
        <v>33</v>
      </c>
      <c r="C79" s="131" t="s">
        <v>59</v>
      </c>
      <c r="D79" s="132">
        <v>30.559351851851847</v>
      </c>
      <c r="E79" s="133">
        <v>0.38468998439965457</v>
      </c>
      <c r="F79" s="134">
        <v>21.61</v>
      </c>
      <c r="G79" s="134">
        <v>36.75</v>
      </c>
      <c r="H79" s="134">
        <v>35.92</v>
      </c>
      <c r="I79" s="134">
        <v>31.285</v>
      </c>
      <c r="J79" s="134">
        <v>3.9978155888584834</v>
      </c>
      <c r="K79" s="135">
        <v>15.14</v>
      </c>
    </row>
    <row r="80" spans="1:11" x14ac:dyDescent="0.35">
      <c r="A80" s="328"/>
      <c r="B80" s="331"/>
      <c r="C80" s="131" t="s">
        <v>72</v>
      </c>
      <c r="D80" s="132">
        <v>32.348734177215192</v>
      </c>
      <c r="E80" s="133">
        <v>0.37899182816081672</v>
      </c>
      <c r="F80" s="134">
        <v>21.7</v>
      </c>
      <c r="G80" s="134">
        <v>35.909999999999997</v>
      </c>
      <c r="H80" s="134">
        <v>35.450000000000003</v>
      </c>
      <c r="I80" s="134">
        <v>33.42</v>
      </c>
      <c r="J80" s="134">
        <v>3.3685530512672002</v>
      </c>
      <c r="K80" s="135">
        <v>14.209999999999997</v>
      </c>
    </row>
    <row r="81" spans="1:11" x14ac:dyDescent="0.35">
      <c r="A81" s="328"/>
      <c r="B81" s="331"/>
      <c r="C81" s="131" t="s">
        <v>133</v>
      </c>
      <c r="D81" s="132">
        <v>30.94</v>
      </c>
      <c r="E81" s="133">
        <v>0.63420553976346394</v>
      </c>
      <c r="F81" s="134">
        <v>29.46</v>
      </c>
      <c r="G81" s="134">
        <v>32.380000000000003</v>
      </c>
      <c r="H81" s="134">
        <v>32.380000000000003</v>
      </c>
      <c r="I81" s="134">
        <v>30.96</v>
      </c>
      <c r="J81" s="134">
        <v>1.2684110795269279</v>
      </c>
      <c r="K81" s="135">
        <v>2.9200000000000017</v>
      </c>
    </row>
    <row r="82" spans="1:11" x14ac:dyDescent="0.35">
      <c r="A82" s="328"/>
      <c r="B82" s="331"/>
      <c r="C82" s="131" t="s">
        <v>83</v>
      </c>
      <c r="D82" s="132">
        <v>33.318214285714276</v>
      </c>
      <c r="E82" s="133">
        <v>0.34081836369168583</v>
      </c>
      <c r="F82" s="134">
        <v>29.49</v>
      </c>
      <c r="G82" s="134">
        <v>35.85</v>
      </c>
      <c r="H82" s="134">
        <v>35.72</v>
      </c>
      <c r="I82" s="134">
        <v>33.239999999999995</v>
      </c>
      <c r="J82" s="134">
        <v>1.8034412651443326</v>
      </c>
      <c r="K82" s="135">
        <v>6.360000000000003</v>
      </c>
    </row>
    <row r="83" spans="1:11" x14ac:dyDescent="0.35">
      <c r="A83" s="328"/>
      <c r="B83" s="331" t="s">
        <v>50</v>
      </c>
      <c r="C83" s="136" t="s">
        <v>243</v>
      </c>
      <c r="D83" s="132">
        <v>31.307434554973828</v>
      </c>
      <c r="E83" s="133">
        <v>0.27511238430726215</v>
      </c>
      <c r="F83" s="134">
        <v>21.61</v>
      </c>
      <c r="G83" s="134">
        <v>36.75</v>
      </c>
      <c r="H83" s="134">
        <v>35.68</v>
      </c>
      <c r="I83" s="134">
        <v>32.35</v>
      </c>
      <c r="J83" s="134">
        <v>3.802128796326119</v>
      </c>
      <c r="K83" s="135">
        <v>15.14</v>
      </c>
    </row>
    <row r="84" spans="1:11" x14ac:dyDescent="0.35">
      <c r="A84" s="328"/>
      <c r="B84" s="331"/>
      <c r="C84" s="136" t="s">
        <v>236</v>
      </c>
      <c r="D84" s="132">
        <v>33.318214285714276</v>
      </c>
      <c r="E84" s="133">
        <v>0.34081836369168583</v>
      </c>
      <c r="F84" s="134">
        <v>29.49</v>
      </c>
      <c r="G84" s="134">
        <v>35.85</v>
      </c>
      <c r="H84" s="134">
        <v>35.72</v>
      </c>
      <c r="I84" s="134">
        <v>33.239999999999995</v>
      </c>
      <c r="J84" s="134">
        <v>1.8034412651443326</v>
      </c>
      <c r="K84" s="135">
        <v>6.360000000000003</v>
      </c>
    </row>
    <row r="85" spans="1:11" ht="34.5" x14ac:dyDescent="0.35">
      <c r="A85" s="328"/>
      <c r="B85" s="331" t="s">
        <v>242</v>
      </c>
      <c r="C85" s="131" t="s">
        <v>116</v>
      </c>
      <c r="D85" s="132">
        <v>30.531714285714287</v>
      </c>
      <c r="E85" s="133">
        <v>0.84858344501012817</v>
      </c>
      <c r="F85" s="134">
        <v>21.63</v>
      </c>
      <c r="G85" s="134">
        <v>36.75</v>
      </c>
      <c r="H85" s="134">
        <v>36.4</v>
      </c>
      <c r="I85" s="134">
        <v>32.44</v>
      </c>
      <c r="J85" s="134">
        <v>5.0202873632974443</v>
      </c>
      <c r="K85" s="135">
        <v>15.120000000000001</v>
      </c>
    </row>
    <row r="86" spans="1:11" ht="23" x14ac:dyDescent="0.35">
      <c r="A86" s="328"/>
      <c r="B86" s="331"/>
      <c r="C86" s="131" t="s">
        <v>60</v>
      </c>
      <c r="D86" s="132">
        <v>31.760978260869603</v>
      </c>
      <c r="E86" s="133">
        <v>0.24564866200232668</v>
      </c>
      <c r="F86" s="134">
        <v>21.61</v>
      </c>
      <c r="G86" s="134">
        <v>36.24</v>
      </c>
      <c r="H86" s="134">
        <v>35.450000000000003</v>
      </c>
      <c r="I86" s="134">
        <v>32.599999999999994</v>
      </c>
      <c r="J86" s="134">
        <v>3.33214057122597</v>
      </c>
      <c r="K86" s="135">
        <v>14.630000000000003</v>
      </c>
    </row>
    <row r="87" spans="1:11" x14ac:dyDescent="0.35">
      <c r="A87" s="328"/>
      <c r="B87" s="331" t="s">
        <v>39</v>
      </c>
      <c r="C87" s="131" t="s">
        <v>199</v>
      </c>
      <c r="D87" s="132">
        <v>31.631250000000001</v>
      </c>
      <c r="E87" s="133">
        <v>0.57184987259394782</v>
      </c>
      <c r="F87" s="134">
        <v>29.46</v>
      </c>
      <c r="G87" s="134">
        <v>34.99</v>
      </c>
      <c r="H87" s="134">
        <v>34.99</v>
      </c>
      <c r="I87" s="134">
        <v>31.479999999999997</v>
      </c>
      <c r="J87" s="134">
        <v>1.617435690927375</v>
      </c>
      <c r="K87" s="135">
        <v>5.5300000000000011</v>
      </c>
    </row>
    <row r="88" spans="1:11" ht="34.5" x14ac:dyDescent="0.35">
      <c r="A88" s="328"/>
      <c r="B88" s="331"/>
      <c r="C88" s="131" t="s">
        <v>84</v>
      </c>
      <c r="D88" s="132">
        <v>34.81</v>
      </c>
      <c r="E88" s="133">
        <v>8.9999999999999858E-2</v>
      </c>
      <c r="F88" s="134">
        <v>34.72</v>
      </c>
      <c r="G88" s="134">
        <v>34.9</v>
      </c>
      <c r="H88" s="134">
        <v>34.9</v>
      </c>
      <c r="I88" s="134">
        <v>34.81</v>
      </c>
      <c r="J88" s="133">
        <v>0.12727922061357835</v>
      </c>
      <c r="K88" s="137">
        <v>0.17999999999999972</v>
      </c>
    </row>
    <row r="89" spans="1:11" x14ac:dyDescent="0.35">
      <c r="A89" s="328"/>
      <c r="B89" s="331"/>
      <c r="C89" s="131" t="s">
        <v>195</v>
      </c>
      <c r="D89" s="132">
        <v>34.632499999999993</v>
      </c>
      <c r="E89" s="133">
        <v>0.23987409892135889</v>
      </c>
      <c r="F89" s="134">
        <v>34.049999999999997</v>
      </c>
      <c r="G89" s="134">
        <v>35.17</v>
      </c>
      <c r="H89" s="134">
        <v>35.17</v>
      </c>
      <c r="I89" s="134">
        <v>34.655000000000001</v>
      </c>
      <c r="J89" s="133">
        <v>0.47974819784271777</v>
      </c>
      <c r="K89" s="135">
        <v>1.1200000000000045</v>
      </c>
    </row>
    <row r="90" spans="1:11" ht="23" x14ac:dyDescent="0.35">
      <c r="A90" s="328"/>
      <c r="B90" s="331"/>
      <c r="C90" s="131" t="s">
        <v>49</v>
      </c>
      <c r="D90" s="132">
        <v>30.151250000000005</v>
      </c>
      <c r="E90" s="133">
        <v>0.76489744067951027</v>
      </c>
      <c r="F90" s="134">
        <v>22.44</v>
      </c>
      <c r="G90" s="134">
        <v>35.85</v>
      </c>
      <c r="H90" s="134">
        <v>35.72</v>
      </c>
      <c r="I90" s="134">
        <v>30.925000000000001</v>
      </c>
      <c r="J90" s="134">
        <v>4.3269133377337337</v>
      </c>
      <c r="K90" s="135">
        <v>13.41</v>
      </c>
    </row>
    <row r="91" spans="1:11" ht="34.5" x14ac:dyDescent="0.35">
      <c r="A91" s="328"/>
      <c r="B91" s="331"/>
      <c r="C91" s="131" t="s">
        <v>198</v>
      </c>
      <c r="D91" s="132">
        <v>21.634999999999998</v>
      </c>
      <c r="E91" s="133">
        <v>5.0000000000007816E-3</v>
      </c>
      <c r="F91" s="134">
        <v>21.63</v>
      </c>
      <c r="G91" s="134">
        <v>21.64</v>
      </c>
      <c r="H91" s="134">
        <v>21.64</v>
      </c>
      <c r="I91" s="134">
        <v>21.634999999999998</v>
      </c>
      <c r="J91" s="133">
        <v>7.0710678118665812E-3</v>
      </c>
      <c r="K91" s="137">
        <v>1.0000000000001563E-2</v>
      </c>
    </row>
    <row r="92" spans="1:11" ht="34.5" x14ac:dyDescent="0.35">
      <c r="A92" s="328"/>
      <c r="B92" s="331"/>
      <c r="C92" s="131" t="s">
        <v>118</v>
      </c>
      <c r="D92" s="132">
        <v>35.774999999999999</v>
      </c>
      <c r="E92" s="133">
        <v>9.4999999999998849E-2</v>
      </c>
      <c r="F92" s="134">
        <v>35.68</v>
      </c>
      <c r="G92" s="134">
        <v>35.869999999999997</v>
      </c>
      <c r="H92" s="134">
        <v>35.869999999999997</v>
      </c>
      <c r="I92" s="134">
        <v>35.774999999999999</v>
      </c>
      <c r="J92" s="133">
        <v>0.13435028842544242</v>
      </c>
      <c r="K92" s="137">
        <v>0.18999999999999773</v>
      </c>
    </row>
    <row r="93" spans="1:11" x14ac:dyDescent="0.35">
      <c r="A93" s="328"/>
      <c r="B93" s="331"/>
      <c r="C93" s="131" t="s">
        <v>201</v>
      </c>
      <c r="D93" s="132">
        <v>32.923333333333332</v>
      </c>
      <c r="E93" s="133">
        <v>0.53097185529094815</v>
      </c>
      <c r="F93" s="134">
        <v>31.36</v>
      </c>
      <c r="G93" s="134">
        <v>34.68</v>
      </c>
      <c r="H93" s="134">
        <v>34.68</v>
      </c>
      <c r="I93" s="134">
        <v>32.61</v>
      </c>
      <c r="J93" s="134">
        <v>1.3006101132417314</v>
      </c>
      <c r="K93" s="135">
        <v>3.3200000000000003</v>
      </c>
    </row>
    <row r="94" spans="1:11" x14ac:dyDescent="0.35">
      <c r="A94" s="328"/>
      <c r="B94" s="331"/>
      <c r="C94" s="131" t="s">
        <v>61</v>
      </c>
      <c r="D94" s="132">
        <v>32.075000000000003</v>
      </c>
      <c r="E94" s="133">
        <v>6.5000000000001279E-2</v>
      </c>
      <c r="F94" s="134">
        <v>32.01</v>
      </c>
      <c r="G94" s="134">
        <v>32.14</v>
      </c>
      <c r="H94" s="134">
        <v>32.14</v>
      </c>
      <c r="I94" s="134">
        <v>32.075000000000003</v>
      </c>
      <c r="J94" s="133">
        <v>9.192388155425299E-2</v>
      </c>
      <c r="K94" s="137">
        <v>0.13000000000000256</v>
      </c>
    </row>
    <row r="95" spans="1:11" x14ac:dyDescent="0.35">
      <c r="A95" s="328"/>
      <c r="B95" s="331"/>
      <c r="C95" s="131" t="s">
        <v>73</v>
      </c>
      <c r="D95" s="132">
        <v>30.096666666666664</v>
      </c>
      <c r="E95" s="134">
        <v>2.1251849592708649</v>
      </c>
      <c r="F95" s="134">
        <v>23.74</v>
      </c>
      <c r="G95" s="134">
        <v>35.47</v>
      </c>
      <c r="H95" s="134">
        <v>35.47</v>
      </c>
      <c r="I95" s="134">
        <v>31.45</v>
      </c>
      <c r="J95" s="134">
        <v>5.2056187592510694</v>
      </c>
      <c r="K95" s="135">
        <v>11.73</v>
      </c>
    </row>
    <row r="96" spans="1:11" ht="23" x14ac:dyDescent="0.35">
      <c r="A96" s="328"/>
      <c r="B96" s="331"/>
      <c r="C96" s="131" t="s">
        <v>200</v>
      </c>
      <c r="D96" s="132">
        <v>33.25</v>
      </c>
      <c r="E96" s="133">
        <v>0.17000000000000171</v>
      </c>
      <c r="F96" s="134">
        <v>33.08</v>
      </c>
      <c r="G96" s="134">
        <v>33.42</v>
      </c>
      <c r="H96" s="134">
        <v>33.42</v>
      </c>
      <c r="I96" s="134">
        <v>33.25</v>
      </c>
      <c r="J96" s="133">
        <v>0.24041630560342858</v>
      </c>
      <c r="K96" s="137">
        <v>0.34000000000000341</v>
      </c>
    </row>
    <row r="97" spans="1:11" x14ac:dyDescent="0.35">
      <c r="A97" s="328"/>
      <c r="B97" s="331"/>
      <c r="C97" s="131" t="s">
        <v>67</v>
      </c>
      <c r="D97" s="132">
        <v>31.781907894736854</v>
      </c>
      <c r="E97" s="133">
        <v>0.27978980454880481</v>
      </c>
      <c r="F97" s="134">
        <v>21.61</v>
      </c>
      <c r="G97" s="134">
        <v>36.75</v>
      </c>
      <c r="H97" s="134">
        <v>35.729999999999997</v>
      </c>
      <c r="I97" s="134">
        <v>32.695</v>
      </c>
      <c r="J97" s="134">
        <v>3.4494803780972108</v>
      </c>
      <c r="K97" s="135">
        <v>15.14</v>
      </c>
    </row>
    <row r="98" spans="1:11" x14ac:dyDescent="0.35">
      <c r="A98" s="328"/>
      <c r="B98" s="331"/>
      <c r="C98" s="131" t="s">
        <v>197</v>
      </c>
      <c r="D98" s="132">
        <v>32.15</v>
      </c>
      <c r="E98" s="138"/>
      <c r="F98" s="134">
        <v>32.15</v>
      </c>
      <c r="G98" s="134">
        <v>32.15</v>
      </c>
      <c r="H98" s="134">
        <v>32.15</v>
      </c>
      <c r="I98" s="134">
        <v>32.15</v>
      </c>
      <c r="J98" s="138"/>
      <c r="K98" s="135">
        <v>0</v>
      </c>
    </row>
    <row r="99" spans="1:11" ht="161" x14ac:dyDescent="0.35">
      <c r="A99" s="328"/>
      <c r="B99" s="331" t="s">
        <v>42</v>
      </c>
      <c r="C99" s="131" t="s">
        <v>89</v>
      </c>
      <c r="D99" s="132">
        <v>30.205000000000002</v>
      </c>
      <c r="E99" s="133">
        <v>0.88542383202556785</v>
      </c>
      <c r="F99" s="134">
        <v>21.63</v>
      </c>
      <c r="G99" s="134">
        <v>35.06</v>
      </c>
      <c r="H99" s="134">
        <v>34.9</v>
      </c>
      <c r="I99" s="134">
        <v>31.75</v>
      </c>
      <c r="J99" s="134">
        <v>4.3376731891248079</v>
      </c>
      <c r="K99" s="135">
        <v>13.430000000000003</v>
      </c>
    </row>
    <row r="100" spans="1:11" ht="103.5" x14ac:dyDescent="0.35">
      <c r="A100" s="328"/>
      <c r="B100" s="331"/>
      <c r="C100" s="131" t="s">
        <v>111</v>
      </c>
      <c r="D100" s="132">
        <v>31.645625000000006</v>
      </c>
      <c r="E100" s="134">
        <v>1.1356261007149322</v>
      </c>
      <c r="F100" s="134">
        <v>23.74</v>
      </c>
      <c r="G100" s="134">
        <v>35.85</v>
      </c>
      <c r="H100" s="134">
        <v>35.85</v>
      </c>
      <c r="I100" s="134">
        <v>33.594999999999999</v>
      </c>
      <c r="J100" s="134">
        <v>4.5425044028597288</v>
      </c>
      <c r="K100" s="135">
        <v>12.110000000000003</v>
      </c>
    </row>
    <row r="101" spans="1:11" ht="126.5" x14ac:dyDescent="0.35">
      <c r="A101" s="328"/>
      <c r="B101" s="331"/>
      <c r="C101" s="131" t="s">
        <v>85</v>
      </c>
      <c r="D101" s="132">
        <v>31.33</v>
      </c>
      <c r="E101" s="134">
        <v>1.0149676549818427</v>
      </c>
      <c r="F101" s="134">
        <v>24.73</v>
      </c>
      <c r="G101" s="134">
        <v>35.869999999999997</v>
      </c>
      <c r="H101" s="134">
        <v>35.869999999999997</v>
      </c>
      <c r="I101" s="134">
        <v>32.64</v>
      </c>
      <c r="J101" s="134">
        <v>3.7976612235994369</v>
      </c>
      <c r="K101" s="135">
        <v>11.139999999999997</v>
      </c>
    </row>
    <row r="102" spans="1:11" ht="161" x14ac:dyDescent="0.35">
      <c r="A102" s="328"/>
      <c r="B102" s="331"/>
      <c r="C102" s="131" t="s">
        <v>129</v>
      </c>
      <c r="D102" s="132">
        <v>22.490000000000002</v>
      </c>
      <c r="E102" s="133">
        <v>4.9999999999998927E-2</v>
      </c>
      <c r="F102" s="134">
        <v>22.44</v>
      </c>
      <c r="G102" s="134">
        <v>22.54</v>
      </c>
      <c r="H102" s="134">
        <v>22.54</v>
      </c>
      <c r="I102" s="134">
        <v>22.490000000000002</v>
      </c>
      <c r="J102" s="133">
        <v>7.0710678118653239E-2</v>
      </c>
      <c r="K102" s="137">
        <v>9.9999999999997868E-2</v>
      </c>
    </row>
    <row r="103" spans="1:11" ht="161" x14ac:dyDescent="0.35">
      <c r="A103" s="328"/>
      <c r="B103" s="331"/>
      <c r="C103" s="131" t="s">
        <v>63</v>
      </c>
      <c r="D103" s="132">
        <v>31.888220858895714</v>
      </c>
      <c r="E103" s="133">
        <v>0.25937358514466652</v>
      </c>
      <c r="F103" s="134">
        <v>21.61</v>
      </c>
      <c r="G103" s="134">
        <v>36.75</v>
      </c>
      <c r="H103" s="134">
        <v>35.68</v>
      </c>
      <c r="I103" s="134">
        <v>32.549999999999997</v>
      </c>
      <c r="J103" s="134">
        <v>3.3114602575510403</v>
      </c>
      <c r="K103" s="135">
        <v>15.14</v>
      </c>
    </row>
    <row r="104" spans="1:11" x14ac:dyDescent="0.35">
      <c r="A104" s="328"/>
      <c r="B104" s="331" t="s">
        <v>49</v>
      </c>
      <c r="C104" s="136" t="s">
        <v>243</v>
      </c>
      <c r="D104" s="132">
        <v>31.888220858895714</v>
      </c>
      <c r="E104" s="133">
        <v>0.25937358514466652</v>
      </c>
      <c r="F104" s="134">
        <v>21.61</v>
      </c>
      <c r="G104" s="134">
        <v>36.75</v>
      </c>
      <c r="H104" s="134">
        <v>35.68</v>
      </c>
      <c r="I104" s="134">
        <v>32.549999999999997</v>
      </c>
      <c r="J104" s="134">
        <v>3.3114602575510403</v>
      </c>
      <c r="K104" s="135">
        <v>15.14</v>
      </c>
    </row>
    <row r="105" spans="1:11" x14ac:dyDescent="0.35">
      <c r="A105" s="328"/>
      <c r="B105" s="331"/>
      <c r="C105" s="136" t="s">
        <v>236</v>
      </c>
      <c r="D105" s="132">
        <v>30.622321428571428</v>
      </c>
      <c r="E105" s="133">
        <v>0.59488577922935237</v>
      </c>
      <c r="F105" s="134">
        <v>21.63</v>
      </c>
      <c r="G105" s="134">
        <v>35.869999999999997</v>
      </c>
      <c r="H105" s="134">
        <v>35.72</v>
      </c>
      <c r="I105" s="134">
        <v>32.61</v>
      </c>
      <c r="J105" s="134">
        <v>4.4517175402805567</v>
      </c>
      <c r="K105" s="135">
        <v>14.239999999999998</v>
      </c>
    </row>
    <row r="106" spans="1:11" x14ac:dyDescent="0.35">
      <c r="A106" s="328"/>
      <c r="B106" s="331" t="s">
        <v>45</v>
      </c>
      <c r="C106" s="131" t="s">
        <v>86</v>
      </c>
      <c r="D106" s="132">
        <v>34.413333333333334</v>
      </c>
      <c r="E106" s="133">
        <v>0.57161564398155251</v>
      </c>
      <c r="F106" s="134">
        <v>32.26</v>
      </c>
      <c r="G106" s="134">
        <v>35.729999999999997</v>
      </c>
      <c r="H106" s="134">
        <v>35.729999999999997</v>
      </c>
      <c r="I106" s="134">
        <v>34.81</v>
      </c>
      <c r="J106" s="134">
        <v>1.4001666567472137</v>
      </c>
      <c r="K106" s="135">
        <v>3.4699999999999989</v>
      </c>
    </row>
    <row r="107" spans="1:11" ht="23" x14ac:dyDescent="0.35">
      <c r="A107" s="328"/>
      <c r="B107" s="331"/>
      <c r="C107" s="131" t="s">
        <v>178</v>
      </c>
      <c r="D107" s="132">
        <v>32.25</v>
      </c>
      <c r="E107" s="133">
        <v>0.76939988983375185</v>
      </c>
      <c r="F107" s="134">
        <v>29.82</v>
      </c>
      <c r="G107" s="134">
        <v>34.86</v>
      </c>
      <c r="H107" s="134">
        <v>34.86</v>
      </c>
      <c r="I107" s="134">
        <v>32.200000000000003</v>
      </c>
      <c r="J107" s="134">
        <v>2.0356407672606007</v>
      </c>
      <c r="K107" s="135">
        <v>5.0399999999999991</v>
      </c>
    </row>
    <row r="108" spans="1:11" x14ac:dyDescent="0.35">
      <c r="A108" s="328"/>
      <c r="B108" s="331"/>
      <c r="C108" s="131" t="s">
        <v>64</v>
      </c>
      <c r="D108" s="132">
        <v>31.102865853658535</v>
      </c>
      <c r="E108" s="133">
        <v>0.31065854141229698</v>
      </c>
      <c r="F108" s="134">
        <v>21.61</v>
      </c>
      <c r="G108" s="134">
        <v>36.75</v>
      </c>
      <c r="H108" s="134">
        <v>35.630000000000003</v>
      </c>
      <c r="I108" s="134">
        <v>32.31</v>
      </c>
      <c r="J108" s="134">
        <v>3.9783704721652304</v>
      </c>
      <c r="K108" s="135">
        <v>15.14</v>
      </c>
    </row>
    <row r="109" spans="1:11" x14ac:dyDescent="0.35">
      <c r="A109" s="328"/>
      <c r="B109" s="331"/>
      <c r="C109" s="131" t="s">
        <v>96</v>
      </c>
      <c r="D109" s="132">
        <v>32.213000000000001</v>
      </c>
      <c r="E109" s="133">
        <v>0.54908013987031079</v>
      </c>
      <c r="F109" s="134">
        <v>29.3</v>
      </c>
      <c r="G109" s="134">
        <v>34.99</v>
      </c>
      <c r="H109" s="134">
        <v>34.99</v>
      </c>
      <c r="I109" s="134">
        <v>31.984999999999999</v>
      </c>
      <c r="J109" s="134">
        <v>1.7363438599540129</v>
      </c>
      <c r="K109" s="135">
        <v>5.6900000000000013</v>
      </c>
    </row>
    <row r="110" spans="1:11" ht="23" x14ac:dyDescent="0.35">
      <c r="A110" s="328"/>
      <c r="B110" s="331"/>
      <c r="C110" s="131" t="s">
        <v>138</v>
      </c>
      <c r="D110" s="132">
        <v>34.47</v>
      </c>
      <c r="E110" s="133">
        <v>0.19999999999999929</v>
      </c>
      <c r="F110" s="134">
        <v>34.270000000000003</v>
      </c>
      <c r="G110" s="134">
        <v>34.67</v>
      </c>
      <c r="H110" s="134">
        <v>34.67</v>
      </c>
      <c r="I110" s="134">
        <v>34.47</v>
      </c>
      <c r="J110" s="133">
        <v>0.28284271247461801</v>
      </c>
      <c r="K110" s="137">
        <v>0.39999999999999858</v>
      </c>
    </row>
    <row r="111" spans="1:11" ht="46" x14ac:dyDescent="0.35">
      <c r="A111" s="328"/>
      <c r="B111" s="331"/>
      <c r="C111" s="131" t="s">
        <v>99</v>
      </c>
      <c r="D111" s="132">
        <v>32.948666666666661</v>
      </c>
      <c r="E111" s="133">
        <v>0.38052345475260513</v>
      </c>
      <c r="F111" s="134">
        <v>29.1</v>
      </c>
      <c r="G111" s="134">
        <v>35.909999999999997</v>
      </c>
      <c r="H111" s="134">
        <v>35.869999999999997</v>
      </c>
      <c r="I111" s="134">
        <v>33.305</v>
      </c>
      <c r="J111" s="134">
        <v>2.0842127982779823</v>
      </c>
      <c r="K111" s="135">
        <v>6.8099999999999952</v>
      </c>
    </row>
    <row r="112" spans="1:11" x14ac:dyDescent="0.35">
      <c r="A112" s="328"/>
      <c r="B112" s="331" t="s">
        <v>46</v>
      </c>
      <c r="C112" s="136" t="s">
        <v>243</v>
      </c>
      <c r="D112" s="132">
        <v>31.260451977401132</v>
      </c>
      <c r="E112" s="133">
        <v>0.29358772462309235</v>
      </c>
      <c r="F112" s="134">
        <v>21.61</v>
      </c>
      <c r="G112" s="134">
        <v>36.75</v>
      </c>
      <c r="H112" s="134">
        <v>35.72</v>
      </c>
      <c r="I112" s="134">
        <v>32.35</v>
      </c>
      <c r="J112" s="134">
        <v>3.9059306333750414</v>
      </c>
      <c r="K112" s="135">
        <v>15.14</v>
      </c>
    </row>
    <row r="113" spans="1:11" x14ac:dyDescent="0.35">
      <c r="A113" s="328"/>
      <c r="B113" s="331"/>
      <c r="C113" s="136" t="s">
        <v>236</v>
      </c>
      <c r="D113" s="132">
        <v>32.509411764705881</v>
      </c>
      <c r="E113" s="133">
        <v>0.51381607961197528</v>
      </c>
      <c r="F113" s="134">
        <v>29.1</v>
      </c>
      <c r="G113" s="134">
        <v>35.26</v>
      </c>
      <c r="H113" s="134">
        <v>35.26</v>
      </c>
      <c r="I113" s="134">
        <v>32.68</v>
      </c>
      <c r="J113" s="134">
        <v>2.1185179683809472</v>
      </c>
      <c r="K113" s="135">
        <v>6.1599999999999966</v>
      </c>
    </row>
    <row r="114" spans="1:11" x14ac:dyDescent="0.35">
      <c r="A114" s="328"/>
      <c r="B114" s="331"/>
      <c r="C114" s="136" t="s">
        <v>237</v>
      </c>
      <c r="D114" s="132">
        <v>34.12833333333333</v>
      </c>
      <c r="E114" s="133">
        <v>0.41565361696120179</v>
      </c>
      <c r="F114" s="134">
        <v>30.93</v>
      </c>
      <c r="G114" s="134">
        <v>35.909999999999997</v>
      </c>
      <c r="H114" s="134">
        <v>35.909999999999997</v>
      </c>
      <c r="I114" s="134">
        <v>34.204999999999998</v>
      </c>
      <c r="J114" s="134">
        <v>1.4398663658531485</v>
      </c>
      <c r="K114" s="135">
        <v>4.9799999999999969</v>
      </c>
    </row>
    <row r="115" spans="1:11" x14ac:dyDescent="0.35">
      <c r="A115" s="328"/>
      <c r="B115" s="331"/>
      <c r="C115" s="136" t="s">
        <v>238</v>
      </c>
      <c r="D115" s="132">
        <v>32.102307692307697</v>
      </c>
      <c r="E115" s="133">
        <v>0.50206260954718152</v>
      </c>
      <c r="F115" s="134">
        <v>29.46</v>
      </c>
      <c r="G115" s="134">
        <v>34.67</v>
      </c>
      <c r="H115" s="134">
        <v>34.67</v>
      </c>
      <c r="I115" s="134">
        <v>32.380000000000003</v>
      </c>
      <c r="J115" s="134">
        <v>1.8102124822156189</v>
      </c>
      <c r="K115" s="135">
        <v>5.2100000000000009</v>
      </c>
    </row>
    <row r="116" spans="1:11" x14ac:dyDescent="0.35">
      <c r="A116" s="328"/>
      <c r="B116" s="331" t="s">
        <v>47</v>
      </c>
      <c r="C116" s="136" t="s">
        <v>243</v>
      </c>
      <c r="D116" s="132">
        <v>31.208563535911612</v>
      </c>
      <c r="E116" s="133">
        <v>0.2852729421447654</v>
      </c>
      <c r="F116" s="134">
        <v>21.61</v>
      </c>
      <c r="G116" s="134">
        <v>36.75</v>
      </c>
      <c r="H116" s="134">
        <v>35.47</v>
      </c>
      <c r="I116" s="134">
        <v>32.26</v>
      </c>
      <c r="J116" s="134">
        <v>3.8379549144182827</v>
      </c>
      <c r="K116" s="135">
        <v>15.14</v>
      </c>
    </row>
    <row r="117" spans="1:11" x14ac:dyDescent="0.35">
      <c r="A117" s="328"/>
      <c r="B117" s="331"/>
      <c r="C117" s="136" t="s">
        <v>236</v>
      </c>
      <c r="D117" s="132">
        <v>33.064999999999998</v>
      </c>
      <c r="E117" s="133">
        <v>0.91942528632992071</v>
      </c>
      <c r="F117" s="134">
        <v>29.1</v>
      </c>
      <c r="G117" s="134">
        <v>35.729999999999997</v>
      </c>
      <c r="H117" s="134">
        <v>35.729999999999997</v>
      </c>
      <c r="I117" s="134">
        <v>33.700000000000003</v>
      </c>
      <c r="J117" s="134">
        <v>2.6005274190330803</v>
      </c>
      <c r="K117" s="135">
        <v>6.6299999999999955</v>
      </c>
    </row>
    <row r="118" spans="1:11" x14ac:dyDescent="0.35">
      <c r="A118" s="328"/>
      <c r="B118" s="331"/>
      <c r="C118" s="136" t="s">
        <v>237</v>
      </c>
      <c r="D118" s="132">
        <v>34.14875</v>
      </c>
      <c r="E118" s="133">
        <v>0.42804971965882688</v>
      </c>
      <c r="F118" s="134">
        <v>32.26</v>
      </c>
      <c r="G118" s="134">
        <v>35.26</v>
      </c>
      <c r="H118" s="134">
        <v>35.26</v>
      </c>
      <c r="I118" s="134">
        <v>34.81</v>
      </c>
      <c r="J118" s="134">
        <v>1.2107074378230285</v>
      </c>
      <c r="K118" s="135">
        <v>3</v>
      </c>
    </row>
    <row r="119" spans="1:11" x14ac:dyDescent="0.35">
      <c r="A119" s="328"/>
      <c r="B119" s="331"/>
      <c r="C119" s="136" t="s">
        <v>238</v>
      </c>
      <c r="D119" s="132">
        <v>31.297499999999999</v>
      </c>
      <c r="E119" s="133">
        <v>0.8560410328950353</v>
      </c>
      <c r="F119" s="134">
        <v>29.49</v>
      </c>
      <c r="G119" s="134">
        <v>32.76</v>
      </c>
      <c r="H119" s="134">
        <v>32.76</v>
      </c>
      <c r="I119" s="134">
        <v>31.47</v>
      </c>
      <c r="J119" s="134">
        <v>1.7120820657900706</v>
      </c>
      <c r="K119" s="135">
        <v>3.2699999999999996</v>
      </c>
    </row>
    <row r="120" spans="1:11" x14ac:dyDescent="0.35">
      <c r="A120" s="328"/>
      <c r="B120" s="331"/>
      <c r="C120" s="136" t="s">
        <v>239</v>
      </c>
      <c r="D120" s="132">
        <v>33.387777777777771</v>
      </c>
      <c r="E120" s="133">
        <v>0.44632673306748005</v>
      </c>
      <c r="F120" s="134">
        <v>29.46</v>
      </c>
      <c r="G120" s="134">
        <v>35.909999999999997</v>
      </c>
      <c r="H120" s="134">
        <v>35.909999999999997</v>
      </c>
      <c r="I120" s="134">
        <v>34.03</v>
      </c>
      <c r="J120" s="134">
        <v>1.8936039574611192</v>
      </c>
      <c r="K120" s="135">
        <v>6.4499999999999957</v>
      </c>
    </row>
    <row r="121" spans="1:11" x14ac:dyDescent="0.35">
      <c r="A121" s="328"/>
      <c r="B121" s="331" t="s">
        <v>48</v>
      </c>
      <c r="C121" s="136" t="s">
        <v>243</v>
      </c>
      <c r="D121" s="132">
        <v>31.31000000000002</v>
      </c>
      <c r="E121" s="133">
        <v>0.28681133716134583</v>
      </c>
      <c r="F121" s="134">
        <v>21.61</v>
      </c>
      <c r="G121" s="134">
        <v>36.75</v>
      </c>
      <c r="H121" s="134">
        <v>35.68</v>
      </c>
      <c r="I121" s="134">
        <v>32.394999999999996</v>
      </c>
      <c r="J121" s="134">
        <v>3.8692964798033778</v>
      </c>
      <c r="K121" s="135">
        <v>15.14</v>
      </c>
    </row>
    <row r="122" spans="1:11" x14ac:dyDescent="0.35">
      <c r="A122" s="328"/>
      <c r="B122" s="331"/>
      <c r="C122" s="136" t="s">
        <v>236</v>
      </c>
      <c r="D122" s="132">
        <v>32.295000000000002</v>
      </c>
      <c r="E122" s="134">
        <v>1.0302257034261957</v>
      </c>
      <c r="F122" s="134">
        <v>29.1</v>
      </c>
      <c r="G122" s="134">
        <v>34.86</v>
      </c>
      <c r="H122" s="134">
        <v>34.86</v>
      </c>
      <c r="I122" s="134">
        <v>32.83</v>
      </c>
      <c r="J122" s="134">
        <v>2.5235272932940505</v>
      </c>
      <c r="K122" s="135">
        <v>5.759999999999998</v>
      </c>
    </row>
    <row r="123" spans="1:11" x14ac:dyDescent="0.35">
      <c r="A123" s="328"/>
      <c r="B123" s="331"/>
      <c r="C123" s="136" t="s">
        <v>237</v>
      </c>
      <c r="D123" s="132">
        <v>32.383043478260866</v>
      </c>
      <c r="E123" s="133">
        <v>0.39566246783290454</v>
      </c>
      <c r="F123" s="134">
        <v>29.46</v>
      </c>
      <c r="G123" s="134">
        <v>35.909999999999997</v>
      </c>
      <c r="H123" s="134">
        <v>34.56</v>
      </c>
      <c r="I123" s="134">
        <v>32.76</v>
      </c>
      <c r="J123" s="134">
        <v>1.8975305358247483</v>
      </c>
      <c r="K123" s="135">
        <v>6.4499999999999957</v>
      </c>
    </row>
    <row r="124" spans="1:11" x14ac:dyDescent="0.35">
      <c r="A124" s="328"/>
      <c r="B124" s="331"/>
      <c r="C124" s="136" t="s">
        <v>238</v>
      </c>
      <c r="D124" s="132">
        <v>34.013333333333335</v>
      </c>
      <c r="E124" s="133">
        <v>0.59110442769822313</v>
      </c>
      <c r="F124" s="134">
        <v>31.76</v>
      </c>
      <c r="G124" s="134">
        <v>35.26</v>
      </c>
      <c r="H124" s="134">
        <v>35.26</v>
      </c>
      <c r="I124" s="134">
        <v>34.61</v>
      </c>
      <c r="J124" s="134">
        <v>1.4479042325605183</v>
      </c>
      <c r="K124" s="135">
        <v>3.4999999999999964</v>
      </c>
    </row>
    <row r="125" spans="1:11" x14ac:dyDescent="0.35">
      <c r="A125" s="328"/>
      <c r="B125" s="331"/>
      <c r="C125" s="136" t="s">
        <v>239</v>
      </c>
      <c r="D125" s="132">
        <v>35.774999999999999</v>
      </c>
      <c r="E125" s="133">
        <v>9.4999999999998849E-2</v>
      </c>
      <c r="F125" s="134">
        <v>35.68</v>
      </c>
      <c r="G125" s="134">
        <v>35.869999999999997</v>
      </c>
      <c r="H125" s="134">
        <v>35.869999999999997</v>
      </c>
      <c r="I125" s="134">
        <v>35.774999999999999</v>
      </c>
      <c r="J125" s="133">
        <v>0.13435028842544242</v>
      </c>
      <c r="K125" s="137">
        <v>0.18999999999999773</v>
      </c>
    </row>
    <row r="126" spans="1:11" x14ac:dyDescent="0.35">
      <c r="A126" s="328"/>
      <c r="B126" s="331" t="s">
        <v>52</v>
      </c>
      <c r="C126" s="136" t="s">
        <v>236</v>
      </c>
      <c r="D126" s="132">
        <v>28.551666666666669</v>
      </c>
      <c r="E126" s="133">
        <v>0.89443568582566768</v>
      </c>
      <c r="F126" s="134">
        <v>21.61</v>
      </c>
      <c r="G126" s="134">
        <v>34.9</v>
      </c>
      <c r="H126" s="134">
        <v>34.9</v>
      </c>
      <c r="I126" s="134">
        <v>29.29</v>
      </c>
      <c r="J126" s="134">
        <v>3.7947692326954194</v>
      </c>
      <c r="K126" s="135">
        <v>13.29</v>
      </c>
    </row>
    <row r="127" spans="1:11" x14ac:dyDescent="0.35">
      <c r="A127" s="328"/>
      <c r="B127" s="331"/>
      <c r="C127" s="136" t="s">
        <v>237</v>
      </c>
      <c r="D127" s="132">
        <v>32.079158878504678</v>
      </c>
      <c r="E127" s="133">
        <v>0.29265086180903166</v>
      </c>
      <c r="F127" s="134">
        <v>21.7</v>
      </c>
      <c r="G127" s="134">
        <v>35.97</v>
      </c>
      <c r="H127" s="134">
        <v>35.47</v>
      </c>
      <c r="I127" s="134">
        <v>32.82</v>
      </c>
      <c r="J127" s="134">
        <v>3.0272040532775253</v>
      </c>
      <c r="K127" s="135">
        <v>14.27</v>
      </c>
    </row>
    <row r="128" spans="1:11" x14ac:dyDescent="0.35">
      <c r="A128" s="328"/>
      <c r="B128" s="331"/>
      <c r="C128" s="136" t="s">
        <v>238</v>
      </c>
      <c r="D128" s="132">
        <v>32.338571428571434</v>
      </c>
      <c r="E128" s="133">
        <v>0.43169177655503965</v>
      </c>
      <c r="F128" s="134">
        <v>24.44</v>
      </c>
      <c r="G128" s="134">
        <v>36.24</v>
      </c>
      <c r="H128" s="134">
        <v>35.630000000000003</v>
      </c>
      <c r="I128" s="134">
        <v>32.664999999999999</v>
      </c>
      <c r="J128" s="134">
        <v>2.7976824654882377</v>
      </c>
      <c r="K128" s="135">
        <v>11.8</v>
      </c>
    </row>
    <row r="129" spans="1:11" x14ac:dyDescent="0.35">
      <c r="A129" s="328"/>
      <c r="B129" s="331"/>
      <c r="C129" s="136" t="s">
        <v>239</v>
      </c>
      <c r="D129" s="132">
        <v>31.707575757575761</v>
      </c>
      <c r="E129" s="133">
        <v>0.80564333298404123</v>
      </c>
      <c r="F129" s="134">
        <v>21.63</v>
      </c>
      <c r="G129" s="134">
        <v>36.75</v>
      </c>
      <c r="H129" s="134">
        <v>36.4</v>
      </c>
      <c r="I129" s="134">
        <v>33.840000000000003</v>
      </c>
      <c r="J129" s="134">
        <v>4.6280685970925219</v>
      </c>
      <c r="K129" s="135">
        <v>15.120000000000001</v>
      </c>
    </row>
    <row r="130" spans="1:11" x14ac:dyDescent="0.35">
      <c r="A130" s="328"/>
      <c r="B130" s="331"/>
      <c r="C130" s="136" t="s">
        <v>240</v>
      </c>
      <c r="D130" s="132">
        <v>33.75</v>
      </c>
      <c r="E130" s="133">
        <v>0.61999999999999744</v>
      </c>
      <c r="F130" s="134">
        <v>33.130000000000003</v>
      </c>
      <c r="G130" s="134">
        <v>34.369999999999997</v>
      </c>
      <c r="H130" s="134">
        <v>34.369999999999997</v>
      </c>
      <c r="I130" s="134">
        <v>33.75</v>
      </c>
      <c r="J130" s="133">
        <v>0.87681240867131538</v>
      </c>
      <c r="K130" s="135">
        <v>1.2399999999999949</v>
      </c>
    </row>
    <row r="131" spans="1:11" x14ac:dyDescent="0.35">
      <c r="A131" s="328"/>
      <c r="B131" s="331"/>
      <c r="C131" s="136" t="s">
        <v>241</v>
      </c>
      <c r="D131" s="132">
        <v>29.068235294117649</v>
      </c>
      <c r="E131" s="134">
        <v>1.1771383031636877</v>
      </c>
      <c r="F131" s="134">
        <v>22.44</v>
      </c>
      <c r="G131" s="134">
        <v>35.729999999999997</v>
      </c>
      <c r="H131" s="134">
        <v>35.729999999999997</v>
      </c>
      <c r="I131" s="134">
        <v>29.1</v>
      </c>
      <c r="J131" s="134">
        <v>4.8534655599042278</v>
      </c>
      <c r="K131" s="135">
        <v>13.289999999999996</v>
      </c>
    </row>
    <row r="132" spans="1:11" x14ac:dyDescent="0.35">
      <c r="A132" s="328"/>
      <c r="B132" s="331" t="s">
        <v>1</v>
      </c>
      <c r="C132" s="136" t="s">
        <v>243</v>
      </c>
      <c r="D132" s="132">
        <v>31.537477477477488</v>
      </c>
      <c r="E132" s="133">
        <v>0.35233563656535577</v>
      </c>
      <c r="F132" s="134">
        <v>21.64</v>
      </c>
      <c r="G132" s="134">
        <v>36.75</v>
      </c>
      <c r="H132" s="134">
        <v>35.85</v>
      </c>
      <c r="I132" s="134">
        <v>32.74</v>
      </c>
      <c r="J132" s="134">
        <v>3.7120862716435492</v>
      </c>
      <c r="K132" s="135">
        <v>15.11</v>
      </c>
    </row>
    <row r="133" spans="1:11" x14ac:dyDescent="0.35">
      <c r="A133" s="328"/>
      <c r="B133" s="331"/>
      <c r="C133" s="136" t="s">
        <v>236</v>
      </c>
      <c r="D133" s="132">
        <v>31.592314814814809</v>
      </c>
      <c r="E133" s="133">
        <v>0.35020971332976125</v>
      </c>
      <c r="F133" s="134">
        <v>21.61</v>
      </c>
      <c r="G133" s="134">
        <v>36.4</v>
      </c>
      <c r="H133" s="134">
        <v>35.68</v>
      </c>
      <c r="I133" s="134">
        <v>32.519999999999996</v>
      </c>
      <c r="J133" s="134">
        <v>3.6394861007476682</v>
      </c>
      <c r="K133" s="135">
        <v>14.79</v>
      </c>
    </row>
    <row r="134" spans="1:11" x14ac:dyDescent="0.35">
      <c r="A134" s="328"/>
      <c r="B134" s="331" t="s">
        <v>0</v>
      </c>
      <c r="C134" s="131" t="s">
        <v>121</v>
      </c>
      <c r="D134" s="132">
        <v>35.020000000000003</v>
      </c>
      <c r="E134" s="138"/>
      <c r="F134" s="134">
        <v>35.020000000000003</v>
      </c>
      <c r="G134" s="134">
        <v>35.020000000000003</v>
      </c>
      <c r="H134" s="134">
        <v>35.020000000000003</v>
      </c>
      <c r="I134" s="134">
        <v>35.020000000000003</v>
      </c>
      <c r="J134" s="138"/>
      <c r="K134" s="135">
        <v>0</v>
      </c>
    </row>
    <row r="135" spans="1:11" x14ac:dyDescent="0.35">
      <c r="A135" s="328"/>
      <c r="B135" s="331"/>
      <c r="C135" s="131" t="s">
        <v>53</v>
      </c>
      <c r="D135" s="132">
        <v>31.313636363636366</v>
      </c>
      <c r="E135" s="133">
        <v>0.37556942144232158</v>
      </c>
      <c r="F135" s="134">
        <v>21.61</v>
      </c>
      <c r="G135" s="134">
        <v>36.4</v>
      </c>
      <c r="H135" s="134">
        <v>35.68</v>
      </c>
      <c r="I135" s="134">
        <v>32.26</v>
      </c>
      <c r="J135" s="134">
        <v>3.736868560965116</v>
      </c>
      <c r="K135" s="135">
        <v>14.79</v>
      </c>
    </row>
    <row r="136" spans="1:11" ht="23" x14ac:dyDescent="0.35">
      <c r="A136" s="328"/>
      <c r="B136" s="331"/>
      <c r="C136" s="131" t="s">
        <v>91</v>
      </c>
      <c r="D136" s="132">
        <v>33.587777777777781</v>
      </c>
      <c r="E136" s="133">
        <v>0.66678077727111473</v>
      </c>
      <c r="F136" s="134">
        <v>29.97</v>
      </c>
      <c r="G136" s="134">
        <v>35.92</v>
      </c>
      <c r="H136" s="134">
        <v>35.92</v>
      </c>
      <c r="I136" s="134">
        <v>34.6</v>
      </c>
      <c r="J136" s="134">
        <v>2.0003423318133442</v>
      </c>
      <c r="K136" s="135">
        <v>5.9500000000000028</v>
      </c>
    </row>
    <row r="137" spans="1:11" ht="23" x14ac:dyDescent="0.35">
      <c r="A137" s="328"/>
      <c r="B137" s="331"/>
      <c r="C137" s="131" t="s">
        <v>65</v>
      </c>
      <c r="D137" s="132">
        <v>31.469134615384601</v>
      </c>
      <c r="E137" s="133">
        <v>0.36473273565361991</v>
      </c>
      <c r="F137" s="134">
        <v>21.64</v>
      </c>
      <c r="G137" s="134">
        <v>36.75</v>
      </c>
      <c r="H137" s="134">
        <v>35.729999999999997</v>
      </c>
      <c r="I137" s="134">
        <v>32.515000000000001</v>
      </c>
      <c r="J137" s="134">
        <v>3.7195586726877732</v>
      </c>
      <c r="K137" s="135">
        <v>15.11</v>
      </c>
    </row>
    <row r="138" spans="1:11" ht="35" thickBot="1" x14ac:dyDescent="0.4">
      <c r="A138" s="329"/>
      <c r="B138" s="332"/>
      <c r="C138" s="139" t="s">
        <v>105</v>
      </c>
      <c r="D138" s="140">
        <v>33.74666666666667</v>
      </c>
      <c r="E138" s="141">
        <v>0.87895645196132688</v>
      </c>
      <c r="F138" s="142">
        <v>29.99</v>
      </c>
      <c r="G138" s="142">
        <v>35.97</v>
      </c>
      <c r="H138" s="142">
        <v>35.97</v>
      </c>
      <c r="I138" s="142">
        <v>34.114999999999995</v>
      </c>
      <c r="J138" s="142">
        <v>2.1529948134323651</v>
      </c>
      <c r="K138" s="143">
        <v>5.98</v>
      </c>
    </row>
  </sheetData>
  <mergeCells count="34">
    <mergeCell ref="B73:B78"/>
    <mergeCell ref="B134:B138"/>
    <mergeCell ref="B83:B84"/>
    <mergeCell ref="B85:B86"/>
    <mergeCell ref="B87:B98"/>
    <mergeCell ref="B99:B103"/>
    <mergeCell ref="B104:B105"/>
    <mergeCell ref="B106:B111"/>
    <mergeCell ref="B112:B115"/>
    <mergeCell ref="B116:B120"/>
    <mergeCell ref="B121:B125"/>
    <mergeCell ref="B126:B131"/>
    <mergeCell ref="B132:B133"/>
    <mergeCell ref="B55:B60"/>
    <mergeCell ref="B61:B62"/>
    <mergeCell ref="B63:B67"/>
    <mergeCell ref="B68:B69"/>
    <mergeCell ref="B70:B72"/>
    <mergeCell ref="A2:C2"/>
    <mergeCell ref="A3:A138"/>
    <mergeCell ref="B3:B4"/>
    <mergeCell ref="B5:B7"/>
    <mergeCell ref="B8:B13"/>
    <mergeCell ref="B14:B17"/>
    <mergeCell ref="B18:B19"/>
    <mergeCell ref="B20:B29"/>
    <mergeCell ref="B30:B34"/>
    <mergeCell ref="B35:B36"/>
    <mergeCell ref="B79:B82"/>
    <mergeCell ref="B37:B40"/>
    <mergeCell ref="B41:B45"/>
    <mergeCell ref="B46:B50"/>
    <mergeCell ref="B51:B52"/>
    <mergeCell ref="B53:B5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D4364-D9E2-4840-B692-ABBEF0BFDFD2}">
  <dimension ref="A1:V139"/>
  <sheetViews>
    <sheetView topLeftCell="A71" workbookViewId="0">
      <selection activeCell="O85" sqref="O85"/>
    </sheetView>
  </sheetViews>
  <sheetFormatPr defaultRowHeight="14.5" x14ac:dyDescent="0.35"/>
  <sheetData>
    <row r="1" spans="1:22" ht="15" thickBot="1" x14ac:dyDescent="0.4"/>
    <row r="2" spans="1:22" ht="36.5" thickTop="1" thickBot="1" x14ac:dyDescent="0.4">
      <c r="A2" s="333"/>
      <c r="B2" s="334"/>
      <c r="C2" s="335"/>
      <c r="D2" s="144" t="s">
        <v>229</v>
      </c>
      <c r="E2" s="145" t="s">
        <v>230</v>
      </c>
      <c r="F2" s="145" t="s">
        <v>231</v>
      </c>
      <c r="G2" s="145" t="s">
        <v>232</v>
      </c>
      <c r="H2" s="145" t="s">
        <v>233</v>
      </c>
      <c r="I2" s="145" t="s">
        <v>234</v>
      </c>
      <c r="J2" s="145" t="s">
        <v>235</v>
      </c>
      <c r="K2" s="146" t="s">
        <v>245</v>
      </c>
      <c r="L2" s="342"/>
      <c r="M2" s="343"/>
      <c r="N2" s="344"/>
      <c r="O2" s="161" t="s">
        <v>229</v>
      </c>
      <c r="P2" s="162" t="s">
        <v>230</v>
      </c>
      <c r="Q2" s="162" t="s">
        <v>231</v>
      </c>
      <c r="R2" s="162" t="s">
        <v>232</v>
      </c>
      <c r="S2" s="162" t="s">
        <v>233</v>
      </c>
      <c r="T2" s="162" t="s">
        <v>234</v>
      </c>
      <c r="U2" s="162" t="s">
        <v>235</v>
      </c>
      <c r="V2" s="163" t="s">
        <v>245</v>
      </c>
    </row>
    <row r="3" spans="1:22" ht="15" thickTop="1" x14ac:dyDescent="0.35">
      <c r="A3" s="336" t="s">
        <v>9</v>
      </c>
      <c r="B3" s="339" t="s">
        <v>27</v>
      </c>
      <c r="C3" s="147" t="s">
        <v>56</v>
      </c>
      <c r="D3" s="148">
        <v>91.361702127659569</v>
      </c>
      <c r="E3" s="149">
        <v>4.2459247708150842</v>
      </c>
      <c r="F3" s="149">
        <v>2</v>
      </c>
      <c r="G3" s="149">
        <v>212</v>
      </c>
      <c r="H3" s="149">
        <v>144</v>
      </c>
      <c r="I3" s="149">
        <v>99</v>
      </c>
      <c r="J3" s="149">
        <v>41.16576797517066</v>
      </c>
      <c r="K3" s="150">
        <v>210</v>
      </c>
      <c r="L3" s="345" t="s">
        <v>10</v>
      </c>
      <c r="M3" s="348" t="s">
        <v>27</v>
      </c>
      <c r="N3" s="164" t="s">
        <v>56</v>
      </c>
      <c r="O3" s="165">
        <v>58.223404255319139</v>
      </c>
      <c r="P3" s="166">
        <v>2.4813721128471893</v>
      </c>
      <c r="Q3" s="166">
        <v>9</v>
      </c>
      <c r="R3" s="166">
        <v>123</v>
      </c>
      <c r="S3" s="166">
        <v>107</v>
      </c>
      <c r="T3" s="166">
        <v>57.5</v>
      </c>
      <c r="U3" s="166">
        <v>24.057795220407836</v>
      </c>
      <c r="V3" s="167">
        <v>114</v>
      </c>
    </row>
    <row r="4" spans="1:22" x14ac:dyDescent="0.35">
      <c r="A4" s="337"/>
      <c r="B4" s="340"/>
      <c r="C4" s="151" t="s">
        <v>70</v>
      </c>
      <c r="D4" s="152">
        <v>84.287999999999982</v>
      </c>
      <c r="E4" s="153">
        <v>3.5449157776973683</v>
      </c>
      <c r="F4" s="153">
        <v>1</v>
      </c>
      <c r="G4" s="153">
        <v>201</v>
      </c>
      <c r="H4" s="153">
        <v>129</v>
      </c>
      <c r="I4" s="153">
        <v>94</v>
      </c>
      <c r="J4" s="153">
        <v>39.633363267214243</v>
      </c>
      <c r="K4" s="154">
        <v>200</v>
      </c>
      <c r="L4" s="346"/>
      <c r="M4" s="349"/>
      <c r="N4" s="168" t="s">
        <v>70</v>
      </c>
      <c r="O4" s="169">
        <v>59.047999999999988</v>
      </c>
      <c r="P4" s="170">
        <v>2.6896421635120786</v>
      </c>
      <c r="Q4" s="170">
        <v>2</v>
      </c>
      <c r="R4" s="170">
        <v>181</v>
      </c>
      <c r="S4" s="170">
        <v>112</v>
      </c>
      <c r="T4" s="170">
        <v>55</v>
      </c>
      <c r="U4" s="170">
        <v>30.071113563813061</v>
      </c>
      <c r="V4" s="171">
        <v>179</v>
      </c>
    </row>
    <row r="5" spans="1:22" ht="34.5" x14ac:dyDescent="0.35">
      <c r="A5" s="337"/>
      <c r="B5" s="340" t="s">
        <v>30</v>
      </c>
      <c r="C5" s="151" t="s">
        <v>58</v>
      </c>
      <c r="D5" s="152">
        <v>85.575581395348806</v>
      </c>
      <c r="E5" s="153">
        <v>3.1415451036994742</v>
      </c>
      <c r="F5" s="153">
        <v>1</v>
      </c>
      <c r="G5" s="153">
        <v>212</v>
      </c>
      <c r="H5" s="153">
        <v>132</v>
      </c>
      <c r="I5" s="153">
        <v>94.5</v>
      </c>
      <c r="J5" s="153">
        <v>41.200977777662509</v>
      </c>
      <c r="K5" s="154">
        <v>211</v>
      </c>
      <c r="L5" s="346"/>
      <c r="M5" s="349" t="s">
        <v>30</v>
      </c>
      <c r="N5" s="168" t="s">
        <v>58</v>
      </c>
      <c r="O5" s="169">
        <v>59.244186046511608</v>
      </c>
      <c r="P5" s="170">
        <v>2.089440206429122</v>
      </c>
      <c r="Q5" s="170">
        <v>2</v>
      </c>
      <c r="R5" s="170">
        <v>181</v>
      </c>
      <c r="S5" s="170">
        <v>111</v>
      </c>
      <c r="T5" s="170">
        <v>57</v>
      </c>
      <c r="U5" s="170">
        <v>27.402751407727699</v>
      </c>
      <c r="V5" s="171">
        <v>179</v>
      </c>
    </row>
    <row r="6" spans="1:22" ht="57.5" x14ac:dyDescent="0.35">
      <c r="A6" s="337"/>
      <c r="B6" s="340"/>
      <c r="C6" s="151" t="s">
        <v>109</v>
      </c>
      <c r="D6" s="152">
        <v>18.833333333333332</v>
      </c>
      <c r="E6" s="153">
        <v>8.7232129656706441</v>
      </c>
      <c r="F6" s="153">
        <v>2</v>
      </c>
      <c r="G6" s="153">
        <v>57</v>
      </c>
      <c r="H6" s="153">
        <v>57</v>
      </c>
      <c r="I6" s="153">
        <v>9.5</v>
      </c>
      <c r="J6" s="153">
        <v>21.36742068352347</v>
      </c>
      <c r="K6" s="154">
        <v>55</v>
      </c>
      <c r="L6" s="346"/>
      <c r="M6" s="349"/>
      <c r="N6" s="168" t="s">
        <v>109</v>
      </c>
      <c r="O6" s="169">
        <v>14</v>
      </c>
      <c r="P6" s="170">
        <v>1.5275252316519465</v>
      </c>
      <c r="Q6" s="170">
        <v>9</v>
      </c>
      <c r="R6" s="170">
        <v>20</v>
      </c>
      <c r="S6" s="170">
        <v>20</v>
      </c>
      <c r="T6" s="170">
        <v>13.5</v>
      </c>
      <c r="U6" s="170">
        <v>3.7416573867739409</v>
      </c>
      <c r="V6" s="171">
        <v>11</v>
      </c>
    </row>
    <row r="7" spans="1:22" x14ac:dyDescent="0.35">
      <c r="A7" s="337"/>
      <c r="B7" s="340"/>
      <c r="C7" s="151" t="s">
        <v>81</v>
      </c>
      <c r="D7" s="152">
        <v>104.68292682926828</v>
      </c>
      <c r="E7" s="153">
        <v>3.6189607429499002</v>
      </c>
      <c r="F7" s="153">
        <v>58</v>
      </c>
      <c r="G7" s="153">
        <v>167</v>
      </c>
      <c r="H7" s="153">
        <v>132</v>
      </c>
      <c r="I7" s="153">
        <v>109</v>
      </c>
      <c r="J7" s="153">
        <v>23.172655247500494</v>
      </c>
      <c r="K7" s="154">
        <v>109</v>
      </c>
      <c r="L7" s="346"/>
      <c r="M7" s="349"/>
      <c r="N7" s="168" t="s">
        <v>81</v>
      </c>
      <c r="O7" s="169">
        <v>62.926829268292686</v>
      </c>
      <c r="P7" s="170">
        <v>3.8843636268051522</v>
      </c>
      <c r="Q7" s="170">
        <v>28</v>
      </c>
      <c r="R7" s="170">
        <v>132</v>
      </c>
      <c r="S7" s="170">
        <v>108</v>
      </c>
      <c r="T7" s="170">
        <v>59</v>
      </c>
      <c r="U7" s="170">
        <v>24.872062885798634</v>
      </c>
      <c r="V7" s="171">
        <v>104</v>
      </c>
    </row>
    <row r="8" spans="1:22" x14ac:dyDescent="0.35">
      <c r="A8" s="337"/>
      <c r="B8" s="340" t="s">
        <v>31</v>
      </c>
      <c r="C8" s="155" t="s">
        <v>236</v>
      </c>
      <c r="D8" s="152">
        <v>108.21621621621622</v>
      </c>
      <c r="E8" s="153">
        <v>3.6001616445056004</v>
      </c>
      <c r="F8" s="153">
        <v>59</v>
      </c>
      <c r="G8" s="153">
        <v>167</v>
      </c>
      <c r="H8" s="153">
        <v>133</v>
      </c>
      <c r="I8" s="153">
        <v>109</v>
      </c>
      <c r="J8" s="153">
        <v>21.898928354215485</v>
      </c>
      <c r="K8" s="154">
        <v>108</v>
      </c>
      <c r="L8" s="346"/>
      <c r="M8" s="349" t="s">
        <v>31</v>
      </c>
      <c r="N8" s="172" t="s">
        <v>236</v>
      </c>
      <c r="O8" s="169">
        <v>65.51351351351353</v>
      </c>
      <c r="P8" s="170">
        <v>4.096549053359305</v>
      </c>
      <c r="Q8" s="170">
        <v>29</v>
      </c>
      <c r="R8" s="170">
        <v>132</v>
      </c>
      <c r="S8" s="170">
        <v>132</v>
      </c>
      <c r="T8" s="170">
        <v>60</v>
      </c>
      <c r="U8" s="170">
        <v>24.918335085302619</v>
      </c>
      <c r="V8" s="171">
        <v>103</v>
      </c>
    </row>
    <row r="9" spans="1:22" x14ac:dyDescent="0.35">
      <c r="A9" s="337"/>
      <c r="B9" s="340"/>
      <c r="C9" s="155" t="s">
        <v>237</v>
      </c>
      <c r="D9" s="152">
        <v>73.75</v>
      </c>
      <c r="E9" s="153">
        <v>20.404612573771505</v>
      </c>
      <c r="F9" s="153">
        <v>7</v>
      </c>
      <c r="G9" s="153">
        <v>178</v>
      </c>
      <c r="H9" s="153">
        <v>178</v>
      </c>
      <c r="I9" s="153">
        <v>59</v>
      </c>
      <c r="J9" s="153">
        <v>57.712959673592501</v>
      </c>
      <c r="K9" s="154">
        <v>171</v>
      </c>
      <c r="L9" s="346"/>
      <c r="M9" s="349"/>
      <c r="N9" s="172" t="s">
        <v>237</v>
      </c>
      <c r="O9" s="169">
        <v>52.125</v>
      </c>
      <c r="P9" s="170">
        <v>8.171023497702107</v>
      </c>
      <c r="Q9" s="170">
        <v>27</v>
      </c>
      <c r="R9" s="170">
        <v>99</v>
      </c>
      <c r="S9" s="170">
        <v>99</v>
      </c>
      <c r="T9" s="170">
        <v>48</v>
      </c>
      <c r="U9" s="170">
        <v>23.111144497839131</v>
      </c>
      <c r="V9" s="171">
        <v>72</v>
      </c>
    </row>
    <row r="10" spans="1:22" x14ac:dyDescent="0.35">
      <c r="A10" s="337"/>
      <c r="B10" s="340"/>
      <c r="C10" s="155" t="s">
        <v>238</v>
      </c>
      <c r="D10" s="152">
        <v>93.730769230769226</v>
      </c>
      <c r="E10" s="153">
        <v>3.1221770152641151</v>
      </c>
      <c r="F10" s="153">
        <v>4</v>
      </c>
      <c r="G10" s="153">
        <v>201</v>
      </c>
      <c r="H10" s="153">
        <v>131</v>
      </c>
      <c r="I10" s="153">
        <v>100</v>
      </c>
      <c r="J10" s="153">
        <v>31.840083051445198</v>
      </c>
      <c r="K10" s="154">
        <v>197</v>
      </c>
      <c r="L10" s="346"/>
      <c r="M10" s="349"/>
      <c r="N10" s="172" t="s">
        <v>238</v>
      </c>
      <c r="O10" s="169">
        <v>67.826923076923066</v>
      </c>
      <c r="P10" s="170">
        <v>2.5183583710289033</v>
      </c>
      <c r="Q10" s="170">
        <v>21</v>
      </c>
      <c r="R10" s="170">
        <v>181</v>
      </c>
      <c r="S10" s="170">
        <v>112</v>
      </c>
      <c r="T10" s="170">
        <v>67.5</v>
      </c>
      <c r="U10" s="170">
        <v>25.682316952192231</v>
      </c>
      <c r="V10" s="171">
        <v>160</v>
      </c>
    </row>
    <row r="11" spans="1:22" x14ac:dyDescent="0.35">
      <c r="A11" s="337"/>
      <c r="B11" s="340"/>
      <c r="C11" s="155" t="s">
        <v>239</v>
      </c>
      <c r="D11" s="152">
        <v>94.166666666666657</v>
      </c>
      <c r="E11" s="153">
        <v>6.5244039930241078</v>
      </c>
      <c r="F11" s="153">
        <v>7</v>
      </c>
      <c r="G11" s="153">
        <v>212</v>
      </c>
      <c r="H11" s="153">
        <v>154</v>
      </c>
      <c r="I11" s="153">
        <v>94</v>
      </c>
      <c r="J11" s="153">
        <v>42.28297049044609</v>
      </c>
      <c r="K11" s="154">
        <v>205</v>
      </c>
      <c r="L11" s="346"/>
      <c r="M11" s="349"/>
      <c r="N11" s="172" t="s">
        <v>239</v>
      </c>
      <c r="O11" s="169">
        <v>53.642857142857146</v>
      </c>
      <c r="P11" s="170">
        <v>3.6011711587967317</v>
      </c>
      <c r="Q11" s="170">
        <v>11</v>
      </c>
      <c r="R11" s="170">
        <v>123</v>
      </c>
      <c r="S11" s="170">
        <v>101</v>
      </c>
      <c r="T11" s="170">
        <v>52</v>
      </c>
      <c r="U11" s="170">
        <v>23.338256490746573</v>
      </c>
      <c r="V11" s="171">
        <v>112</v>
      </c>
    </row>
    <row r="12" spans="1:22" x14ac:dyDescent="0.35">
      <c r="A12" s="337"/>
      <c r="B12" s="340"/>
      <c r="C12" s="155" t="s">
        <v>240</v>
      </c>
      <c r="D12" s="152">
        <v>35.5</v>
      </c>
      <c r="E12" s="153">
        <v>6.112325769769595</v>
      </c>
      <c r="F12" s="153">
        <v>3</v>
      </c>
      <c r="G12" s="153">
        <v>96</v>
      </c>
      <c r="H12" s="153">
        <v>89.5</v>
      </c>
      <c r="I12" s="153">
        <v>28.5</v>
      </c>
      <c r="J12" s="153">
        <v>27.335151843657087</v>
      </c>
      <c r="K12" s="154">
        <v>93</v>
      </c>
      <c r="L12" s="346"/>
      <c r="M12" s="349"/>
      <c r="N12" s="172" t="s">
        <v>240</v>
      </c>
      <c r="O12" s="169">
        <v>29.8</v>
      </c>
      <c r="P12" s="170">
        <v>3.4978188692534182</v>
      </c>
      <c r="Q12" s="170">
        <v>7</v>
      </c>
      <c r="R12" s="170">
        <v>66</v>
      </c>
      <c r="S12" s="170">
        <v>61</v>
      </c>
      <c r="T12" s="170">
        <v>29</v>
      </c>
      <c r="U12" s="170">
        <v>15.642721529264184</v>
      </c>
      <c r="V12" s="171">
        <v>59</v>
      </c>
    </row>
    <row r="13" spans="1:22" x14ac:dyDescent="0.35">
      <c r="A13" s="337"/>
      <c r="B13" s="340"/>
      <c r="C13" s="155" t="s">
        <v>241</v>
      </c>
      <c r="D13" s="152">
        <v>14.625</v>
      </c>
      <c r="E13" s="153">
        <v>6.9563370389882637</v>
      </c>
      <c r="F13" s="153">
        <v>1</v>
      </c>
      <c r="G13" s="153">
        <v>57</v>
      </c>
      <c r="H13" s="153">
        <v>57</v>
      </c>
      <c r="I13" s="153">
        <v>6.5</v>
      </c>
      <c r="J13" s="153">
        <v>19.675492369951002</v>
      </c>
      <c r="K13" s="154">
        <v>56</v>
      </c>
      <c r="L13" s="346"/>
      <c r="M13" s="349"/>
      <c r="N13" s="172" t="s">
        <v>241</v>
      </c>
      <c r="O13" s="169">
        <v>13.75</v>
      </c>
      <c r="P13" s="170">
        <v>2.3660545821502685</v>
      </c>
      <c r="Q13" s="170">
        <v>2</v>
      </c>
      <c r="R13" s="170">
        <v>24</v>
      </c>
      <c r="S13" s="170">
        <v>24</v>
      </c>
      <c r="T13" s="170">
        <v>13.5</v>
      </c>
      <c r="U13" s="170">
        <v>6.6922129587838333</v>
      </c>
      <c r="V13" s="171">
        <v>22</v>
      </c>
    </row>
    <row r="14" spans="1:22" x14ac:dyDescent="0.35">
      <c r="A14" s="337"/>
      <c r="B14" s="340" t="s">
        <v>33</v>
      </c>
      <c r="C14" s="151" t="s">
        <v>59</v>
      </c>
      <c r="D14" s="152">
        <v>85.120370370370381</v>
      </c>
      <c r="E14" s="153">
        <v>4.5337990260888006</v>
      </c>
      <c r="F14" s="153">
        <v>1</v>
      </c>
      <c r="G14" s="153">
        <v>212</v>
      </c>
      <c r="H14" s="153">
        <v>132</v>
      </c>
      <c r="I14" s="153">
        <v>100</v>
      </c>
      <c r="J14" s="153">
        <v>47.116621586952576</v>
      </c>
      <c r="K14" s="154">
        <v>211</v>
      </c>
      <c r="L14" s="346"/>
      <c r="M14" s="349" t="s">
        <v>33</v>
      </c>
      <c r="N14" s="168" t="s">
        <v>59</v>
      </c>
      <c r="O14" s="169">
        <v>56.611111111111114</v>
      </c>
      <c r="P14" s="170">
        <v>2.9530136478258933</v>
      </c>
      <c r="Q14" s="170">
        <v>2</v>
      </c>
      <c r="R14" s="170">
        <v>181</v>
      </c>
      <c r="S14" s="170">
        <v>114</v>
      </c>
      <c r="T14" s="170">
        <v>55.5</v>
      </c>
      <c r="U14" s="170">
        <v>30.688618040872527</v>
      </c>
      <c r="V14" s="171">
        <v>179</v>
      </c>
    </row>
    <row r="15" spans="1:22" x14ac:dyDescent="0.35">
      <c r="A15" s="337"/>
      <c r="B15" s="340"/>
      <c r="C15" s="151" t="s">
        <v>72</v>
      </c>
      <c r="D15" s="152">
        <v>84.202531645569593</v>
      </c>
      <c r="E15" s="153">
        <v>3.8521178579882975</v>
      </c>
      <c r="F15" s="153">
        <v>4</v>
      </c>
      <c r="G15" s="153">
        <v>178</v>
      </c>
      <c r="H15" s="153">
        <v>133</v>
      </c>
      <c r="I15" s="153">
        <v>81</v>
      </c>
      <c r="J15" s="153">
        <v>34.238372440213269</v>
      </c>
      <c r="K15" s="154">
        <v>174</v>
      </c>
      <c r="L15" s="346"/>
      <c r="M15" s="349"/>
      <c r="N15" s="168" t="s">
        <v>72</v>
      </c>
      <c r="O15" s="169">
        <v>56.898734177215196</v>
      </c>
      <c r="P15" s="170">
        <v>2.4169150575798621</v>
      </c>
      <c r="Q15" s="170">
        <v>11</v>
      </c>
      <c r="R15" s="170">
        <v>112</v>
      </c>
      <c r="S15" s="170">
        <v>98</v>
      </c>
      <c r="T15" s="170">
        <v>57</v>
      </c>
      <c r="U15" s="170">
        <v>21.482010921907314</v>
      </c>
      <c r="V15" s="171">
        <v>101</v>
      </c>
    </row>
    <row r="16" spans="1:22" x14ac:dyDescent="0.35">
      <c r="A16" s="337"/>
      <c r="B16" s="340"/>
      <c r="C16" s="151" t="s">
        <v>133</v>
      </c>
      <c r="D16" s="152">
        <v>108.25</v>
      </c>
      <c r="E16" s="153">
        <v>2.7195281453467874</v>
      </c>
      <c r="F16" s="153">
        <v>101</v>
      </c>
      <c r="G16" s="153">
        <v>114</v>
      </c>
      <c r="H16" s="153">
        <v>114</v>
      </c>
      <c r="I16" s="153">
        <v>109</v>
      </c>
      <c r="J16" s="153">
        <v>5.4390562906935749</v>
      </c>
      <c r="K16" s="154">
        <v>13</v>
      </c>
      <c r="L16" s="346"/>
      <c r="M16" s="349"/>
      <c r="N16" s="168" t="s">
        <v>133</v>
      </c>
      <c r="O16" s="169">
        <v>74.25</v>
      </c>
      <c r="P16" s="170">
        <v>3.0652623596249207</v>
      </c>
      <c r="Q16" s="170">
        <v>68</v>
      </c>
      <c r="R16" s="170">
        <v>80</v>
      </c>
      <c r="S16" s="170">
        <v>80</v>
      </c>
      <c r="T16" s="170">
        <v>74.5</v>
      </c>
      <c r="U16" s="170">
        <v>6.1305247192498413</v>
      </c>
      <c r="V16" s="171">
        <v>12</v>
      </c>
    </row>
    <row r="17" spans="1:22" x14ac:dyDescent="0.35">
      <c r="A17" s="337"/>
      <c r="B17" s="340"/>
      <c r="C17" s="151" t="s">
        <v>83</v>
      </c>
      <c r="D17" s="152">
        <v>101.64285714285715</v>
      </c>
      <c r="E17" s="153">
        <v>4.7718348843254512</v>
      </c>
      <c r="F17" s="153">
        <v>10</v>
      </c>
      <c r="G17" s="153">
        <v>129</v>
      </c>
      <c r="H17" s="153">
        <v>128</v>
      </c>
      <c r="I17" s="153">
        <v>107</v>
      </c>
      <c r="J17" s="153">
        <v>25.250176802775623</v>
      </c>
      <c r="K17" s="154">
        <v>119</v>
      </c>
      <c r="L17" s="346"/>
      <c r="M17" s="349"/>
      <c r="N17" s="168" t="s">
        <v>83</v>
      </c>
      <c r="O17" s="169">
        <v>69.571428571428584</v>
      </c>
      <c r="P17" s="170">
        <v>5.6471251691225115</v>
      </c>
      <c r="Q17" s="170">
        <v>19</v>
      </c>
      <c r="R17" s="170">
        <v>132</v>
      </c>
      <c r="S17" s="170">
        <v>132</v>
      </c>
      <c r="T17" s="170">
        <v>61</v>
      </c>
      <c r="U17" s="170">
        <v>29.881777639903465</v>
      </c>
      <c r="V17" s="171">
        <v>113</v>
      </c>
    </row>
    <row r="18" spans="1:22" ht="34.5" x14ac:dyDescent="0.35">
      <c r="A18" s="337"/>
      <c r="B18" s="340" t="s">
        <v>242</v>
      </c>
      <c r="C18" s="151" t="s">
        <v>116</v>
      </c>
      <c r="D18" s="152">
        <v>81.057142857142864</v>
      </c>
      <c r="E18" s="153">
        <v>7.5065173763369453</v>
      </c>
      <c r="F18" s="153">
        <v>1</v>
      </c>
      <c r="G18" s="153">
        <v>132</v>
      </c>
      <c r="H18" s="153">
        <v>132</v>
      </c>
      <c r="I18" s="153">
        <v>94</v>
      </c>
      <c r="J18" s="153">
        <v>44.409155691632975</v>
      </c>
      <c r="K18" s="154">
        <v>131</v>
      </c>
      <c r="L18" s="346"/>
      <c r="M18" s="349" t="s">
        <v>242</v>
      </c>
      <c r="N18" s="168" t="s">
        <v>116</v>
      </c>
      <c r="O18" s="169">
        <v>63.4</v>
      </c>
      <c r="P18" s="170">
        <v>6.4082667198659236</v>
      </c>
      <c r="Q18" s="170">
        <v>2</v>
      </c>
      <c r="R18" s="170">
        <v>181</v>
      </c>
      <c r="S18" s="170">
        <v>128</v>
      </c>
      <c r="T18" s="170">
        <v>63</v>
      </c>
      <c r="U18" s="170">
        <v>37.911817186108884</v>
      </c>
      <c r="V18" s="171">
        <v>179</v>
      </c>
    </row>
    <row r="19" spans="1:22" ht="23" x14ac:dyDescent="0.35">
      <c r="A19" s="337"/>
      <c r="B19" s="340"/>
      <c r="C19" s="151" t="s">
        <v>60</v>
      </c>
      <c r="D19" s="152">
        <v>88.516304347826093</v>
      </c>
      <c r="E19" s="153">
        <v>2.9163006817538712</v>
      </c>
      <c r="F19" s="153">
        <v>2</v>
      </c>
      <c r="G19" s="153">
        <v>212</v>
      </c>
      <c r="H19" s="153">
        <v>132</v>
      </c>
      <c r="I19" s="153">
        <v>97.5</v>
      </c>
      <c r="J19" s="153">
        <v>39.55862710733588</v>
      </c>
      <c r="K19" s="154">
        <v>210</v>
      </c>
      <c r="L19" s="346"/>
      <c r="M19" s="349"/>
      <c r="N19" s="168" t="s">
        <v>60</v>
      </c>
      <c r="O19" s="169">
        <v>57.798913043478272</v>
      </c>
      <c r="P19" s="170">
        <v>1.8576826392125914</v>
      </c>
      <c r="Q19" s="170">
        <v>9</v>
      </c>
      <c r="R19" s="170">
        <v>132</v>
      </c>
      <c r="S19" s="170">
        <v>107</v>
      </c>
      <c r="T19" s="170">
        <v>56.5</v>
      </c>
      <c r="U19" s="170">
        <v>25.198833326125676</v>
      </c>
      <c r="V19" s="171">
        <v>123</v>
      </c>
    </row>
    <row r="20" spans="1:22" x14ac:dyDescent="0.35">
      <c r="A20" s="337"/>
      <c r="B20" s="340" t="s">
        <v>39</v>
      </c>
      <c r="C20" s="151" t="s">
        <v>199</v>
      </c>
      <c r="D20" s="152">
        <v>89.5</v>
      </c>
      <c r="E20" s="153">
        <v>8.1174415392324892</v>
      </c>
      <c r="F20" s="153">
        <v>53</v>
      </c>
      <c r="G20" s="153">
        <v>114</v>
      </c>
      <c r="H20" s="153">
        <v>114</v>
      </c>
      <c r="I20" s="153">
        <v>93</v>
      </c>
      <c r="J20" s="153">
        <v>22.959591833106639</v>
      </c>
      <c r="K20" s="154">
        <v>61</v>
      </c>
      <c r="L20" s="346"/>
      <c r="M20" s="349" t="s">
        <v>39</v>
      </c>
      <c r="N20" s="168" t="s">
        <v>199</v>
      </c>
      <c r="O20" s="169">
        <v>73.125</v>
      </c>
      <c r="P20" s="170">
        <v>9.6629585457634466</v>
      </c>
      <c r="Q20" s="170">
        <v>25</v>
      </c>
      <c r="R20" s="170">
        <v>123</v>
      </c>
      <c r="S20" s="170">
        <v>123</v>
      </c>
      <c r="T20" s="170">
        <v>74.5</v>
      </c>
      <c r="U20" s="170">
        <v>27.330974056135336</v>
      </c>
      <c r="V20" s="171">
        <v>98</v>
      </c>
    </row>
    <row r="21" spans="1:22" ht="34.5" x14ac:dyDescent="0.35">
      <c r="A21" s="337"/>
      <c r="B21" s="340"/>
      <c r="C21" s="151" t="s">
        <v>84</v>
      </c>
      <c r="D21" s="152">
        <v>103</v>
      </c>
      <c r="E21" s="153">
        <v>16.999999999999996</v>
      </c>
      <c r="F21" s="153">
        <v>86</v>
      </c>
      <c r="G21" s="153">
        <v>120</v>
      </c>
      <c r="H21" s="153">
        <v>120</v>
      </c>
      <c r="I21" s="153">
        <v>103</v>
      </c>
      <c r="J21" s="153">
        <v>24.041630560342615</v>
      </c>
      <c r="K21" s="154">
        <v>34</v>
      </c>
      <c r="L21" s="346"/>
      <c r="M21" s="349"/>
      <c r="N21" s="168" t="s">
        <v>84</v>
      </c>
      <c r="O21" s="169">
        <v>73</v>
      </c>
      <c r="P21" s="170">
        <v>27.999999999999996</v>
      </c>
      <c r="Q21" s="170">
        <v>45</v>
      </c>
      <c r="R21" s="170">
        <v>101</v>
      </c>
      <c r="S21" s="170">
        <v>101</v>
      </c>
      <c r="T21" s="170">
        <v>73</v>
      </c>
      <c r="U21" s="170">
        <v>39.597979746446661</v>
      </c>
      <c r="V21" s="171">
        <v>56</v>
      </c>
    </row>
    <row r="22" spans="1:22" x14ac:dyDescent="0.35">
      <c r="A22" s="337"/>
      <c r="B22" s="340"/>
      <c r="C22" s="151" t="s">
        <v>195</v>
      </c>
      <c r="D22" s="152">
        <v>74.75</v>
      </c>
      <c r="E22" s="153">
        <v>2.5617376914899004</v>
      </c>
      <c r="F22" s="153">
        <v>69</v>
      </c>
      <c r="G22" s="153">
        <v>80</v>
      </c>
      <c r="H22" s="153">
        <v>80</v>
      </c>
      <c r="I22" s="153">
        <v>75</v>
      </c>
      <c r="J22" s="153">
        <v>5.1234753829798008</v>
      </c>
      <c r="K22" s="154">
        <v>11</v>
      </c>
      <c r="L22" s="346"/>
      <c r="M22" s="349"/>
      <c r="N22" s="168" t="s">
        <v>195</v>
      </c>
      <c r="O22" s="169">
        <v>65.25</v>
      </c>
      <c r="P22" s="170">
        <v>7.2844011421667325</v>
      </c>
      <c r="Q22" s="170">
        <v>47</v>
      </c>
      <c r="R22" s="170">
        <v>77</v>
      </c>
      <c r="S22" s="170">
        <v>77</v>
      </c>
      <c r="T22" s="170">
        <v>68.5</v>
      </c>
      <c r="U22" s="170">
        <v>14.568802284333465</v>
      </c>
      <c r="V22" s="171">
        <v>30</v>
      </c>
    </row>
    <row r="23" spans="1:22" ht="23" x14ac:dyDescent="0.35">
      <c r="A23" s="337"/>
      <c r="B23" s="340"/>
      <c r="C23" s="151" t="s">
        <v>49</v>
      </c>
      <c r="D23" s="152">
        <v>91.218749999999986</v>
      </c>
      <c r="E23" s="153">
        <v>6.1071967024568643</v>
      </c>
      <c r="F23" s="153">
        <v>4</v>
      </c>
      <c r="G23" s="153">
        <v>132</v>
      </c>
      <c r="H23" s="153">
        <v>131</v>
      </c>
      <c r="I23" s="153">
        <v>100</v>
      </c>
      <c r="J23" s="153">
        <v>34.547521618778966</v>
      </c>
      <c r="K23" s="154">
        <v>128</v>
      </c>
      <c r="L23" s="346"/>
      <c r="M23" s="349"/>
      <c r="N23" s="168" t="s">
        <v>49</v>
      </c>
      <c r="O23" s="169">
        <v>70.25</v>
      </c>
      <c r="P23" s="170">
        <v>5.0267429973383679</v>
      </c>
      <c r="Q23" s="170">
        <v>19</v>
      </c>
      <c r="R23" s="170">
        <v>128</v>
      </c>
      <c r="S23" s="170">
        <v>126</v>
      </c>
      <c r="T23" s="170">
        <v>67</v>
      </c>
      <c r="U23" s="170">
        <v>28.435552485599615</v>
      </c>
      <c r="V23" s="171">
        <v>109</v>
      </c>
    </row>
    <row r="24" spans="1:22" ht="34.5" x14ac:dyDescent="0.35">
      <c r="A24" s="337"/>
      <c r="B24" s="340"/>
      <c r="C24" s="151" t="s">
        <v>198</v>
      </c>
      <c r="D24" s="152">
        <v>124.5</v>
      </c>
      <c r="E24" s="153">
        <v>1.4999999999999998</v>
      </c>
      <c r="F24" s="153">
        <v>123</v>
      </c>
      <c r="G24" s="153">
        <v>126</v>
      </c>
      <c r="H24" s="153">
        <v>126</v>
      </c>
      <c r="I24" s="153">
        <v>124.5</v>
      </c>
      <c r="J24" s="153">
        <v>2.1213203435596424</v>
      </c>
      <c r="K24" s="154">
        <v>3</v>
      </c>
      <c r="L24" s="346"/>
      <c r="M24" s="349"/>
      <c r="N24" s="168" t="s">
        <v>198</v>
      </c>
      <c r="O24" s="169">
        <v>131</v>
      </c>
      <c r="P24" s="170">
        <v>50</v>
      </c>
      <c r="Q24" s="170">
        <v>81</v>
      </c>
      <c r="R24" s="170">
        <v>181</v>
      </c>
      <c r="S24" s="170">
        <v>181</v>
      </c>
      <c r="T24" s="170">
        <v>131</v>
      </c>
      <c r="U24" s="170">
        <v>70.710678118654755</v>
      </c>
      <c r="V24" s="171">
        <v>100</v>
      </c>
    </row>
    <row r="25" spans="1:22" ht="34.5" x14ac:dyDescent="0.35">
      <c r="A25" s="337"/>
      <c r="B25" s="340"/>
      <c r="C25" s="151" t="s">
        <v>118</v>
      </c>
      <c r="D25" s="152">
        <v>2</v>
      </c>
      <c r="E25" s="153">
        <v>1</v>
      </c>
      <c r="F25" s="153">
        <v>1</v>
      </c>
      <c r="G25" s="153">
        <v>3</v>
      </c>
      <c r="H25" s="153">
        <v>3</v>
      </c>
      <c r="I25" s="153">
        <v>2</v>
      </c>
      <c r="J25" s="153">
        <v>1.4142135623730951</v>
      </c>
      <c r="K25" s="154">
        <v>2</v>
      </c>
      <c r="L25" s="346"/>
      <c r="M25" s="349"/>
      <c r="N25" s="168" t="s">
        <v>118</v>
      </c>
      <c r="O25" s="169">
        <v>13</v>
      </c>
      <c r="P25" s="170">
        <v>10.999999999999998</v>
      </c>
      <c r="Q25" s="170">
        <v>2</v>
      </c>
      <c r="R25" s="170">
        <v>24</v>
      </c>
      <c r="S25" s="170">
        <v>24</v>
      </c>
      <c r="T25" s="170">
        <v>13</v>
      </c>
      <c r="U25" s="170">
        <v>15.556349186104045</v>
      </c>
      <c r="V25" s="171">
        <v>22</v>
      </c>
    </row>
    <row r="26" spans="1:22" x14ac:dyDescent="0.35">
      <c r="A26" s="337"/>
      <c r="B26" s="340"/>
      <c r="C26" s="151" t="s">
        <v>73</v>
      </c>
      <c r="D26" s="286">
        <v>108.28571428571428</v>
      </c>
      <c r="E26" s="287">
        <v>7.5726725082230697</v>
      </c>
      <c r="F26" s="287">
        <v>64</v>
      </c>
      <c r="G26" s="287">
        <v>154</v>
      </c>
      <c r="H26" s="287">
        <v>154</v>
      </c>
      <c r="I26" s="287">
        <v>114.5</v>
      </c>
      <c r="J26" s="287">
        <v>28.334346028012799</v>
      </c>
      <c r="K26" s="288">
        <v>90</v>
      </c>
      <c r="L26" s="346"/>
      <c r="M26" s="349"/>
      <c r="N26" s="168" t="s">
        <v>73</v>
      </c>
      <c r="O26" s="286">
        <v>52</v>
      </c>
      <c r="P26" s="287">
        <v>3.6809578304363328</v>
      </c>
      <c r="Q26" s="287">
        <v>32</v>
      </c>
      <c r="R26" s="287">
        <v>75</v>
      </c>
      <c r="S26" s="287">
        <v>75</v>
      </c>
      <c r="T26" s="287">
        <v>51.5</v>
      </c>
      <c r="U26" s="287">
        <v>13.772883056655486</v>
      </c>
      <c r="V26" s="288">
        <v>43</v>
      </c>
    </row>
    <row r="27" spans="1:22" ht="23" x14ac:dyDescent="0.35">
      <c r="A27" s="337"/>
      <c r="B27" s="340"/>
      <c r="C27" s="151" t="s">
        <v>200</v>
      </c>
      <c r="D27" s="152">
        <v>104.5</v>
      </c>
      <c r="E27" s="153">
        <v>9.5</v>
      </c>
      <c r="F27" s="153">
        <v>95</v>
      </c>
      <c r="G27" s="153">
        <v>114</v>
      </c>
      <c r="H27" s="153">
        <v>114</v>
      </c>
      <c r="I27" s="153">
        <v>104.5</v>
      </c>
      <c r="J27" s="153">
        <v>13.435028842544403</v>
      </c>
      <c r="K27" s="154">
        <v>19</v>
      </c>
      <c r="L27" s="346"/>
      <c r="M27" s="349"/>
      <c r="N27" s="168" t="s">
        <v>200</v>
      </c>
      <c r="O27" s="169">
        <v>81.5</v>
      </c>
      <c r="P27" s="170">
        <v>12.5</v>
      </c>
      <c r="Q27" s="170">
        <v>69</v>
      </c>
      <c r="R27" s="170">
        <v>94</v>
      </c>
      <c r="S27" s="170">
        <v>94</v>
      </c>
      <c r="T27" s="170">
        <v>81.5</v>
      </c>
      <c r="U27" s="170">
        <v>17.677669529663689</v>
      </c>
      <c r="V27" s="171">
        <v>25</v>
      </c>
    </row>
    <row r="28" spans="1:22" x14ac:dyDescent="0.35">
      <c r="A28" s="337"/>
      <c r="B28" s="340"/>
      <c r="C28" s="151" t="s">
        <v>67</v>
      </c>
      <c r="D28" s="152">
        <v>85.236842105263179</v>
      </c>
      <c r="E28" s="153">
        <v>3.4634819601720452</v>
      </c>
      <c r="F28" s="153">
        <v>2</v>
      </c>
      <c r="G28" s="153">
        <v>212</v>
      </c>
      <c r="H28" s="153">
        <v>132</v>
      </c>
      <c r="I28" s="153">
        <v>96</v>
      </c>
      <c r="J28" s="153">
        <v>42.700673388629987</v>
      </c>
      <c r="K28" s="154">
        <v>210</v>
      </c>
      <c r="L28" s="346"/>
      <c r="M28" s="349"/>
      <c r="N28" s="168" t="s">
        <v>67</v>
      </c>
      <c r="O28" s="303">
        <v>54.763157894736835</v>
      </c>
      <c r="P28" s="170">
        <v>2.0617797144655481</v>
      </c>
      <c r="Q28" s="170">
        <v>7</v>
      </c>
      <c r="R28" s="170">
        <v>132</v>
      </c>
      <c r="S28" s="170">
        <v>98</v>
      </c>
      <c r="T28" s="170">
        <v>53</v>
      </c>
      <c r="U28" s="170">
        <v>25.419327485777604</v>
      </c>
      <c r="V28" s="171">
        <v>125</v>
      </c>
    </row>
    <row r="29" spans="1:22" x14ac:dyDescent="0.35">
      <c r="A29" s="337"/>
      <c r="B29" s="340"/>
      <c r="C29" s="151" t="s">
        <v>197</v>
      </c>
      <c r="D29" s="152">
        <v>50</v>
      </c>
      <c r="E29" s="156"/>
      <c r="F29" s="153">
        <v>50</v>
      </c>
      <c r="G29" s="153">
        <v>50</v>
      </c>
      <c r="H29" s="153">
        <v>50</v>
      </c>
      <c r="I29" s="153">
        <v>50</v>
      </c>
      <c r="J29" s="156"/>
      <c r="K29" s="154">
        <v>0</v>
      </c>
      <c r="L29" s="346"/>
      <c r="M29" s="349"/>
      <c r="N29" s="168" t="s">
        <v>197</v>
      </c>
      <c r="O29" s="169">
        <v>111</v>
      </c>
      <c r="P29" s="173"/>
      <c r="Q29" s="170">
        <v>111</v>
      </c>
      <c r="R29" s="170">
        <v>111</v>
      </c>
      <c r="S29" s="170">
        <v>111</v>
      </c>
      <c r="T29" s="170">
        <v>111</v>
      </c>
      <c r="U29" s="173"/>
      <c r="V29" s="171">
        <v>0</v>
      </c>
    </row>
    <row r="30" spans="1:22" ht="161" x14ac:dyDescent="0.35">
      <c r="A30" s="337"/>
      <c r="B30" s="340" t="s">
        <v>42</v>
      </c>
      <c r="C30" s="151" t="s">
        <v>89</v>
      </c>
      <c r="D30" s="152">
        <v>100.75000000000001</v>
      </c>
      <c r="E30" s="153">
        <v>6.9743967584965754</v>
      </c>
      <c r="F30" s="153">
        <v>4</v>
      </c>
      <c r="G30" s="153">
        <v>131</v>
      </c>
      <c r="H30" s="153">
        <v>129</v>
      </c>
      <c r="I30" s="153">
        <v>109</v>
      </c>
      <c r="J30" s="153">
        <v>34.167426644075213</v>
      </c>
      <c r="K30" s="154">
        <v>127</v>
      </c>
      <c r="L30" s="346"/>
      <c r="M30" s="349" t="s">
        <v>42</v>
      </c>
      <c r="N30" s="168" t="s">
        <v>89</v>
      </c>
      <c r="O30" s="169">
        <v>81.916666666666657</v>
      </c>
      <c r="P30" s="170">
        <v>7.6683796133029176</v>
      </c>
      <c r="Q30" s="170">
        <v>22</v>
      </c>
      <c r="R30" s="170">
        <v>181</v>
      </c>
      <c r="S30" s="170">
        <v>132</v>
      </c>
      <c r="T30" s="170">
        <v>80.5</v>
      </c>
      <c r="U30" s="170">
        <v>37.567234413106256</v>
      </c>
      <c r="V30" s="171">
        <v>159</v>
      </c>
    </row>
    <row r="31" spans="1:22" ht="103.5" x14ac:dyDescent="0.35">
      <c r="A31" s="337"/>
      <c r="B31" s="340"/>
      <c r="C31" s="151" t="s">
        <v>111</v>
      </c>
      <c r="D31" s="152">
        <v>97.9375</v>
      </c>
      <c r="E31" s="153">
        <v>5.6667662368703127</v>
      </c>
      <c r="F31" s="153">
        <v>46</v>
      </c>
      <c r="G31" s="153">
        <v>128</v>
      </c>
      <c r="H31" s="153">
        <v>128</v>
      </c>
      <c r="I31" s="153">
        <v>101</v>
      </c>
      <c r="J31" s="153">
        <v>22.667064947481251</v>
      </c>
      <c r="K31" s="154">
        <v>82</v>
      </c>
      <c r="L31" s="346"/>
      <c r="M31" s="349"/>
      <c r="N31" s="168" t="s">
        <v>111</v>
      </c>
      <c r="O31" s="169">
        <v>73.499999999999986</v>
      </c>
      <c r="P31" s="170">
        <v>5.5565276927232166</v>
      </c>
      <c r="Q31" s="170">
        <v>35</v>
      </c>
      <c r="R31" s="170">
        <v>114</v>
      </c>
      <c r="S31" s="170">
        <v>114</v>
      </c>
      <c r="T31" s="170">
        <v>70.5</v>
      </c>
      <c r="U31" s="170">
        <v>22.226110770892866</v>
      </c>
      <c r="V31" s="171">
        <v>79</v>
      </c>
    </row>
    <row r="32" spans="1:22" ht="126.5" x14ac:dyDescent="0.35">
      <c r="A32" s="337"/>
      <c r="B32" s="340"/>
      <c r="C32" s="151" t="s">
        <v>85</v>
      </c>
      <c r="D32" s="152">
        <v>70.500000000000014</v>
      </c>
      <c r="E32" s="153">
        <v>10.164444601941321</v>
      </c>
      <c r="F32" s="153">
        <v>1</v>
      </c>
      <c r="G32" s="153">
        <v>120</v>
      </c>
      <c r="H32" s="153">
        <v>120</v>
      </c>
      <c r="I32" s="153">
        <v>80</v>
      </c>
      <c r="J32" s="153">
        <v>38.031869227308256</v>
      </c>
      <c r="K32" s="154">
        <v>119</v>
      </c>
      <c r="L32" s="346"/>
      <c r="M32" s="349"/>
      <c r="N32" s="168" t="s">
        <v>85</v>
      </c>
      <c r="O32" s="169">
        <v>49.357142857142854</v>
      </c>
      <c r="P32" s="170">
        <v>6.7812015069271485</v>
      </c>
      <c r="Q32" s="170">
        <v>2</v>
      </c>
      <c r="R32" s="170">
        <v>101</v>
      </c>
      <c r="S32" s="170">
        <v>101</v>
      </c>
      <c r="T32" s="170">
        <v>48</v>
      </c>
      <c r="U32" s="170">
        <v>25.372932709596547</v>
      </c>
      <c r="V32" s="171">
        <v>99</v>
      </c>
    </row>
    <row r="33" spans="1:22" ht="161" x14ac:dyDescent="0.35">
      <c r="A33" s="337"/>
      <c r="B33" s="340"/>
      <c r="C33" s="151" t="s">
        <v>129</v>
      </c>
      <c r="D33" s="152">
        <v>120</v>
      </c>
      <c r="E33" s="153">
        <v>11.999999999999998</v>
      </c>
      <c r="F33" s="153">
        <v>108</v>
      </c>
      <c r="G33" s="153">
        <v>132</v>
      </c>
      <c r="H33" s="153">
        <v>132</v>
      </c>
      <c r="I33" s="153">
        <v>120</v>
      </c>
      <c r="J33" s="153">
        <v>16.970562748477139</v>
      </c>
      <c r="K33" s="154">
        <v>24</v>
      </c>
      <c r="L33" s="346"/>
      <c r="M33" s="349"/>
      <c r="N33" s="168" t="s">
        <v>129</v>
      </c>
      <c r="O33" s="169">
        <v>107</v>
      </c>
      <c r="P33" s="170">
        <v>19</v>
      </c>
      <c r="Q33" s="170">
        <v>88</v>
      </c>
      <c r="R33" s="170">
        <v>126</v>
      </c>
      <c r="S33" s="170">
        <v>126</v>
      </c>
      <c r="T33" s="170">
        <v>107</v>
      </c>
      <c r="U33" s="170">
        <v>26.870057685088806</v>
      </c>
      <c r="V33" s="171">
        <v>38</v>
      </c>
    </row>
    <row r="34" spans="1:22" ht="161" x14ac:dyDescent="0.35">
      <c r="A34" s="337"/>
      <c r="B34" s="340"/>
      <c r="C34" s="151" t="s">
        <v>63</v>
      </c>
      <c r="D34" s="152">
        <v>85.349693251533779</v>
      </c>
      <c r="E34" s="153">
        <v>3.3056855415127053</v>
      </c>
      <c r="F34" s="153">
        <v>2</v>
      </c>
      <c r="G34" s="153">
        <v>212</v>
      </c>
      <c r="H34" s="153">
        <v>133</v>
      </c>
      <c r="I34" s="153">
        <v>94</v>
      </c>
      <c r="J34" s="153">
        <v>42.204167739651993</v>
      </c>
      <c r="K34" s="154">
        <v>210</v>
      </c>
      <c r="L34" s="346"/>
      <c r="M34" s="349"/>
      <c r="N34" s="168" t="s">
        <v>63</v>
      </c>
      <c r="O34" s="169">
        <v>54.030674846625764</v>
      </c>
      <c r="P34" s="170">
        <v>1.8579083188987737</v>
      </c>
      <c r="Q34" s="170">
        <v>7</v>
      </c>
      <c r="R34" s="170">
        <v>123</v>
      </c>
      <c r="S34" s="170">
        <v>93</v>
      </c>
      <c r="T34" s="170">
        <v>55</v>
      </c>
      <c r="U34" s="170">
        <v>23.720185526121472</v>
      </c>
      <c r="V34" s="171">
        <v>116</v>
      </c>
    </row>
    <row r="35" spans="1:22" x14ac:dyDescent="0.35">
      <c r="A35" s="337"/>
      <c r="B35" s="340" t="s">
        <v>226</v>
      </c>
      <c r="C35" s="155" t="s">
        <v>243</v>
      </c>
      <c r="D35" s="152">
        <v>85.621951219512198</v>
      </c>
      <c r="E35" s="153">
        <v>3.0589167129094736</v>
      </c>
      <c r="F35" s="153">
        <v>3</v>
      </c>
      <c r="G35" s="153">
        <v>201</v>
      </c>
      <c r="H35" s="153">
        <v>132</v>
      </c>
      <c r="I35" s="153">
        <v>95.5</v>
      </c>
      <c r="J35" s="153">
        <v>39.17324748943814</v>
      </c>
      <c r="K35" s="154">
        <v>198</v>
      </c>
      <c r="L35" s="346"/>
      <c r="M35" s="349" t="s">
        <v>226</v>
      </c>
      <c r="N35" s="172" t="s">
        <v>243</v>
      </c>
      <c r="O35" s="169">
        <v>59.268292682926848</v>
      </c>
      <c r="P35" s="170">
        <v>2.2369560979692422</v>
      </c>
      <c r="Q35" s="170">
        <v>7</v>
      </c>
      <c r="R35" s="170">
        <v>181</v>
      </c>
      <c r="S35" s="170">
        <v>112</v>
      </c>
      <c r="T35" s="170">
        <v>57</v>
      </c>
      <c r="U35" s="170">
        <v>28.647015617960129</v>
      </c>
      <c r="V35" s="171">
        <v>174</v>
      </c>
    </row>
    <row r="36" spans="1:22" x14ac:dyDescent="0.35">
      <c r="A36" s="337"/>
      <c r="B36" s="340"/>
      <c r="C36" s="155" t="s">
        <v>236</v>
      </c>
      <c r="D36" s="152">
        <v>92.40000000000002</v>
      </c>
      <c r="E36" s="153">
        <v>5.8901618597460237</v>
      </c>
      <c r="F36" s="153">
        <v>1</v>
      </c>
      <c r="G36" s="153">
        <v>212</v>
      </c>
      <c r="H36" s="153">
        <v>178</v>
      </c>
      <c r="I36" s="153">
        <v>101</v>
      </c>
      <c r="J36" s="153">
        <v>43.682609472997036</v>
      </c>
      <c r="K36" s="154">
        <v>211</v>
      </c>
      <c r="L36" s="346"/>
      <c r="M36" s="349"/>
      <c r="N36" s="172" t="s">
        <v>236</v>
      </c>
      <c r="O36" s="169">
        <v>56.981818181818177</v>
      </c>
      <c r="P36" s="170">
        <v>3.2830029479563638</v>
      </c>
      <c r="Q36" s="170">
        <v>2</v>
      </c>
      <c r="R36" s="170">
        <v>123</v>
      </c>
      <c r="S36" s="170">
        <v>101</v>
      </c>
      <c r="T36" s="170">
        <v>57</v>
      </c>
      <c r="U36" s="170">
        <v>24.347401495764586</v>
      </c>
      <c r="V36" s="171">
        <v>121</v>
      </c>
    </row>
    <row r="37" spans="1:22" x14ac:dyDescent="0.35">
      <c r="A37" s="337"/>
      <c r="B37" s="340" t="s">
        <v>46</v>
      </c>
      <c r="C37" s="155" t="s">
        <v>243</v>
      </c>
      <c r="D37" s="152">
        <v>85.672316384180803</v>
      </c>
      <c r="E37" s="153">
        <v>2.9630763302567678</v>
      </c>
      <c r="F37" s="153">
        <v>3</v>
      </c>
      <c r="G37" s="153">
        <v>201</v>
      </c>
      <c r="H37" s="153">
        <v>132</v>
      </c>
      <c r="I37" s="153">
        <v>96</v>
      </c>
      <c r="J37" s="153">
        <v>39.42116661122855</v>
      </c>
      <c r="K37" s="154">
        <v>198</v>
      </c>
      <c r="L37" s="346"/>
      <c r="M37" s="349" t="s">
        <v>46</v>
      </c>
      <c r="N37" s="172" t="s">
        <v>243</v>
      </c>
      <c r="O37" s="169">
        <v>59.361581920903959</v>
      </c>
      <c r="P37" s="170">
        <v>2.1401286954851635</v>
      </c>
      <c r="Q37" s="170">
        <v>7</v>
      </c>
      <c r="R37" s="170">
        <v>181</v>
      </c>
      <c r="S37" s="170">
        <v>112</v>
      </c>
      <c r="T37" s="170">
        <v>57</v>
      </c>
      <c r="U37" s="170">
        <v>28.472560430760485</v>
      </c>
      <c r="V37" s="171">
        <v>174</v>
      </c>
    </row>
    <row r="38" spans="1:22" x14ac:dyDescent="0.35">
      <c r="A38" s="337"/>
      <c r="B38" s="340"/>
      <c r="C38" s="155" t="s">
        <v>236</v>
      </c>
      <c r="D38" s="152">
        <v>106.82352941176471</v>
      </c>
      <c r="E38" s="153">
        <v>11.738334413778157</v>
      </c>
      <c r="F38" s="153">
        <v>4</v>
      </c>
      <c r="G38" s="153">
        <v>212</v>
      </c>
      <c r="H38" s="153">
        <v>212</v>
      </c>
      <c r="I38" s="153">
        <v>115</v>
      </c>
      <c r="J38" s="153">
        <v>48.398392656830104</v>
      </c>
      <c r="K38" s="154">
        <v>208</v>
      </c>
      <c r="L38" s="346"/>
      <c r="M38" s="349"/>
      <c r="N38" s="172" t="s">
        <v>236</v>
      </c>
      <c r="O38" s="169">
        <v>60.647058823529413</v>
      </c>
      <c r="P38" s="170">
        <v>6.0152631699253361</v>
      </c>
      <c r="Q38" s="170">
        <v>13</v>
      </c>
      <c r="R38" s="170">
        <v>123</v>
      </c>
      <c r="S38" s="170">
        <v>123</v>
      </c>
      <c r="T38" s="170">
        <v>58</v>
      </c>
      <c r="U38" s="170">
        <v>24.801565415489875</v>
      </c>
      <c r="V38" s="171">
        <v>110</v>
      </c>
    </row>
    <row r="39" spans="1:22" x14ac:dyDescent="0.35">
      <c r="A39" s="337"/>
      <c r="B39" s="340"/>
      <c r="C39" s="155" t="s">
        <v>237</v>
      </c>
      <c r="D39" s="152">
        <v>74.5</v>
      </c>
      <c r="E39" s="153">
        <v>12.642820456326552</v>
      </c>
      <c r="F39" s="153">
        <v>1</v>
      </c>
      <c r="G39" s="153">
        <v>137</v>
      </c>
      <c r="H39" s="153">
        <v>137</v>
      </c>
      <c r="I39" s="153">
        <v>71</v>
      </c>
      <c r="J39" s="153">
        <v>43.79601476265745</v>
      </c>
      <c r="K39" s="154">
        <v>136</v>
      </c>
      <c r="L39" s="346"/>
      <c r="M39" s="349"/>
      <c r="N39" s="172" t="s">
        <v>237</v>
      </c>
      <c r="O39" s="169">
        <v>40.833333333333329</v>
      </c>
      <c r="P39" s="170">
        <v>4.9479615229226699</v>
      </c>
      <c r="Q39" s="170">
        <v>2</v>
      </c>
      <c r="R39" s="170">
        <v>64</v>
      </c>
      <c r="S39" s="170">
        <v>64</v>
      </c>
      <c r="T39" s="170">
        <v>40.5</v>
      </c>
      <c r="U39" s="170">
        <v>17.140241503195885</v>
      </c>
      <c r="V39" s="171">
        <v>62</v>
      </c>
    </row>
    <row r="40" spans="1:22" x14ac:dyDescent="0.35">
      <c r="A40" s="337"/>
      <c r="B40" s="340"/>
      <c r="C40" s="155" t="s">
        <v>238</v>
      </c>
      <c r="D40" s="152">
        <v>96.15384615384616</v>
      </c>
      <c r="E40" s="153">
        <v>9.1440369765654843</v>
      </c>
      <c r="F40" s="153">
        <v>2</v>
      </c>
      <c r="G40" s="153">
        <v>122</v>
      </c>
      <c r="H40" s="153">
        <v>122</v>
      </c>
      <c r="I40" s="153">
        <v>108</v>
      </c>
      <c r="J40" s="153">
        <v>32.969294183745561</v>
      </c>
      <c r="K40" s="154">
        <v>120</v>
      </c>
      <c r="L40" s="346"/>
      <c r="M40" s="349"/>
      <c r="N40" s="172" t="s">
        <v>238</v>
      </c>
      <c r="O40" s="169">
        <v>63.53846153846154</v>
      </c>
      <c r="P40" s="170">
        <v>6.1816678778044434</v>
      </c>
      <c r="Q40" s="170">
        <v>9</v>
      </c>
      <c r="R40" s="170">
        <v>107</v>
      </c>
      <c r="S40" s="170">
        <v>107</v>
      </c>
      <c r="T40" s="170">
        <v>63</v>
      </c>
      <c r="U40" s="170">
        <v>22.288320501312583</v>
      </c>
      <c r="V40" s="171">
        <v>98</v>
      </c>
    </row>
    <row r="41" spans="1:22" x14ac:dyDescent="0.35">
      <c r="A41" s="337"/>
      <c r="B41" s="340" t="s">
        <v>47</v>
      </c>
      <c r="C41" s="155" t="s">
        <v>243</v>
      </c>
      <c r="D41" s="152">
        <v>87.342541436464074</v>
      </c>
      <c r="E41" s="153">
        <v>3.0142121025008293</v>
      </c>
      <c r="F41" s="153">
        <v>3</v>
      </c>
      <c r="G41" s="153">
        <v>212</v>
      </c>
      <c r="H41" s="153">
        <v>132</v>
      </c>
      <c r="I41" s="153">
        <v>96</v>
      </c>
      <c r="J41" s="153">
        <v>40.55207642518576</v>
      </c>
      <c r="K41" s="154">
        <v>209</v>
      </c>
      <c r="L41" s="346"/>
      <c r="M41" s="349" t="s">
        <v>47</v>
      </c>
      <c r="N41" s="172" t="s">
        <v>243</v>
      </c>
      <c r="O41" s="169">
        <v>59.917127071823195</v>
      </c>
      <c r="P41" s="170">
        <v>2.0880095357898476</v>
      </c>
      <c r="Q41" s="170">
        <v>7</v>
      </c>
      <c r="R41" s="170">
        <v>181</v>
      </c>
      <c r="S41" s="170">
        <v>112</v>
      </c>
      <c r="T41" s="170">
        <v>58</v>
      </c>
      <c r="U41" s="170">
        <v>28.091295301221511</v>
      </c>
      <c r="V41" s="171">
        <v>174</v>
      </c>
    </row>
    <row r="42" spans="1:22" x14ac:dyDescent="0.35">
      <c r="A42" s="337"/>
      <c r="B42" s="340"/>
      <c r="C42" s="155" t="s">
        <v>236</v>
      </c>
      <c r="D42" s="152">
        <v>96.750000000000014</v>
      </c>
      <c r="E42" s="153">
        <v>14.707566080082724</v>
      </c>
      <c r="F42" s="153">
        <v>9</v>
      </c>
      <c r="G42" s="153">
        <v>126</v>
      </c>
      <c r="H42" s="153">
        <v>126</v>
      </c>
      <c r="I42" s="153">
        <v>115</v>
      </c>
      <c r="J42" s="153">
        <v>41.599278839902979</v>
      </c>
      <c r="K42" s="154">
        <v>117</v>
      </c>
      <c r="L42" s="346"/>
      <c r="M42" s="349"/>
      <c r="N42" s="172" t="s">
        <v>236</v>
      </c>
      <c r="O42" s="169">
        <v>47.375</v>
      </c>
      <c r="P42" s="170">
        <v>7.4592643739178452</v>
      </c>
      <c r="Q42" s="170">
        <v>14</v>
      </c>
      <c r="R42" s="170">
        <v>69</v>
      </c>
      <c r="S42" s="170">
        <v>69</v>
      </c>
      <c r="T42" s="170">
        <v>54.5</v>
      </c>
      <c r="U42" s="170">
        <v>21.097985685842144</v>
      </c>
      <c r="V42" s="171">
        <v>55</v>
      </c>
    </row>
    <row r="43" spans="1:22" x14ac:dyDescent="0.35">
      <c r="A43" s="337"/>
      <c r="B43" s="340"/>
      <c r="C43" s="155" t="s">
        <v>237</v>
      </c>
      <c r="D43" s="152">
        <v>107.5</v>
      </c>
      <c r="E43" s="153">
        <v>6.5656030078845644</v>
      </c>
      <c r="F43" s="153">
        <v>78</v>
      </c>
      <c r="G43" s="153">
        <v>128</v>
      </c>
      <c r="H43" s="153">
        <v>128</v>
      </c>
      <c r="I43" s="153">
        <v>112</v>
      </c>
      <c r="J43" s="153">
        <v>18.570329637815878</v>
      </c>
      <c r="K43" s="154">
        <v>50</v>
      </c>
      <c r="L43" s="346"/>
      <c r="M43" s="349"/>
      <c r="N43" s="172" t="s">
        <v>237</v>
      </c>
      <c r="O43" s="169">
        <v>67.625</v>
      </c>
      <c r="P43" s="170">
        <v>8.1939383082861923</v>
      </c>
      <c r="Q43" s="170">
        <v>35</v>
      </c>
      <c r="R43" s="170">
        <v>101</v>
      </c>
      <c r="S43" s="170">
        <v>101</v>
      </c>
      <c r="T43" s="170">
        <v>66.5</v>
      </c>
      <c r="U43" s="170">
        <v>23.175957369653577</v>
      </c>
      <c r="V43" s="171">
        <v>66</v>
      </c>
    </row>
    <row r="44" spans="1:22" x14ac:dyDescent="0.35">
      <c r="A44" s="337"/>
      <c r="B44" s="340"/>
      <c r="C44" s="155" t="s">
        <v>238</v>
      </c>
      <c r="D44" s="152">
        <v>107.25</v>
      </c>
      <c r="E44" s="153">
        <v>4.7500000000000009</v>
      </c>
      <c r="F44" s="153">
        <v>97</v>
      </c>
      <c r="G44" s="153">
        <v>118</v>
      </c>
      <c r="H44" s="153">
        <v>118</v>
      </c>
      <c r="I44" s="153">
        <v>107</v>
      </c>
      <c r="J44" s="153">
        <v>9.5000000000000018</v>
      </c>
      <c r="K44" s="154">
        <v>21</v>
      </c>
      <c r="L44" s="346"/>
      <c r="M44" s="349"/>
      <c r="N44" s="172" t="s">
        <v>238</v>
      </c>
      <c r="O44" s="169">
        <v>70</v>
      </c>
      <c r="P44" s="170">
        <v>12.708265027138834</v>
      </c>
      <c r="Q44" s="170">
        <v>49</v>
      </c>
      <c r="R44" s="170">
        <v>107</v>
      </c>
      <c r="S44" s="170">
        <v>107</v>
      </c>
      <c r="T44" s="170">
        <v>62</v>
      </c>
      <c r="U44" s="170">
        <v>25.416530054277668</v>
      </c>
      <c r="V44" s="171">
        <v>58</v>
      </c>
    </row>
    <row r="45" spans="1:22" x14ac:dyDescent="0.35">
      <c r="A45" s="337"/>
      <c r="B45" s="340"/>
      <c r="C45" s="155" t="s">
        <v>239</v>
      </c>
      <c r="D45" s="152">
        <v>69.555555555555557</v>
      </c>
      <c r="E45" s="153">
        <v>10.388285956430135</v>
      </c>
      <c r="F45" s="153">
        <v>1</v>
      </c>
      <c r="G45" s="153">
        <v>137</v>
      </c>
      <c r="H45" s="153">
        <v>137</v>
      </c>
      <c r="I45" s="153">
        <v>71</v>
      </c>
      <c r="J45" s="153">
        <v>44.073764668180367</v>
      </c>
      <c r="K45" s="154">
        <v>136</v>
      </c>
      <c r="L45" s="346"/>
      <c r="M45" s="349"/>
      <c r="N45" s="172" t="s">
        <v>239</v>
      </c>
      <c r="O45" s="169">
        <v>44.94444444444445</v>
      </c>
      <c r="P45" s="170">
        <v>5.5096304409845551</v>
      </c>
      <c r="Q45" s="170">
        <v>2</v>
      </c>
      <c r="R45" s="170">
        <v>80</v>
      </c>
      <c r="S45" s="170">
        <v>80</v>
      </c>
      <c r="T45" s="170">
        <v>46.5</v>
      </c>
      <c r="U45" s="170">
        <v>23.375382279912042</v>
      </c>
      <c r="V45" s="171">
        <v>78</v>
      </c>
    </row>
    <row r="46" spans="1:22" x14ac:dyDescent="0.35">
      <c r="A46" s="337"/>
      <c r="B46" s="340" t="s">
        <v>48</v>
      </c>
      <c r="C46" s="155" t="s">
        <v>243</v>
      </c>
      <c r="D46" s="152">
        <v>86.934065934065998</v>
      </c>
      <c r="E46" s="153">
        <v>2.9738055045507776</v>
      </c>
      <c r="F46" s="153">
        <v>3</v>
      </c>
      <c r="G46" s="153">
        <v>212</v>
      </c>
      <c r="H46" s="153">
        <v>132</v>
      </c>
      <c r="I46" s="153">
        <v>95</v>
      </c>
      <c r="J46" s="153">
        <v>40.118829625989392</v>
      </c>
      <c r="K46" s="154">
        <v>209</v>
      </c>
      <c r="L46" s="346"/>
      <c r="M46" s="349" t="s">
        <v>48</v>
      </c>
      <c r="N46" s="172" t="s">
        <v>243</v>
      </c>
      <c r="O46" s="169">
        <v>59.483516483516475</v>
      </c>
      <c r="P46" s="170">
        <v>2.1157209137325106</v>
      </c>
      <c r="Q46" s="170">
        <v>7</v>
      </c>
      <c r="R46" s="170">
        <v>181</v>
      </c>
      <c r="S46" s="170">
        <v>112</v>
      </c>
      <c r="T46" s="170">
        <v>57</v>
      </c>
      <c r="U46" s="170">
        <v>28.542635604206797</v>
      </c>
      <c r="V46" s="171">
        <v>174</v>
      </c>
    </row>
    <row r="47" spans="1:22" x14ac:dyDescent="0.35">
      <c r="A47" s="337"/>
      <c r="B47" s="340"/>
      <c r="C47" s="155" t="s">
        <v>236</v>
      </c>
      <c r="D47" s="152">
        <v>113.66666666666667</v>
      </c>
      <c r="E47" s="153">
        <v>18.693433190413273</v>
      </c>
      <c r="F47" s="153">
        <v>35</v>
      </c>
      <c r="G47" s="153">
        <v>178</v>
      </c>
      <c r="H47" s="153">
        <v>178</v>
      </c>
      <c r="I47" s="153">
        <v>115</v>
      </c>
      <c r="J47" s="153">
        <v>45.789372857319925</v>
      </c>
      <c r="K47" s="154">
        <v>143</v>
      </c>
      <c r="L47" s="346"/>
      <c r="M47" s="349"/>
      <c r="N47" s="172" t="s">
        <v>236</v>
      </c>
      <c r="O47" s="169">
        <v>54.333333333333336</v>
      </c>
      <c r="P47" s="170">
        <v>3.0840089349921014</v>
      </c>
      <c r="Q47" s="170">
        <v>43</v>
      </c>
      <c r="R47" s="170">
        <v>64</v>
      </c>
      <c r="S47" s="170">
        <v>64</v>
      </c>
      <c r="T47" s="170">
        <v>54.5</v>
      </c>
      <c r="U47" s="170">
        <v>7.5542482529148245</v>
      </c>
      <c r="V47" s="171">
        <v>21</v>
      </c>
    </row>
    <row r="48" spans="1:22" x14ac:dyDescent="0.35">
      <c r="A48" s="337"/>
      <c r="B48" s="340"/>
      <c r="C48" s="155" t="s">
        <v>237</v>
      </c>
      <c r="D48" s="152">
        <v>86.565217391304358</v>
      </c>
      <c r="E48" s="153">
        <v>7.5829604298882565</v>
      </c>
      <c r="F48" s="153">
        <v>2</v>
      </c>
      <c r="G48" s="153">
        <v>137</v>
      </c>
      <c r="H48" s="153">
        <v>125</v>
      </c>
      <c r="I48" s="153">
        <v>101</v>
      </c>
      <c r="J48" s="153">
        <v>36.366600669691067</v>
      </c>
      <c r="K48" s="154">
        <v>135</v>
      </c>
      <c r="L48" s="346"/>
      <c r="M48" s="349"/>
      <c r="N48" s="172" t="s">
        <v>237</v>
      </c>
      <c r="O48" s="169">
        <v>56.826086956521742</v>
      </c>
      <c r="P48" s="170">
        <v>4.9221818541364257</v>
      </c>
      <c r="Q48" s="170">
        <v>9</v>
      </c>
      <c r="R48" s="170">
        <v>107</v>
      </c>
      <c r="S48" s="170">
        <v>84</v>
      </c>
      <c r="T48" s="170">
        <v>55</v>
      </c>
      <c r="U48" s="170">
        <v>23.605954899545317</v>
      </c>
      <c r="V48" s="171">
        <v>98</v>
      </c>
    </row>
    <row r="49" spans="1:22" x14ac:dyDescent="0.35">
      <c r="A49" s="337"/>
      <c r="B49" s="340"/>
      <c r="C49" s="155" t="s">
        <v>238</v>
      </c>
      <c r="D49" s="152">
        <v>104.16666666666666</v>
      </c>
      <c r="E49" s="153">
        <v>11.094793573764429</v>
      </c>
      <c r="F49" s="153">
        <v>56</v>
      </c>
      <c r="G49" s="153">
        <v>128</v>
      </c>
      <c r="H49" s="153">
        <v>128</v>
      </c>
      <c r="I49" s="153">
        <v>112</v>
      </c>
      <c r="J49" s="153">
        <v>27.176583057232687</v>
      </c>
      <c r="K49" s="154">
        <v>72</v>
      </c>
      <c r="L49" s="346"/>
      <c r="M49" s="349"/>
      <c r="N49" s="172" t="s">
        <v>238</v>
      </c>
      <c r="O49" s="169">
        <v>61.5</v>
      </c>
      <c r="P49" s="170">
        <v>6.3705049512054641</v>
      </c>
      <c r="Q49" s="170">
        <v>35</v>
      </c>
      <c r="R49" s="170">
        <v>78</v>
      </c>
      <c r="S49" s="170">
        <v>78</v>
      </c>
      <c r="T49" s="170">
        <v>62</v>
      </c>
      <c r="U49" s="170">
        <v>15.604486534327235</v>
      </c>
      <c r="V49" s="171">
        <v>43</v>
      </c>
    </row>
    <row r="50" spans="1:22" x14ac:dyDescent="0.35">
      <c r="A50" s="337"/>
      <c r="B50" s="340"/>
      <c r="C50" s="155" t="s">
        <v>239</v>
      </c>
      <c r="D50" s="152">
        <v>2</v>
      </c>
      <c r="E50" s="153">
        <v>1</v>
      </c>
      <c r="F50" s="153">
        <v>1</v>
      </c>
      <c r="G50" s="153">
        <v>3</v>
      </c>
      <c r="H50" s="153">
        <v>3</v>
      </c>
      <c r="I50" s="153">
        <v>2</v>
      </c>
      <c r="J50" s="153">
        <v>1.4142135623730951</v>
      </c>
      <c r="K50" s="154">
        <v>2</v>
      </c>
      <c r="L50" s="346"/>
      <c r="M50" s="349"/>
      <c r="N50" s="172" t="s">
        <v>239</v>
      </c>
      <c r="O50" s="169">
        <v>13</v>
      </c>
      <c r="P50" s="170">
        <v>10.999999999999998</v>
      </c>
      <c r="Q50" s="170">
        <v>2</v>
      </c>
      <c r="R50" s="170">
        <v>24</v>
      </c>
      <c r="S50" s="170">
        <v>24</v>
      </c>
      <c r="T50" s="170">
        <v>13</v>
      </c>
      <c r="U50" s="170">
        <v>15.556349186104045</v>
      </c>
      <c r="V50" s="171">
        <v>22</v>
      </c>
    </row>
    <row r="51" spans="1:22" x14ac:dyDescent="0.35">
      <c r="A51" s="337"/>
      <c r="B51" s="340" t="s">
        <v>49</v>
      </c>
      <c r="C51" s="155" t="s">
        <v>243</v>
      </c>
      <c r="D51" s="152">
        <v>85.349693251533779</v>
      </c>
      <c r="E51" s="153">
        <v>3.3056855415127053</v>
      </c>
      <c r="F51" s="153">
        <v>2</v>
      </c>
      <c r="G51" s="153">
        <v>212</v>
      </c>
      <c r="H51" s="153">
        <v>133</v>
      </c>
      <c r="I51" s="153">
        <v>94</v>
      </c>
      <c r="J51" s="153">
        <v>42.204167739651993</v>
      </c>
      <c r="K51" s="154">
        <v>210</v>
      </c>
      <c r="L51" s="346"/>
      <c r="M51" s="349" t="s">
        <v>49</v>
      </c>
      <c r="N51" s="172" t="s">
        <v>243</v>
      </c>
      <c r="O51" s="169">
        <v>54.030674846625764</v>
      </c>
      <c r="P51" s="170">
        <v>1.8579083188987737</v>
      </c>
      <c r="Q51" s="170">
        <v>7</v>
      </c>
      <c r="R51" s="170">
        <v>123</v>
      </c>
      <c r="S51" s="170">
        <v>93</v>
      </c>
      <c r="T51" s="170">
        <v>55</v>
      </c>
      <c r="U51" s="170">
        <v>23.720185526121472</v>
      </c>
      <c r="V51" s="171">
        <v>116</v>
      </c>
    </row>
    <row r="52" spans="1:22" x14ac:dyDescent="0.35">
      <c r="A52" s="337"/>
      <c r="B52" s="340"/>
      <c r="C52" s="155" t="s">
        <v>236</v>
      </c>
      <c r="D52" s="152">
        <v>93.071428571428584</v>
      </c>
      <c r="E52" s="153">
        <v>4.5593387210519749</v>
      </c>
      <c r="F52" s="153">
        <v>1</v>
      </c>
      <c r="G52" s="153">
        <v>132</v>
      </c>
      <c r="H52" s="153">
        <v>129</v>
      </c>
      <c r="I52" s="153">
        <v>103</v>
      </c>
      <c r="J52" s="153">
        <v>34.118966808857152</v>
      </c>
      <c r="K52" s="154">
        <v>131</v>
      </c>
      <c r="L52" s="346"/>
      <c r="M52" s="349"/>
      <c r="N52" s="172" t="s">
        <v>236</v>
      </c>
      <c r="O52" s="169">
        <v>72.267857142857125</v>
      </c>
      <c r="P52" s="170">
        <v>4.4496089913892787</v>
      </c>
      <c r="Q52" s="170">
        <v>2</v>
      </c>
      <c r="R52" s="170">
        <v>181</v>
      </c>
      <c r="S52" s="170">
        <v>132</v>
      </c>
      <c r="T52" s="170">
        <v>68</v>
      </c>
      <c r="U52" s="170">
        <v>33.297824701774886</v>
      </c>
      <c r="V52" s="171">
        <v>179</v>
      </c>
    </row>
    <row r="53" spans="1:22" x14ac:dyDescent="0.35">
      <c r="A53" s="337"/>
      <c r="B53" s="340" t="s">
        <v>50</v>
      </c>
      <c r="C53" s="155" t="s">
        <v>243</v>
      </c>
      <c r="D53" s="152">
        <v>85.22513089005237</v>
      </c>
      <c r="E53" s="153">
        <v>3.0213136486391985</v>
      </c>
      <c r="F53" s="153">
        <v>1</v>
      </c>
      <c r="G53" s="153">
        <v>212</v>
      </c>
      <c r="H53" s="153">
        <v>132</v>
      </c>
      <c r="I53" s="153">
        <v>94</v>
      </c>
      <c r="J53" s="153">
        <v>41.755385367873444</v>
      </c>
      <c r="K53" s="154">
        <v>211</v>
      </c>
      <c r="L53" s="346"/>
      <c r="M53" s="349" t="s">
        <v>50</v>
      </c>
      <c r="N53" s="172" t="s">
        <v>243</v>
      </c>
      <c r="O53" s="169">
        <v>57.099476439790564</v>
      </c>
      <c r="P53" s="170">
        <v>1.9506526449335131</v>
      </c>
      <c r="Q53" s="170">
        <v>2</v>
      </c>
      <c r="R53" s="170">
        <v>181</v>
      </c>
      <c r="S53" s="170">
        <v>99</v>
      </c>
      <c r="T53" s="170">
        <v>57</v>
      </c>
      <c r="U53" s="170">
        <v>26.958555906549353</v>
      </c>
      <c r="V53" s="171">
        <v>179</v>
      </c>
    </row>
    <row r="54" spans="1:22" x14ac:dyDescent="0.35">
      <c r="A54" s="337"/>
      <c r="B54" s="340"/>
      <c r="C54" s="155" t="s">
        <v>236</v>
      </c>
      <c r="D54" s="152">
        <v>101.64285714285715</v>
      </c>
      <c r="E54" s="153">
        <v>4.7718348843254512</v>
      </c>
      <c r="F54" s="153">
        <v>10</v>
      </c>
      <c r="G54" s="153">
        <v>129</v>
      </c>
      <c r="H54" s="153">
        <v>128</v>
      </c>
      <c r="I54" s="153">
        <v>107</v>
      </c>
      <c r="J54" s="153">
        <v>25.250176802775623</v>
      </c>
      <c r="K54" s="154">
        <v>119</v>
      </c>
      <c r="L54" s="346"/>
      <c r="M54" s="349"/>
      <c r="N54" s="172" t="s">
        <v>236</v>
      </c>
      <c r="O54" s="169">
        <v>69.571428571428584</v>
      </c>
      <c r="P54" s="170">
        <v>5.6471251691225115</v>
      </c>
      <c r="Q54" s="170">
        <v>19</v>
      </c>
      <c r="R54" s="170">
        <v>132</v>
      </c>
      <c r="S54" s="170">
        <v>132</v>
      </c>
      <c r="T54" s="170">
        <v>61</v>
      </c>
      <c r="U54" s="170">
        <v>29.881777639903465</v>
      </c>
      <c r="V54" s="171">
        <v>113</v>
      </c>
    </row>
    <row r="55" spans="1:22" x14ac:dyDescent="0.35">
      <c r="A55" s="337"/>
      <c r="B55" s="340" t="s">
        <v>52</v>
      </c>
      <c r="C55" s="155" t="s">
        <v>236</v>
      </c>
      <c r="D55" s="152">
        <v>85.5</v>
      </c>
      <c r="E55" s="153">
        <v>12.050072546089218</v>
      </c>
      <c r="F55" s="153">
        <v>10</v>
      </c>
      <c r="G55" s="153">
        <v>201</v>
      </c>
      <c r="H55" s="153">
        <v>201</v>
      </c>
      <c r="I55" s="153">
        <v>98</v>
      </c>
      <c r="J55" s="153">
        <v>51.124128066777189</v>
      </c>
      <c r="K55" s="154">
        <v>191</v>
      </c>
      <c r="L55" s="346"/>
      <c r="M55" s="349" t="s">
        <v>52</v>
      </c>
      <c r="N55" s="172" t="s">
        <v>236</v>
      </c>
      <c r="O55" s="169">
        <v>60.111111111111107</v>
      </c>
      <c r="P55" s="170">
        <v>6.1521497857417211</v>
      </c>
      <c r="Q55" s="170">
        <v>18</v>
      </c>
      <c r="R55" s="170">
        <v>112</v>
      </c>
      <c r="S55" s="170">
        <v>112</v>
      </c>
      <c r="T55" s="170">
        <v>63.5</v>
      </c>
      <c r="U55" s="170">
        <v>26.101360994240014</v>
      </c>
      <c r="V55" s="171">
        <v>94</v>
      </c>
    </row>
    <row r="56" spans="1:22" x14ac:dyDescent="0.35">
      <c r="A56" s="337"/>
      <c r="B56" s="340"/>
      <c r="C56" s="155" t="s">
        <v>237</v>
      </c>
      <c r="D56" s="152">
        <v>87.514018691588788</v>
      </c>
      <c r="E56" s="153">
        <v>3.9167488129338386</v>
      </c>
      <c r="F56" s="153">
        <v>1</v>
      </c>
      <c r="G56" s="153">
        <v>212</v>
      </c>
      <c r="H56" s="153">
        <v>132</v>
      </c>
      <c r="I56" s="153">
        <v>97</v>
      </c>
      <c r="J56" s="153">
        <v>40.515164756016901</v>
      </c>
      <c r="K56" s="154">
        <v>211</v>
      </c>
      <c r="L56" s="346"/>
      <c r="M56" s="349"/>
      <c r="N56" s="172" t="s">
        <v>237</v>
      </c>
      <c r="O56" s="169">
        <v>53.887850467289724</v>
      </c>
      <c r="P56" s="170">
        <v>2.3439604161582954</v>
      </c>
      <c r="Q56" s="170">
        <v>2</v>
      </c>
      <c r="R56" s="170">
        <v>123</v>
      </c>
      <c r="S56" s="170">
        <v>98</v>
      </c>
      <c r="T56" s="170">
        <v>55</v>
      </c>
      <c r="U56" s="170">
        <v>24.24611507601405</v>
      </c>
      <c r="V56" s="171">
        <v>121</v>
      </c>
    </row>
    <row r="57" spans="1:22" x14ac:dyDescent="0.35">
      <c r="A57" s="337"/>
      <c r="B57" s="340"/>
      <c r="C57" s="155" t="s">
        <v>238</v>
      </c>
      <c r="D57" s="152">
        <v>92.642857142857139</v>
      </c>
      <c r="E57" s="153">
        <v>5.3890262985679245</v>
      </c>
      <c r="F57" s="153">
        <v>7</v>
      </c>
      <c r="G57" s="153">
        <v>178</v>
      </c>
      <c r="H57" s="153">
        <v>129</v>
      </c>
      <c r="I57" s="153">
        <v>102.5</v>
      </c>
      <c r="J57" s="153">
        <v>34.924882057919419</v>
      </c>
      <c r="K57" s="154">
        <v>171</v>
      </c>
      <c r="L57" s="346"/>
      <c r="M57" s="349"/>
      <c r="N57" s="172" t="s">
        <v>238</v>
      </c>
      <c r="O57" s="169">
        <v>67.309523809523796</v>
      </c>
      <c r="P57" s="170">
        <v>4.5384520652906408</v>
      </c>
      <c r="Q57" s="170">
        <v>19</v>
      </c>
      <c r="R57" s="170">
        <v>132</v>
      </c>
      <c r="S57" s="170">
        <v>128</v>
      </c>
      <c r="T57" s="170">
        <v>57</v>
      </c>
      <c r="U57" s="170">
        <v>29.412531007302267</v>
      </c>
      <c r="V57" s="171">
        <v>113</v>
      </c>
    </row>
    <row r="58" spans="1:22" x14ac:dyDescent="0.35">
      <c r="A58" s="337"/>
      <c r="B58" s="340"/>
      <c r="C58" s="155" t="s">
        <v>239</v>
      </c>
      <c r="D58" s="152">
        <v>84.151515151515142</v>
      </c>
      <c r="E58" s="153">
        <v>7.2766127562743783</v>
      </c>
      <c r="F58" s="153">
        <v>3</v>
      </c>
      <c r="G58" s="153">
        <v>127</v>
      </c>
      <c r="H58" s="153">
        <v>127</v>
      </c>
      <c r="I58" s="153">
        <v>95</v>
      </c>
      <c r="J58" s="153">
        <v>41.800957833015921</v>
      </c>
      <c r="K58" s="154">
        <v>124</v>
      </c>
      <c r="L58" s="346"/>
      <c r="M58" s="349"/>
      <c r="N58" s="172" t="s">
        <v>239</v>
      </c>
      <c r="O58" s="169">
        <v>65.727272727272734</v>
      </c>
      <c r="P58" s="170">
        <v>5.6916127699330552</v>
      </c>
      <c r="Q58" s="170">
        <v>7</v>
      </c>
      <c r="R58" s="170">
        <v>181</v>
      </c>
      <c r="S58" s="170">
        <v>114</v>
      </c>
      <c r="T58" s="170">
        <v>67</v>
      </c>
      <c r="U58" s="170">
        <v>32.695826116716269</v>
      </c>
      <c r="V58" s="171">
        <v>174</v>
      </c>
    </row>
    <row r="59" spans="1:22" x14ac:dyDescent="0.35">
      <c r="A59" s="337"/>
      <c r="B59" s="340"/>
      <c r="C59" s="155" t="s">
        <v>240</v>
      </c>
      <c r="D59" s="152">
        <v>20.5</v>
      </c>
      <c r="E59" s="153">
        <v>10.499999999999998</v>
      </c>
      <c r="F59" s="153">
        <v>10</v>
      </c>
      <c r="G59" s="153">
        <v>31</v>
      </c>
      <c r="H59" s="153">
        <v>31</v>
      </c>
      <c r="I59" s="153">
        <v>20.5</v>
      </c>
      <c r="J59" s="153">
        <v>14.849242404917497</v>
      </c>
      <c r="K59" s="154">
        <v>21</v>
      </c>
      <c r="L59" s="346"/>
      <c r="M59" s="349"/>
      <c r="N59" s="172" t="s">
        <v>240</v>
      </c>
      <c r="O59" s="169">
        <v>16</v>
      </c>
      <c r="P59" s="170">
        <v>4</v>
      </c>
      <c r="Q59" s="170">
        <v>12</v>
      </c>
      <c r="R59" s="170">
        <v>20</v>
      </c>
      <c r="S59" s="170">
        <v>20</v>
      </c>
      <c r="T59" s="170">
        <v>16</v>
      </c>
      <c r="U59" s="170">
        <v>5.6568542494923806</v>
      </c>
      <c r="V59" s="171">
        <v>8</v>
      </c>
    </row>
    <row r="60" spans="1:22" x14ac:dyDescent="0.35">
      <c r="A60" s="337"/>
      <c r="B60" s="340"/>
      <c r="C60" s="155" t="s">
        <v>241</v>
      </c>
      <c r="D60" s="152">
        <v>88.941176470588232</v>
      </c>
      <c r="E60" s="153">
        <v>8.5601120922066123</v>
      </c>
      <c r="F60" s="153">
        <v>9</v>
      </c>
      <c r="G60" s="153">
        <v>167</v>
      </c>
      <c r="H60" s="153">
        <v>167</v>
      </c>
      <c r="I60" s="153">
        <v>85</v>
      </c>
      <c r="J60" s="153">
        <v>35.294246323294843</v>
      </c>
      <c r="K60" s="154">
        <v>158</v>
      </c>
      <c r="L60" s="346"/>
      <c r="M60" s="349"/>
      <c r="N60" s="172" t="s">
        <v>241</v>
      </c>
      <c r="O60" s="169">
        <v>57.529411764705884</v>
      </c>
      <c r="P60" s="170">
        <v>6.4910105525318311</v>
      </c>
      <c r="Q60" s="170">
        <v>14</v>
      </c>
      <c r="R60" s="170">
        <v>126</v>
      </c>
      <c r="S60" s="170">
        <v>126</v>
      </c>
      <c r="T60" s="170">
        <v>59</v>
      </c>
      <c r="U60" s="170">
        <v>26.763122125087591</v>
      </c>
      <c r="V60" s="171">
        <v>112</v>
      </c>
    </row>
    <row r="61" spans="1:22" x14ac:dyDescent="0.35">
      <c r="A61" s="337"/>
      <c r="B61" s="340" t="s">
        <v>1</v>
      </c>
      <c r="C61" s="155" t="s">
        <v>243</v>
      </c>
      <c r="D61" s="152">
        <v>84.882882882882868</v>
      </c>
      <c r="E61" s="153">
        <v>3.3509625235677047</v>
      </c>
      <c r="F61" s="153">
        <v>1</v>
      </c>
      <c r="G61" s="153">
        <v>137</v>
      </c>
      <c r="H61" s="153">
        <v>126</v>
      </c>
      <c r="I61" s="153">
        <v>96</v>
      </c>
      <c r="J61" s="153">
        <v>35.304580887094971</v>
      </c>
      <c r="K61" s="154">
        <v>136</v>
      </c>
      <c r="L61" s="346"/>
      <c r="M61" s="349" t="s">
        <v>1</v>
      </c>
      <c r="N61" s="172" t="s">
        <v>243</v>
      </c>
      <c r="O61" s="169">
        <v>50.117117117117111</v>
      </c>
      <c r="P61" s="170">
        <v>1.9938783766710515</v>
      </c>
      <c r="Q61" s="170">
        <v>2</v>
      </c>
      <c r="R61" s="170">
        <v>114</v>
      </c>
      <c r="S61" s="170">
        <v>82</v>
      </c>
      <c r="T61" s="170">
        <v>50</v>
      </c>
      <c r="U61" s="170">
        <v>21.006812201906289</v>
      </c>
      <c r="V61" s="171">
        <v>112</v>
      </c>
    </row>
    <row r="62" spans="1:22" x14ac:dyDescent="0.35">
      <c r="A62" s="337"/>
      <c r="B62" s="340"/>
      <c r="C62" s="155" t="s">
        <v>236</v>
      </c>
      <c r="D62" s="152">
        <v>89.833333333333329</v>
      </c>
      <c r="E62" s="153">
        <v>4.3295474315765006</v>
      </c>
      <c r="F62" s="153">
        <v>3</v>
      </c>
      <c r="G62" s="153">
        <v>212</v>
      </c>
      <c r="H62" s="153">
        <v>154</v>
      </c>
      <c r="I62" s="153">
        <v>101</v>
      </c>
      <c r="J62" s="153">
        <v>44.993976751619023</v>
      </c>
      <c r="K62" s="154">
        <v>209</v>
      </c>
      <c r="L62" s="346"/>
      <c r="M62" s="349"/>
      <c r="N62" s="172" t="s">
        <v>236</v>
      </c>
      <c r="O62" s="169">
        <v>67.509259259259252</v>
      </c>
      <c r="P62" s="170">
        <v>2.9547907538714364</v>
      </c>
      <c r="Q62" s="170">
        <v>11</v>
      </c>
      <c r="R62" s="170">
        <v>181</v>
      </c>
      <c r="S62" s="170">
        <v>123</v>
      </c>
      <c r="T62" s="170">
        <v>64.5</v>
      </c>
      <c r="U62" s="170">
        <v>30.707086268640438</v>
      </c>
      <c r="V62" s="171">
        <v>170</v>
      </c>
    </row>
    <row r="63" spans="1:22" x14ac:dyDescent="0.35">
      <c r="A63" s="337"/>
      <c r="B63" s="340" t="s">
        <v>0</v>
      </c>
      <c r="C63" s="151" t="s">
        <v>121</v>
      </c>
      <c r="D63" s="152">
        <v>128</v>
      </c>
      <c r="E63" s="156"/>
      <c r="F63" s="153">
        <v>128</v>
      </c>
      <c r="G63" s="153">
        <v>128</v>
      </c>
      <c r="H63" s="153">
        <v>128</v>
      </c>
      <c r="I63" s="153">
        <v>128</v>
      </c>
      <c r="J63" s="156"/>
      <c r="K63" s="154">
        <v>0</v>
      </c>
      <c r="L63" s="346"/>
      <c r="M63" s="349" t="s">
        <v>0</v>
      </c>
      <c r="N63" s="168" t="s">
        <v>121</v>
      </c>
      <c r="O63" s="169">
        <v>76</v>
      </c>
      <c r="P63" s="173"/>
      <c r="Q63" s="170">
        <v>76</v>
      </c>
      <c r="R63" s="170">
        <v>76</v>
      </c>
      <c r="S63" s="170">
        <v>76</v>
      </c>
      <c r="T63" s="170">
        <v>76</v>
      </c>
      <c r="U63" s="173"/>
      <c r="V63" s="171">
        <v>0</v>
      </c>
    </row>
    <row r="64" spans="1:22" x14ac:dyDescent="0.35">
      <c r="A64" s="337"/>
      <c r="B64" s="340"/>
      <c r="C64" s="151" t="s">
        <v>53</v>
      </c>
      <c r="D64" s="152">
        <v>92.383838383838381</v>
      </c>
      <c r="E64" s="153">
        <v>4.4543241140340015</v>
      </c>
      <c r="F64" s="153">
        <v>3</v>
      </c>
      <c r="G64" s="153">
        <v>212</v>
      </c>
      <c r="H64" s="153">
        <v>167</v>
      </c>
      <c r="I64" s="153">
        <v>102</v>
      </c>
      <c r="J64" s="153">
        <v>44.319965342649063</v>
      </c>
      <c r="K64" s="154">
        <v>209</v>
      </c>
      <c r="L64" s="346"/>
      <c r="M64" s="349"/>
      <c r="N64" s="168" t="s">
        <v>53</v>
      </c>
      <c r="O64" s="169">
        <v>69.646464646464622</v>
      </c>
      <c r="P64" s="170">
        <v>3.1037283865053591</v>
      </c>
      <c r="Q64" s="170">
        <v>11</v>
      </c>
      <c r="R64" s="170">
        <v>181</v>
      </c>
      <c r="S64" s="170">
        <v>126</v>
      </c>
      <c r="T64" s="170">
        <v>66</v>
      </c>
      <c r="U64" s="170">
        <v>30.881707527640319</v>
      </c>
      <c r="V64" s="171">
        <v>170</v>
      </c>
    </row>
    <row r="65" spans="1:22" ht="23" x14ac:dyDescent="0.35">
      <c r="A65" s="337"/>
      <c r="B65" s="340"/>
      <c r="C65" s="151" t="s">
        <v>91</v>
      </c>
      <c r="D65" s="152">
        <v>59</v>
      </c>
      <c r="E65" s="153">
        <v>13.761863568895343</v>
      </c>
      <c r="F65" s="153">
        <v>3</v>
      </c>
      <c r="G65" s="153">
        <v>122</v>
      </c>
      <c r="H65" s="153">
        <v>122</v>
      </c>
      <c r="I65" s="153">
        <v>58</v>
      </c>
      <c r="J65" s="153">
        <v>41.28559070668603</v>
      </c>
      <c r="K65" s="154">
        <v>119</v>
      </c>
      <c r="L65" s="346"/>
      <c r="M65" s="349"/>
      <c r="N65" s="168" t="s">
        <v>91</v>
      </c>
      <c r="O65" s="169">
        <v>48.222222222222221</v>
      </c>
      <c r="P65" s="170">
        <v>8.9143731906800969</v>
      </c>
      <c r="Q65" s="170">
        <v>21</v>
      </c>
      <c r="R65" s="170">
        <v>95</v>
      </c>
      <c r="S65" s="170">
        <v>95</v>
      </c>
      <c r="T65" s="170">
        <v>37</v>
      </c>
      <c r="U65" s="170">
        <v>26.743119572040289</v>
      </c>
      <c r="V65" s="171">
        <v>74</v>
      </c>
    </row>
    <row r="66" spans="1:22" ht="23" x14ac:dyDescent="0.35">
      <c r="A66" s="337"/>
      <c r="B66" s="340"/>
      <c r="C66" s="151" t="s">
        <v>65</v>
      </c>
      <c r="D66" s="152">
        <v>84.807692307692307</v>
      </c>
      <c r="E66" s="153">
        <v>3.5067969029973387</v>
      </c>
      <c r="F66" s="153">
        <v>1</v>
      </c>
      <c r="G66" s="153">
        <v>137</v>
      </c>
      <c r="H66" s="153">
        <v>126</v>
      </c>
      <c r="I66" s="153">
        <v>95</v>
      </c>
      <c r="J66" s="153">
        <v>35.762451677180344</v>
      </c>
      <c r="K66" s="154">
        <v>136</v>
      </c>
      <c r="L66" s="346"/>
      <c r="M66" s="349"/>
      <c r="N66" s="168" t="s">
        <v>65</v>
      </c>
      <c r="O66" s="169">
        <v>50.048076923076927</v>
      </c>
      <c r="P66" s="170">
        <v>2.0008110662977341</v>
      </c>
      <c r="Q66" s="170">
        <v>2</v>
      </c>
      <c r="R66" s="170">
        <v>92</v>
      </c>
      <c r="S66" s="170">
        <v>82</v>
      </c>
      <c r="T66" s="170">
        <v>49.5</v>
      </c>
      <c r="U66" s="170">
        <v>20.404349340129066</v>
      </c>
      <c r="V66" s="171">
        <v>90</v>
      </c>
    </row>
    <row r="67" spans="1:22" ht="34.5" x14ac:dyDescent="0.35">
      <c r="A67" s="337"/>
      <c r="B67" s="340"/>
      <c r="C67" s="151" t="s">
        <v>105</v>
      </c>
      <c r="D67" s="152">
        <v>83.166666666666671</v>
      </c>
      <c r="E67" s="153">
        <v>12.944539818437391</v>
      </c>
      <c r="F67" s="153">
        <v>41</v>
      </c>
      <c r="G67" s="153">
        <v>109</v>
      </c>
      <c r="H67" s="153">
        <v>109</v>
      </c>
      <c r="I67" s="153">
        <v>100.5</v>
      </c>
      <c r="J67" s="153">
        <v>31.707517510310808</v>
      </c>
      <c r="K67" s="154">
        <v>68</v>
      </c>
      <c r="L67" s="346"/>
      <c r="M67" s="349"/>
      <c r="N67" s="168" t="s">
        <v>105</v>
      </c>
      <c r="O67" s="169">
        <v>40.666666666666671</v>
      </c>
      <c r="P67" s="170">
        <v>5.8916136254095202</v>
      </c>
      <c r="Q67" s="170">
        <v>24</v>
      </c>
      <c r="R67" s="170">
        <v>55</v>
      </c>
      <c r="S67" s="170">
        <v>55</v>
      </c>
      <c r="T67" s="170">
        <v>42</v>
      </c>
      <c r="U67" s="170">
        <v>14.431447143882233</v>
      </c>
      <c r="V67" s="171">
        <v>31</v>
      </c>
    </row>
    <row r="68" spans="1:22" x14ac:dyDescent="0.35">
      <c r="A68" s="337"/>
      <c r="B68" s="340" t="s">
        <v>27</v>
      </c>
      <c r="C68" s="151" t="s">
        <v>56</v>
      </c>
      <c r="D68" s="152">
        <v>91.361702127659569</v>
      </c>
      <c r="E68" s="153">
        <v>4.2459247708150842</v>
      </c>
      <c r="F68" s="153">
        <v>2</v>
      </c>
      <c r="G68" s="153">
        <v>212</v>
      </c>
      <c r="H68" s="153">
        <v>144</v>
      </c>
      <c r="I68" s="153">
        <v>99</v>
      </c>
      <c r="J68" s="153">
        <v>41.16576797517066</v>
      </c>
      <c r="K68" s="154">
        <v>210</v>
      </c>
      <c r="L68" s="346"/>
      <c r="M68" s="349" t="s">
        <v>27</v>
      </c>
      <c r="N68" s="168" t="s">
        <v>56</v>
      </c>
      <c r="O68" s="169">
        <v>58.223404255319139</v>
      </c>
      <c r="P68" s="170">
        <v>2.4813721128471893</v>
      </c>
      <c r="Q68" s="170">
        <v>9</v>
      </c>
      <c r="R68" s="170">
        <v>123</v>
      </c>
      <c r="S68" s="170">
        <v>107</v>
      </c>
      <c r="T68" s="170">
        <v>57.5</v>
      </c>
      <c r="U68" s="170">
        <v>24.057795220407836</v>
      </c>
      <c r="V68" s="171">
        <v>114</v>
      </c>
    </row>
    <row r="69" spans="1:22" x14ac:dyDescent="0.35">
      <c r="A69" s="337"/>
      <c r="B69" s="340"/>
      <c r="C69" s="151" t="s">
        <v>70</v>
      </c>
      <c r="D69" s="152">
        <v>84.287999999999982</v>
      </c>
      <c r="E69" s="153">
        <v>3.5449157776973683</v>
      </c>
      <c r="F69" s="153">
        <v>1</v>
      </c>
      <c r="G69" s="153">
        <v>201</v>
      </c>
      <c r="H69" s="153">
        <v>129</v>
      </c>
      <c r="I69" s="153">
        <v>94</v>
      </c>
      <c r="J69" s="153">
        <v>39.633363267214243</v>
      </c>
      <c r="K69" s="154">
        <v>200</v>
      </c>
      <c r="L69" s="346"/>
      <c r="M69" s="349"/>
      <c r="N69" s="168" t="s">
        <v>70</v>
      </c>
      <c r="O69" s="169">
        <v>59.047999999999988</v>
      </c>
      <c r="P69" s="170">
        <v>2.6896421635120786</v>
      </c>
      <c r="Q69" s="170">
        <v>2</v>
      </c>
      <c r="R69" s="170">
        <v>181</v>
      </c>
      <c r="S69" s="170">
        <v>112</v>
      </c>
      <c r="T69" s="170">
        <v>55</v>
      </c>
      <c r="U69" s="170">
        <v>30.071113563813061</v>
      </c>
      <c r="V69" s="171">
        <v>179</v>
      </c>
    </row>
    <row r="70" spans="1:22" ht="34.5" x14ac:dyDescent="0.35">
      <c r="A70" s="337"/>
      <c r="B70" s="340" t="s">
        <v>30</v>
      </c>
      <c r="C70" s="151" t="s">
        <v>58</v>
      </c>
      <c r="D70" s="152">
        <v>85.575581395348806</v>
      </c>
      <c r="E70" s="153">
        <v>3.1415451036994742</v>
      </c>
      <c r="F70" s="153">
        <v>1</v>
      </c>
      <c r="G70" s="153">
        <v>212</v>
      </c>
      <c r="H70" s="153">
        <v>132</v>
      </c>
      <c r="I70" s="153">
        <v>94.5</v>
      </c>
      <c r="J70" s="153">
        <v>41.200977777662509</v>
      </c>
      <c r="K70" s="154">
        <v>211</v>
      </c>
      <c r="L70" s="346"/>
      <c r="M70" s="349" t="s">
        <v>30</v>
      </c>
      <c r="N70" s="168" t="s">
        <v>58</v>
      </c>
      <c r="O70" s="169">
        <v>59.244186046511608</v>
      </c>
      <c r="P70" s="170">
        <v>2.089440206429122</v>
      </c>
      <c r="Q70" s="170">
        <v>2</v>
      </c>
      <c r="R70" s="170">
        <v>181</v>
      </c>
      <c r="S70" s="170">
        <v>111</v>
      </c>
      <c r="T70" s="170">
        <v>57</v>
      </c>
      <c r="U70" s="170">
        <v>27.402751407727699</v>
      </c>
      <c r="V70" s="171">
        <v>179</v>
      </c>
    </row>
    <row r="71" spans="1:22" ht="57.5" x14ac:dyDescent="0.35">
      <c r="A71" s="337"/>
      <c r="B71" s="340"/>
      <c r="C71" s="151" t="s">
        <v>109</v>
      </c>
      <c r="D71" s="152">
        <v>18.833333333333332</v>
      </c>
      <c r="E71" s="153">
        <v>8.7232129656706441</v>
      </c>
      <c r="F71" s="153">
        <v>2</v>
      </c>
      <c r="G71" s="153">
        <v>57</v>
      </c>
      <c r="H71" s="153">
        <v>57</v>
      </c>
      <c r="I71" s="153">
        <v>9.5</v>
      </c>
      <c r="J71" s="153">
        <v>21.36742068352347</v>
      </c>
      <c r="K71" s="154">
        <v>55</v>
      </c>
      <c r="L71" s="346"/>
      <c r="M71" s="349"/>
      <c r="N71" s="168" t="s">
        <v>109</v>
      </c>
      <c r="O71" s="169">
        <v>14</v>
      </c>
      <c r="P71" s="170">
        <v>1.5275252316519465</v>
      </c>
      <c r="Q71" s="170">
        <v>9</v>
      </c>
      <c r="R71" s="170">
        <v>20</v>
      </c>
      <c r="S71" s="170">
        <v>20</v>
      </c>
      <c r="T71" s="170">
        <v>13.5</v>
      </c>
      <c r="U71" s="170">
        <v>3.7416573867739409</v>
      </c>
      <c r="V71" s="171">
        <v>11</v>
      </c>
    </row>
    <row r="72" spans="1:22" x14ac:dyDescent="0.35">
      <c r="A72" s="337"/>
      <c r="B72" s="340"/>
      <c r="C72" s="151" t="s">
        <v>81</v>
      </c>
      <c r="D72" s="152">
        <v>104.68292682926828</v>
      </c>
      <c r="E72" s="153">
        <v>3.6189607429499002</v>
      </c>
      <c r="F72" s="153">
        <v>58</v>
      </c>
      <c r="G72" s="153">
        <v>167</v>
      </c>
      <c r="H72" s="153">
        <v>132</v>
      </c>
      <c r="I72" s="153">
        <v>109</v>
      </c>
      <c r="J72" s="153">
        <v>23.172655247500494</v>
      </c>
      <c r="K72" s="154">
        <v>109</v>
      </c>
      <c r="L72" s="346"/>
      <c r="M72" s="349"/>
      <c r="N72" s="168" t="s">
        <v>81</v>
      </c>
      <c r="O72" s="169">
        <v>62.926829268292686</v>
      </c>
      <c r="P72" s="170">
        <v>3.8843636268051522</v>
      </c>
      <c r="Q72" s="170">
        <v>28</v>
      </c>
      <c r="R72" s="170">
        <v>132</v>
      </c>
      <c r="S72" s="170">
        <v>108</v>
      </c>
      <c r="T72" s="170">
        <v>59</v>
      </c>
      <c r="U72" s="170">
        <v>24.872062885798634</v>
      </c>
      <c r="V72" s="171">
        <v>104</v>
      </c>
    </row>
    <row r="73" spans="1:22" x14ac:dyDescent="0.35">
      <c r="A73" s="337"/>
      <c r="B73" s="340" t="s">
        <v>31</v>
      </c>
      <c r="C73" s="155" t="s">
        <v>236</v>
      </c>
      <c r="D73" s="152">
        <v>108.21621621621622</v>
      </c>
      <c r="E73" s="153">
        <v>3.6001616445056004</v>
      </c>
      <c r="F73" s="153">
        <v>59</v>
      </c>
      <c r="G73" s="153">
        <v>167</v>
      </c>
      <c r="H73" s="153">
        <v>133</v>
      </c>
      <c r="I73" s="153">
        <v>109</v>
      </c>
      <c r="J73" s="153">
        <v>21.898928354215485</v>
      </c>
      <c r="K73" s="154">
        <v>108</v>
      </c>
      <c r="L73" s="346"/>
      <c r="M73" s="349" t="s">
        <v>31</v>
      </c>
      <c r="N73" s="172" t="s">
        <v>236</v>
      </c>
      <c r="O73" s="169">
        <v>65.51351351351353</v>
      </c>
      <c r="P73" s="170">
        <v>4.096549053359305</v>
      </c>
      <c r="Q73" s="170">
        <v>29</v>
      </c>
      <c r="R73" s="170">
        <v>132</v>
      </c>
      <c r="S73" s="170">
        <v>132</v>
      </c>
      <c r="T73" s="170">
        <v>60</v>
      </c>
      <c r="U73" s="170">
        <v>24.918335085302619</v>
      </c>
      <c r="V73" s="171">
        <v>103</v>
      </c>
    </row>
    <row r="74" spans="1:22" x14ac:dyDescent="0.35">
      <c r="A74" s="337"/>
      <c r="B74" s="340"/>
      <c r="C74" s="155" t="s">
        <v>237</v>
      </c>
      <c r="D74" s="152">
        <v>73.75</v>
      </c>
      <c r="E74" s="153">
        <v>20.404612573771505</v>
      </c>
      <c r="F74" s="153">
        <v>7</v>
      </c>
      <c r="G74" s="153">
        <v>178</v>
      </c>
      <c r="H74" s="153">
        <v>178</v>
      </c>
      <c r="I74" s="153">
        <v>59</v>
      </c>
      <c r="J74" s="153">
        <v>57.712959673592501</v>
      </c>
      <c r="K74" s="154">
        <v>171</v>
      </c>
      <c r="L74" s="346"/>
      <c r="M74" s="349"/>
      <c r="N74" s="172" t="s">
        <v>237</v>
      </c>
      <c r="O74" s="169">
        <v>52.125</v>
      </c>
      <c r="P74" s="170">
        <v>8.171023497702107</v>
      </c>
      <c r="Q74" s="170">
        <v>27</v>
      </c>
      <c r="R74" s="170">
        <v>99</v>
      </c>
      <c r="S74" s="170">
        <v>99</v>
      </c>
      <c r="T74" s="170">
        <v>48</v>
      </c>
      <c r="U74" s="170">
        <v>23.111144497839131</v>
      </c>
      <c r="V74" s="171">
        <v>72</v>
      </c>
    </row>
    <row r="75" spans="1:22" x14ac:dyDescent="0.35">
      <c r="A75" s="337"/>
      <c r="B75" s="340"/>
      <c r="C75" s="155" t="s">
        <v>238</v>
      </c>
      <c r="D75" s="152">
        <v>93.730769230769226</v>
      </c>
      <c r="E75" s="153">
        <v>3.1221770152641151</v>
      </c>
      <c r="F75" s="153">
        <v>4</v>
      </c>
      <c r="G75" s="153">
        <v>201</v>
      </c>
      <c r="H75" s="153">
        <v>131</v>
      </c>
      <c r="I75" s="153">
        <v>100</v>
      </c>
      <c r="J75" s="153">
        <v>31.840083051445198</v>
      </c>
      <c r="K75" s="154">
        <v>197</v>
      </c>
      <c r="L75" s="346"/>
      <c r="M75" s="349"/>
      <c r="N75" s="172" t="s">
        <v>238</v>
      </c>
      <c r="O75" s="169">
        <v>67.826923076923066</v>
      </c>
      <c r="P75" s="170">
        <v>2.5183583710289033</v>
      </c>
      <c r="Q75" s="170">
        <v>21</v>
      </c>
      <c r="R75" s="170">
        <v>181</v>
      </c>
      <c r="S75" s="170">
        <v>112</v>
      </c>
      <c r="T75" s="170">
        <v>67.5</v>
      </c>
      <c r="U75" s="170">
        <v>25.682316952192231</v>
      </c>
      <c r="V75" s="171">
        <v>160</v>
      </c>
    </row>
    <row r="76" spans="1:22" x14ac:dyDescent="0.35">
      <c r="A76" s="337"/>
      <c r="B76" s="340"/>
      <c r="C76" s="155" t="s">
        <v>239</v>
      </c>
      <c r="D76" s="152">
        <v>94.166666666666657</v>
      </c>
      <c r="E76" s="153">
        <v>6.5244039930241078</v>
      </c>
      <c r="F76" s="153">
        <v>7</v>
      </c>
      <c r="G76" s="153">
        <v>212</v>
      </c>
      <c r="H76" s="153">
        <v>154</v>
      </c>
      <c r="I76" s="153">
        <v>94</v>
      </c>
      <c r="J76" s="153">
        <v>42.28297049044609</v>
      </c>
      <c r="K76" s="154">
        <v>205</v>
      </c>
      <c r="L76" s="346"/>
      <c r="M76" s="349"/>
      <c r="N76" s="172" t="s">
        <v>239</v>
      </c>
      <c r="O76" s="169">
        <v>53.642857142857146</v>
      </c>
      <c r="P76" s="170">
        <v>3.6011711587967317</v>
      </c>
      <c r="Q76" s="170">
        <v>11</v>
      </c>
      <c r="R76" s="170">
        <v>123</v>
      </c>
      <c r="S76" s="170">
        <v>101</v>
      </c>
      <c r="T76" s="170">
        <v>52</v>
      </c>
      <c r="U76" s="170">
        <v>23.338256490746573</v>
      </c>
      <c r="V76" s="171">
        <v>112</v>
      </c>
    </row>
    <row r="77" spans="1:22" x14ac:dyDescent="0.35">
      <c r="A77" s="337"/>
      <c r="B77" s="340"/>
      <c r="C77" s="155" t="s">
        <v>240</v>
      </c>
      <c r="D77" s="152">
        <v>35.5</v>
      </c>
      <c r="E77" s="153">
        <v>6.112325769769595</v>
      </c>
      <c r="F77" s="153">
        <v>3</v>
      </c>
      <c r="G77" s="153">
        <v>96</v>
      </c>
      <c r="H77" s="153">
        <v>89.5</v>
      </c>
      <c r="I77" s="153">
        <v>28.5</v>
      </c>
      <c r="J77" s="153">
        <v>27.335151843657087</v>
      </c>
      <c r="K77" s="154">
        <v>93</v>
      </c>
      <c r="L77" s="346"/>
      <c r="M77" s="349"/>
      <c r="N77" s="172" t="s">
        <v>240</v>
      </c>
      <c r="O77" s="169">
        <v>29.8</v>
      </c>
      <c r="P77" s="170">
        <v>3.4978188692534182</v>
      </c>
      <c r="Q77" s="170">
        <v>7</v>
      </c>
      <c r="R77" s="170">
        <v>66</v>
      </c>
      <c r="S77" s="170">
        <v>61</v>
      </c>
      <c r="T77" s="170">
        <v>29</v>
      </c>
      <c r="U77" s="170">
        <v>15.642721529264184</v>
      </c>
      <c r="V77" s="171">
        <v>59</v>
      </c>
    </row>
    <row r="78" spans="1:22" x14ac:dyDescent="0.35">
      <c r="A78" s="337"/>
      <c r="B78" s="340"/>
      <c r="C78" s="155" t="s">
        <v>241</v>
      </c>
      <c r="D78" s="152">
        <v>14.625</v>
      </c>
      <c r="E78" s="153">
        <v>6.9563370389882637</v>
      </c>
      <c r="F78" s="153">
        <v>1</v>
      </c>
      <c r="G78" s="153">
        <v>57</v>
      </c>
      <c r="H78" s="153">
        <v>57</v>
      </c>
      <c r="I78" s="153">
        <v>6.5</v>
      </c>
      <c r="J78" s="153">
        <v>19.675492369951002</v>
      </c>
      <c r="K78" s="154">
        <v>56</v>
      </c>
      <c r="L78" s="346"/>
      <c r="M78" s="349"/>
      <c r="N78" s="172" t="s">
        <v>241</v>
      </c>
      <c r="O78" s="169">
        <v>13.75</v>
      </c>
      <c r="P78" s="170">
        <v>2.3660545821502685</v>
      </c>
      <c r="Q78" s="170">
        <v>2</v>
      </c>
      <c r="R78" s="170">
        <v>24</v>
      </c>
      <c r="S78" s="170">
        <v>24</v>
      </c>
      <c r="T78" s="170">
        <v>13.5</v>
      </c>
      <c r="U78" s="170">
        <v>6.6922129587838333</v>
      </c>
      <c r="V78" s="171">
        <v>22</v>
      </c>
    </row>
    <row r="79" spans="1:22" x14ac:dyDescent="0.35">
      <c r="A79" s="337"/>
      <c r="B79" s="340" t="s">
        <v>33</v>
      </c>
      <c r="C79" s="151" t="s">
        <v>59</v>
      </c>
      <c r="D79" s="152">
        <v>85.120370370370381</v>
      </c>
      <c r="E79" s="153">
        <v>4.5337990260888006</v>
      </c>
      <c r="F79" s="153">
        <v>1</v>
      </c>
      <c r="G79" s="153">
        <v>212</v>
      </c>
      <c r="H79" s="153">
        <v>132</v>
      </c>
      <c r="I79" s="153">
        <v>100</v>
      </c>
      <c r="J79" s="153">
        <v>47.116621586952576</v>
      </c>
      <c r="K79" s="154">
        <v>211</v>
      </c>
      <c r="L79" s="346"/>
      <c r="M79" s="349" t="s">
        <v>33</v>
      </c>
      <c r="N79" s="168" t="s">
        <v>59</v>
      </c>
      <c r="O79" s="169">
        <v>56.611111111111114</v>
      </c>
      <c r="P79" s="170">
        <v>2.9530136478258933</v>
      </c>
      <c r="Q79" s="170">
        <v>2</v>
      </c>
      <c r="R79" s="170">
        <v>181</v>
      </c>
      <c r="S79" s="170">
        <v>114</v>
      </c>
      <c r="T79" s="170">
        <v>55.5</v>
      </c>
      <c r="U79" s="170">
        <v>30.688618040872527</v>
      </c>
      <c r="V79" s="171">
        <v>179</v>
      </c>
    </row>
    <row r="80" spans="1:22" x14ac:dyDescent="0.35">
      <c r="A80" s="337"/>
      <c r="B80" s="340"/>
      <c r="C80" s="151" t="s">
        <v>72</v>
      </c>
      <c r="D80" s="152">
        <v>84.202531645569593</v>
      </c>
      <c r="E80" s="153">
        <v>3.8521178579882975</v>
      </c>
      <c r="F80" s="153">
        <v>4</v>
      </c>
      <c r="G80" s="153">
        <v>178</v>
      </c>
      <c r="H80" s="153">
        <v>133</v>
      </c>
      <c r="I80" s="153">
        <v>81</v>
      </c>
      <c r="J80" s="153">
        <v>34.238372440213269</v>
      </c>
      <c r="K80" s="154">
        <v>174</v>
      </c>
      <c r="L80" s="346"/>
      <c r="M80" s="349"/>
      <c r="N80" s="168" t="s">
        <v>72</v>
      </c>
      <c r="O80" s="169">
        <v>56.898734177215196</v>
      </c>
      <c r="P80" s="170">
        <v>2.4169150575798621</v>
      </c>
      <c r="Q80" s="170">
        <v>11</v>
      </c>
      <c r="R80" s="170">
        <v>112</v>
      </c>
      <c r="S80" s="170">
        <v>98</v>
      </c>
      <c r="T80" s="170">
        <v>57</v>
      </c>
      <c r="U80" s="170">
        <v>21.482010921907314</v>
      </c>
      <c r="V80" s="171">
        <v>101</v>
      </c>
    </row>
    <row r="81" spans="1:22" x14ac:dyDescent="0.35">
      <c r="A81" s="337"/>
      <c r="B81" s="340"/>
      <c r="C81" s="151" t="s">
        <v>133</v>
      </c>
      <c r="D81" s="152">
        <v>108.25</v>
      </c>
      <c r="E81" s="153">
        <v>2.7195281453467874</v>
      </c>
      <c r="F81" s="153">
        <v>101</v>
      </c>
      <c r="G81" s="153">
        <v>114</v>
      </c>
      <c r="H81" s="153">
        <v>114</v>
      </c>
      <c r="I81" s="153">
        <v>109</v>
      </c>
      <c r="J81" s="153">
        <v>5.4390562906935749</v>
      </c>
      <c r="K81" s="154">
        <v>13</v>
      </c>
      <c r="L81" s="346"/>
      <c r="M81" s="349"/>
      <c r="N81" s="168" t="s">
        <v>133</v>
      </c>
      <c r="O81" s="169">
        <v>74.25</v>
      </c>
      <c r="P81" s="170">
        <v>3.0652623596249207</v>
      </c>
      <c r="Q81" s="170">
        <v>68</v>
      </c>
      <c r="R81" s="170">
        <v>80</v>
      </c>
      <c r="S81" s="170">
        <v>80</v>
      </c>
      <c r="T81" s="170">
        <v>74.5</v>
      </c>
      <c r="U81" s="170">
        <v>6.1305247192498413</v>
      </c>
      <c r="V81" s="171">
        <v>12</v>
      </c>
    </row>
    <row r="82" spans="1:22" x14ac:dyDescent="0.35">
      <c r="A82" s="337"/>
      <c r="B82" s="340"/>
      <c r="C82" s="151" t="s">
        <v>83</v>
      </c>
      <c r="D82" s="152">
        <v>101.64285714285715</v>
      </c>
      <c r="E82" s="153">
        <v>4.7718348843254512</v>
      </c>
      <c r="F82" s="153">
        <v>10</v>
      </c>
      <c r="G82" s="153">
        <v>129</v>
      </c>
      <c r="H82" s="153">
        <v>128</v>
      </c>
      <c r="I82" s="153">
        <v>107</v>
      </c>
      <c r="J82" s="153">
        <v>25.250176802775623</v>
      </c>
      <c r="K82" s="154">
        <v>119</v>
      </c>
      <c r="L82" s="346"/>
      <c r="M82" s="349"/>
      <c r="N82" s="168" t="s">
        <v>83</v>
      </c>
      <c r="O82" s="169">
        <v>69.571428571428584</v>
      </c>
      <c r="P82" s="170">
        <v>5.6471251691225115</v>
      </c>
      <c r="Q82" s="170">
        <v>19</v>
      </c>
      <c r="R82" s="170">
        <v>132</v>
      </c>
      <c r="S82" s="170">
        <v>132</v>
      </c>
      <c r="T82" s="170">
        <v>61</v>
      </c>
      <c r="U82" s="170">
        <v>29.881777639903465</v>
      </c>
      <c r="V82" s="171">
        <v>113</v>
      </c>
    </row>
    <row r="83" spans="1:22" x14ac:dyDescent="0.35">
      <c r="A83" s="337"/>
      <c r="B83" s="340" t="s">
        <v>50</v>
      </c>
      <c r="C83" s="155" t="s">
        <v>243</v>
      </c>
      <c r="D83" s="152">
        <v>85.22513089005237</v>
      </c>
      <c r="E83" s="153">
        <v>3.0213136486391985</v>
      </c>
      <c r="F83" s="153">
        <v>1</v>
      </c>
      <c r="G83" s="153">
        <v>212</v>
      </c>
      <c r="H83" s="153">
        <v>132</v>
      </c>
      <c r="I83" s="153">
        <v>94</v>
      </c>
      <c r="J83" s="153">
        <v>41.755385367873444</v>
      </c>
      <c r="K83" s="154">
        <v>211</v>
      </c>
      <c r="L83" s="346"/>
      <c r="M83" s="349" t="s">
        <v>50</v>
      </c>
      <c r="N83" s="172" t="s">
        <v>243</v>
      </c>
      <c r="O83" s="169">
        <v>57.099476439790564</v>
      </c>
      <c r="P83" s="170">
        <v>1.9506526449335131</v>
      </c>
      <c r="Q83" s="170">
        <v>2</v>
      </c>
      <c r="R83" s="170">
        <v>181</v>
      </c>
      <c r="S83" s="170">
        <v>99</v>
      </c>
      <c r="T83" s="170">
        <v>57</v>
      </c>
      <c r="U83" s="170">
        <v>26.958555906549353</v>
      </c>
      <c r="V83" s="171">
        <v>179</v>
      </c>
    </row>
    <row r="84" spans="1:22" x14ac:dyDescent="0.35">
      <c r="A84" s="337"/>
      <c r="B84" s="340"/>
      <c r="C84" s="155" t="s">
        <v>236</v>
      </c>
      <c r="D84" s="152">
        <v>101.64285714285715</v>
      </c>
      <c r="E84" s="153">
        <v>4.7718348843254512</v>
      </c>
      <c r="F84" s="153">
        <v>10</v>
      </c>
      <c r="G84" s="153">
        <v>129</v>
      </c>
      <c r="H84" s="153">
        <v>128</v>
      </c>
      <c r="I84" s="153">
        <v>107</v>
      </c>
      <c r="J84" s="153">
        <v>25.250176802775623</v>
      </c>
      <c r="K84" s="154">
        <v>119</v>
      </c>
      <c r="L84" s="346"/>
      <c r="M84" s="349"/>
      <c r="N84" s="172" t="s">
        <v>236</v>
      </c>
      <c r="O84" s="169">
        <v>69.571428571428584</v>
      </c>
      <c r="P84" s="170">
        <v>5.6471251691225115</v>
      </c>
      <c r="Q84" s="170">
        <v>19</v>
      </c>
      <c r="R84" s="170">
        <v>132</v>
      </c>
      <c r="S84" s="170">
        <v>132</v>
      </c>
      <c r="T84" s="170">
        <v>61</v>
      </c>
      <c r="U84" s="170">
        <v>29.881777639903465</v>
      </c>
      <c r="V84" s="171">
        <v>113</v>
      </c>
    </row>
    <row r="85" spans="1:22" ht="34.5" x14ac:dyDescent="0.35">
      <c r="A85" s="337"/>
      <c r="B85" s="340" t="s">
        <v>242</v>
      </c>
      <c r="C85" s="151" t="s">
        <v>116</v>
      </c>
      <c r="D85" s="152">
        <v>81.057142857142864</v>
      </c>
      <c r="E85" s="153">
        <v>7.5065173763369453</v>
      </c>
      <c r="F85" s="153">
        <v>1</v>
      </c>
      <c r="G85" s="153">
        <v>132</v>
      </c>
      <c r="H85" s="153">
        <v>132</v>
      </c>
      <c r="I85" s="153">
        <v>94</v>
      </c>
      <c r="J85" s="153">
        <v>44.409155691632975</v>
      </c>
      <c r="K85" s="154">
        <v>131</v>
      </c>
      <c r="L85" s="346"/>
      <c r="M85" s="349" t="s">
        <v>242</v>
      </c>
      <c r="N85" s="168" t="s">
        <v>116</v>
      </c>
      <c r="O85" s="169">
        <v>63.4</v>
      </c>
      <c r="P85" s="170">
        <v>6.4082667198659236</v>
      </c>
      <c r="Q85" s="170">
        <v>2</v>
      </c>
      <c r="R85" s="170">
        <v>181</v>
      </c>
      <c r="S85" s="170">
        <v>128</v>
      </c>
      <c r="T85" s="170">
        <v>63</v>
      </c>
      <c r="U85" s="170">
        <v>37.911817186108884</v>
      </c>
      <c r="V85" s="171">
        <v>179</v>
      </c>
    </row>
    <row r="86" spans="1:22" ht="23" x14ac:dyDescent="0.35">
      <c r="A86" s="337"/>
      <c r="B86" s="340"/>
      <c r="C86" s="151" t="s">
        <v>60</v>
      </c>
      <c r="D86" s="152">
        <v>88.516304347826093</v>
      </c>
      <c r="E86" s="153">
        <v>2.9163006817538712</v>
      </c>
      <c r="F86" s="153">
        <v>2</v>
      </c>
      <c r="G86" s="153">
        <v>212</v>
      </c>
      <c r="H86" s="153">
        <v>132</v>
      </c>
      <c r="I86" s="153">
        <v>97.5</v>
      </c>
      <c r="J86" s="153">
        <v>39.55862710733588</v>
      </c>
      <c r="K86" s="154">
        <v>210</v>
      </c>
      <c r="L86" s="346"/>
      <c r="M86" s="349"/>
      <c r="N86" s="168" t="s">
        <v>60</v>
      </c>
      <c r="O86" s="169">
        <v>57.798913043478272</v>
      </c>
      <c r="P86" s="170">
        <v>1.8576826392125914</v>
      </c>
      <c r="Q86" s="170">
        <v>9</v>
      </c>
      <c r="R86" s="170">
        <v>132</v>
      </c>
      <c r="S86" s="170">
        <v>107</v>
      </c>
      <c r="T86" s="170">
        <v>56.5</v>
      </c>
      <c r="U86" s="170">
        <v>25.198833326125676</v>
      </c>
      <c r="V86" s="171">
        <v>123</v>
      </c>
    </row>
    <row r="87" spans="1:22" x14ac:dyDescent="0.35">
      <c r="A87" s="337"/>
      <c r="B87" s="340" t="s">
        <v>39</v>
      </c>
      <c r="C87" s="151" t="s">
        <v>199</v>
      </c>
      <c r="D87" s="152">
        <v>89.5</v>
      </c>
      <c r="E87" s="153">
        <v>8.1174415392324892</v>
      </c>
      <c r="F87" s="153">
        <v>53</v>
      </c>
      <c r="G87" s="153">
        <v>114</v>
      </c>
      <c r="H87" s="153">
        <v>114</v>
      </c>
      <c r="I87" s="153">
        <v>93</v>
      </c>
      <c r="J87" s="153">
        <v>22.959591833106639</v>
      </c>
      <c r="K87" s="154">
        <v>61</v>
      </c>
      <c r="L87" s="346"/>
      <c r="M87" s="349" t="s">
        <v>39</v>
      </c>
      <c r="N87" s="168" t="s">
        <v>199</v>
      </c>
      <c r="O87" s="169">
        <v>73.125</v>
      </c>
      <c r="P87" s="170">
        <v>9.6629585457634466</v>
      </c>
      <c r="Q87" s="170">
        <v>25</v>
      </c>
      <c r="R87" s="170">
        <v>123</v>
      </c>
      <c r="S87" s="170">
        <v>123</v>
      </c>
      <c r="T87" s="170">
        <v>74.5</v>
      </c>
      <c r="U87" s="170">
        <v>27.330974056135336</v>
      </c>
      <c r="V87" s="171">
        <v>98</v>
      </c>
    </row>
    <row r="88" spans="1:22" ht="34.5" x14ac:dyDescent="0.35">
      <c r="A88" s="337"/>
      <c r="B88" s="340"/>
      <c r="C88" s="151" t="s">
        <v>84</v>
      </c>
      <c r="D88" s="152">
        <v>103</v>
      </c>
      <c r="E88" s="153">
        <v>16.999999999999996</v>
      </c>
      <c r="F88" s="153">
        <v>86</v>
      </c>
      <c r="G88" s="153">
        <v>120</v>
      </c>
      <c r="H88" s="153">
        <v>120</v>
      </c>
      <c r="I88" s="153">
        <v>103</v>
      </c>
      <c r="J88" s="153">
        <v>24.041630560342615</v>
      </c>
      <c r="K88" s="154">
        <v>34</v>
      </c>
      <c r="L88" s="346"/>
      <c r="M88" s="349"/>
      <c r="N88" s="168" t="s">
        <v>84</v>
      </c>
      <c r="O88" s="169">
        <v>73</v>
      </c>
      <c r="P88" s="170">
        <v>27.999999999999996</v>
      </c>
      <c r="Q88" s="170">
        <v>45</v>
      </c>
      <c r="R88" s="170">
        <v>101</v>
      </c>
      <c r="S88" s="170">
        <v>101</v>
      </c>
      <c r="T88" s="170">
        <v>73</v>
      </c>
      <c r="U88" s="170">
        <v>39.597979746446661</v>
      </c>
      <c r="V88" s="171">
        <v>56</v>
      </c>
    </row>
    <row r="89" spans="1:22" x14ac:dyDescent="0.35">
      <c r="A89" s="337"/>
      <c r="B89" s="340"/>
      <c r="C89" s="151" t="s">
        <v>195</v>
      </c>
      <c r="D89" s="152">
        <v>74.75</v>
      </c>
      <c r="E89" s="153">
        <v>2.5617376914899004</v>
      </c>
      <c r="F89" s="153">
        <v>69</v>
      </c>
      <c r="G89" s="153">
        <v>80</v>
      </c>
      <c r="H89" s="153">
        <v>80</v>
      </c>
      <c r="I89" s="153">
        <v>75</v>
      </c>
      <c r="J89" s="153">
        <v>5.1234753829798008</v>
      </c>
      <c r="K89" s="154">
        <v>11</v>
      </c>
      <c r="L89" s="346"/>
      <c r="M89" s="349"/>
      <c r="N89" s="168" t="s">
        <v>195</v>
      </c>
      <c r="O89" s="169">
        <v>65.25</v>
      </c>
      <c r="P89" s="170">
        <v>7.2844011421667325</v>
      </c>
      <c r="Q89" s="170">
        <v>47</v>
      </c>
      <c r="R89" s="170">
        <v>77</v>
      </c>
      <c r="S89" s="170">
        <v>77</v>
      </c>
      <c r="T89" s="170">
        <v>68.5</v>
      </c>
      <c r="U89" s="170">
        <v>14.568802284333465</v>
      </c>
      <c r="V89" s="171">
        <v>30</v>
      </c>
    </row>
    <row r="90" spans="1:22" ht="23" x14ac:dyDescent="0.35">
      <c r="A90" s="337"/>
      <c r="B90" s="340"/>
      <c r="C90" s="151" t="s">
        <v>49</v>
      </c>
      <c r="D90" s="152">
        <v>91.218749999999986</v>
      </c>
      <c r="E90" s="153">
        <v>6.1071967024568643</v>
      </c>
      <c r="F90" s="153">
        <v>4</v>
      </c>
      <c r="G90" s="153">
        <v>132</v>
      </c>
      <c r="H90" s="153">
        <v>131</v>
      </c>
      <c r="I90" s="153">
        <v>100</v>
      </c>
      <c r="J90" s="153">
        <v>34.547521618778966</v>
      </c>
      <c r="K90" s="154">
        <v>128</v>
      </c>
      <c r="L90" s="346"/>
      <c r="M90" s="349"/>
      <c r="N90" s="168" t="s">
        <v>49</v>
      </c>
      <c r="O90" s="169">
        <v>70.25</v>
      </c>
      <c r="P90" s="170">
        <v>5.0267429973383679</v>
      </c>
      <c r="Q90" s="170">
        <v>19</v>
      </c>
      <c r="R90" s="170">
        <v>128</v>
      </c>
      <c r="S90" s="170">
        <v>126</v>
      </c>
      <c r="T90" s="170">
        <v>67</v>
      </c>
      <c r="U90" s="170">
        <v>28.435552485599615</v>
      </c>
      <c r="V90" s="171">
        <v>109</v>
      </c>
    </row>
    <row r="91" spans="1:22" ht="34.5" x14ac:dyDescent="0.35">
      <c r="A91" s="337"/>
      <c r="B91" s="340"/>
      <c r="C91" s="151" t="s">
        <v>198</v>
      </c>
      <c r="D91" s="152">
        <v>124.5</v>
      </c>
      <c r="E91" s="153">
        <v>1.4999999999999998</v>
      </c>
      <c r="F91" s="153">
        <v>123</v>
      </c>
      <c r="G91" s="153">
        <v>126</v>
      </c>
      <c r="H91" s="153">
        <v>126</v>
      </c>
      <c r="I91" s="153">
        <v>124.5</v>
      </c>
      <c r="J91" s="153">
        <v>2.1213203435596424</v>
      </c>
      <c r="K91" s="154">
        <v>3</v>
      </c>
      <c r="L91" s="346"/>
      <c r="M91" s="349"/>
      <c r="N91" s="168" t="s">
        <v>198</v>
      </c>
      <c r="O91" s="169">
        <v>131</v>
      </c>
      <c r="P91" s="170">
        <v>50</v>
      </c>
      <c r="Q91" s="170">
        <v>81</v>
      </c>
      <c r="R91" s="170">
        <v>181</v>
      </c>
      <c r="S91" s="170">
        <v>181</v>
      </c>
      <c r="T91" s="170">
        <v>131</v>
      </c>
      <c r="U91" s="170">
        <v>70.710678118654755</v>
      </c>
      <c r="V91" s="171">
        <v>100</v>
      </c>
    </row>
    <row r="92" spans="1:22" ht="34.5" x14ac:dyDescent="0.35">
      <c r="A92" s="337"/>
      <c r="B92" s="340"/>
      <c r="C92" s="151" t="s">
        <v>118</v>
      </c>
      <c r="D92" s="152">
        <v>2</v>
      </c>
      <c r="E92" s="153">
        <v>1</v>
      </c>
      <c r="F92" s="153">
        <v>1</v>
      </c>
      <c r="G92" s="153">
        <v>3</v>
      </c>
      <c r="H92" s="153">
        <v>3</v>
      </c>
      <c r="I92" s="153">
        <v>2</v>
      </c>
      <c r="J92" s="153">
        <v>1.4142135623730951</v>
      </c>
      <c r="K92" s="154">
        <v>2</v>
      </c>
      <c r="L92" s="346"/>
      <c r="M92" s="349"/>
      <c r="N92" s="168" t="s">
        <v>118</v>
      </c>
      <c r="O92" s="169">
        <v>13</v>
      </c>
      <c r="P92" s="170">
        <v>10.999999999999998</v>
      </c>
      <c r="Q92" s="170">
        <v>2</v>
      </c>
      <c r="R92" s="170">
        <v>24</v>
      </c>
      <c r="S92" s="170">
        <v>24</v>
      </c>
      <c r="T92" s="170">
        <v>13</v>
      </c>
      <c r="U92" s="170">
        <v>15.556349186104045</v>
      </c>
      <c r="V92" s="171">
        <v>22</v>
      </c>
    </row>
    <row r="93" spans="1:22" x14ac:dyDescent="0.35">
      <c r="A93" s="337"/>
      <c r="B93" s="340"/>
      <c r="C93" s="151" t="s">
        <v>201</v>
      </c>
      <c r="D93" s="152">
        <v>111.33333333333333</v>
      </c>
      <c r="E93" s="153">
        <v>15.81490155236861</v>
      </c>
      <c r="F93" s="153">
        <v>64</v>
      </c>
      <c r="G93" s="153">
        <v>154</v>
      </c>
      <c r="H93" s="153">
        <v>154</v>
      </c>
      <c r="I93" s="153">
        <v>120.5</v>
      </c>
      <c r="J93" s="153">
        <v>38.738439135652669</v>
      </c>
      <c r="K93" s="154">
        <v>90</v>
      </c>
      <c r="L93" s="346"/>
      <c r="M93" s="349"/>
      <c r="N93" s="168" t="s">
        <v>201</v>
      </c>
      <c r="O93" s="169">
        <v>43.333333333333329</v>
      </c>
      <c r="P93" s="170">
        <v>3.630120904016529</v>
      </c>
      <c r="Q93" s="170">
        <v>32</v>
      </c>
      <c r="R93" s="170">
        <v>57</v>
      </c>
      <c r="S93" s="170">
        <v>57</v>
      </c>
      <c r="T93" s="170">
        <v>41.5</v>
      </c>
      <c r="U93" s="170">
        <v>8.8919439194512844</v>
      </c>
      <c r="V93" s="171">
        <v>25</v>
      </c>
    </row>
    <row r="94" spans="1:22" x14ac:dyDescent="0.35">
      <c r="A94" s="337"/>
      <c r="B94" s="340"/>
      <c r="C94" s="151" t="s">
        <v>61</v>
      </c>
      <c r="D94" s="152">
        <v>118</v>
      </c>
      <c r="E94" s="153">
        <v>4</v>
      </c>
      <c r="F94" s="153">
        <v>114</v>
      </c>
      <c r="G94" s="153">
        <v>122</v>
      </c>
      <c r="H94" s="153">
        <v>122</v>
      </c>
      <c r="I94" s="153">
        <v>118</v>
      </c>
      <c r="J94" s="153">
        <v>5.6568542494923806</v>
      </c>
      <c r="K94" s="154">
        <v>8</v>
      </c>
      <c r="L94" s="346"/>
      <c r="M94" s="349"/>
      <c r="N94" s="168" t="s">
        <v>61</v>
      </c>
      <c r="O94" s="169">
        <v>52</v>
      </c>
      <c r="P94" s="170">
        <v>10</v>
      </c>
      <c r="Q94" s="170">
        <v>42</v>
      </c>
      <c r="R94" s="170">
        <v>62</v>
      </c>
      <c r="S94" s="170">
        <v>62</v>
      </c>
      <c r="T94" s="170">
        <v>52</v>
      </c>
      <c r="U94" s="170">
        <v>14.142135623730951</v>
      </c>
      <c r="V94" s="171">
        <v>20</v>
      </c>
    </row>
    <row r="95" spans="1:22" x14ac:dyDescent="0.35">
      <c r="A95" s="337"/>
      <c r="B95" s="340"/>
      <c r="C95" s="151" t="s">
        <v>73</v>
      </c>
      <c r="D95" s="152">
        <v>102</v>
      </c>
      <c r="E95" s="153">
        <v>8.981462390204987</v>
      </c>
      <c r="F95" s="153">
        <v>69</v>
      </c>
      <c r="G95" s="153">
        <v>127</v>
      </c>
      <c r="H95" s="153">
        <v>127</v>
      </c>
      <c r="I95" s="153">
        <v>104.5</v>
      </c>
      <c r="J95" s="153">
        <v>22</v>
      </c>
      <c r="K95" s="154">
        <v>58</v>
      </c>
      <c r="L95" s="346"/>
      <c r="M95" s="349"/>
      <c r="N95" s="168" t="s">
        <v>73</v>
      </c>
      <c r="O95" s="169">
        <v>60.666666666666664</v>
      </c>
      <c r="P95" s="170">
        <v>5.684286332611256</v>
      </c>
      <c r="Q95" s="170">
        <v>37</v>
      </c>
      <c r="R95" s="170">
        <v>75</v>
      </c>
      <c r="S95" s="170">
        <v>75</v>
      </c>
      <c r="T95" s="170">
        <v>63.5</v>
      </c>
      <c r="U95" s="170">
        <v>13.923601066773879</v>
      </c>
      <c r="V95" s="171">
        <v>38</v>
      </c>
    </row>
    <row r="96" spans="1:22" ht="23" x14ac:dyDescent="0.35">
      <c r="A96" s="337"/>
      <c r="B96" s="340"/>
      <c r="C96" s="151" t="s">
        <v>200</v>
      </c>
      <c r="D96" s="152">
        <v>104.5</v>
      </c>
      <c r="E96" s="153">
        <v>9.5</v>
      </c>
      <c r="F96" s="153">
        <v>95</v>
      </c>
      <c r="G96" s="153">
        <v>114</v>
      </c>
      <c r="H96" s="153">
        <v>114</v>
      </c>
      <c r="I96" s="153">
        <v>104.5</v>
      </c>
      <c r="J96" s="153">
        <v>13.435028842544403</v>
      </c>
      <c r="K96" s="154">
        <v>19</v>
      </c>
      <c r="L96" s="346"/>
      <c r="M96" s="349"/>
      <c r="N96" s="168" t="s">
        <v>200</v>
      </c>
      <c r="O96" s="169">
        <v>81.5</v>
      </c>
      <c r="P96" s="170">
        <v>12.5</v>
      </c>
      <c r="Q96" s="170">
        <v>69</v>
      </c>
      <c r="R96" s="170">
        <v>94</v>
      </c>
      <c r="S96" s="170">
        <v>94</v>
      </c>
      <c r="T96" s="170">
        <v>81.5</v>
      </c>
      <c r="U96" s="170">
        <v>17.677669529663689</v>
      </c>
      <c r="V96" s="171">
        <v>25</v>
      </c>
    </row>
    <row r="97" spans="1:22" x14ac:dyDescent="0.35">
      <c r="A97" s="337"/>
      <c r="B97" s="340"/>
      <c r="C97" s="151" t="s">
        <v>67</v>
      </c>
      <c r="D97" s="152">
        <v>85.236842105263179</v>
      </c>
      <c r="E97" s="153">
        <v>3.4634819601720452</v>
      </c>
      <c r="F97" s="153">
        <v>2</v>
      </c>
      <c r="G97" s="153">
        <v>212</v>
      </c>
      <c r="H97" s="153">
        <v>132</v>
      </c>
      <c r="I97" s="153">
        <v>96</v>
      </c>
      <c r="J97" s="153">
        <v>42.700673388629987</v>
      </c>
      <c r="K97" s="154">
        <v>210</v>
      </c>
      <c r="L97" s="346"/>
      <c r="M97" s="349"/>
      <c r="N97" s="168" t="s">
        <v>67</v>
      </c>
      <c r="O97" s="169">
        <v>54.763157894736835</v>
      </c>
      <c r="P97" s="170">
        <v>2.0617797144655481</v>
      </c>
      <c r="Q97" s="170">
        <v>7</v>
      </c>
      <c r="R97" s="170">
        <v>132</v>
      </c>
      <c r="S97" s="170">
        <v>98</v>
      </c>
      <c r="T97" s="170">
        <v>53</v>
      </c>
      <c r="U97" s="170">
        <v>25.419327485777604</v>
      </c>
      <c r="V97" s="171">
        <v>125</v>
      </c>
    </row>
    <row r="98" spans="1:22" x14ac:dyDescent="0.35">
      <c r="A98" s="337"/>
      <c r="B98" s="340"/>
      <c r="C98" s="151" t="s">
        <v>197</v>
      </c>
      <c r="D98" s="152">
        <v>50</v>
      </c>
      <c r="E98" s="156"/>
      <c r="F98" s="153">
        <v>50</v>
      </c>
      <c r="G98" s="153">
        <v>50</v>
      </c>
      <c r="H98" s="153">
        <v>50</v>
      </c>
      <c r="I98" s="153">
        <v>50</v>
      </c>
      <c r="J98" s="156"/>
      <c r="K98" s="154">
        <v>0</v>
      </c>
      <c r="L98" s="346"/>
      <c r="M98" s="349"/>
      <c r="N98" s="168" t="s">
        <v>197</v>
      </c>
      <c r="O98" s="169">
        <v>111</v>
      </c>
      <c r="P98" s="173"/>
      <c r="Q98" s="170">
        <v>111</v>
      </c>
      <c r="R98" s="170">
        <v>111</v>
      </c>
      <c r="S98" s="170">
        <v>111</v>
      </c>
      <c r="T98" s="170">
        <v>111</v>
      </c>
      <c r="U98" s="173"/>
      <c r="V98" s="171">
        <v>0</v>
      </c>
    </row>
    <row r="99" spans="1:22" ht="161" x14ac:dyDescent="0.35">
      <c r="A99" s="337"/>
      <c r="B99" s="340" t="s">
        <v>42</v>
      </c>
      <c r="C99" s="151" t="s">
        <v>89</v>
      </c>
      <c r="D99" s="152">
        <v>100.75000000000001</v>
      </c>
      <c r="E99" s="153">
        <v>6.9743967584965754</v>
      </c>
      <c r="F99" s="153">
        <v>4</v>
      </c>
      <c r="G99" s="153">
        <v>131</v>
      </c>
      <c r="H99" s="153">
        <v>129</v>
      </c>
      <c r="I99" s="153">
        <v>109</v>
      </c>
      <c r="J99" s="153">
        <v>34.167426644075213</v>
      </c>
      <c r="K99" s="154">
        <v>127</v>
      </c>
      <c r="L99" s="346"/>
      <c r="M99" s="349" t="s">
        <v>42</v>
      </c>
      <c r="N99" s="168" t="s">
        <v>89</v>
      </c>
      <c r="O99" s="169">
        <v>81.916666666666657</v>
      </c>
      <c r="P99" s="170">
        <v>7.6683796133029176</v>
      </c>
      <c r="Q99" s="170">
        <v>22</v>
      </c>
      <c r="R99" s="170">
        <v>181</v>
      </c>
      <c r="S99" s="170">
        <v>132</v>
      </c>
      <c r="T99" s="170">
        <v>80.5</v>
      </c>
      <c r="U99" s="170">
        <v>37.567234413106256</v>
      </c>
      <c r="V99" s="171">
        <v>159</v>
      </c>
    </row>
    <row r="100" spans="1:22" ht="103.5" x14ac:dyDescent="0.35">
      <c r="A100" s="337"/>
      <c r="B100" s="340"/>
      <c r="C100" s="151" t="s">
        <v>111</v>
      </c>
      <c r="D100" s="152">
        <v>97.9375</v>
      </c>
      <c r="E100" s="153">
        <v>5.6667662368703127</v>
      </c>
      <c r="F100" s="153">
        <v>46</v>
      </c>
      <c r="G100" s="153">
        <v>128</v>
      </c>
      <c r="H100" s="153">
        <v>128</v>
      </c>
      <c r="I100" s="153">
        <v>101</v>
      </c>
      <c r="J100" s="153">
        <v>22.667064947481251</v>
      </c>
      <c r="K100" s="154">
        <v>82</v>
      </c>
      <c r="L100" s="346"/>
      <c r="M100" s="349"/>
      <c r="N100" s="168" t="s">
        <v>111</v>
      </c>
      <c r="O100" s="169">
        <v>73.499999999999986</v>
      </c>
      <c r="P100" s="170">
        <v>5.5565276927232166</v>
      </c>
      <c r="Q100" s="170">
        <v>35</v>
      </c>
      <c r="R100" s="170">
        <v>114</v>
      </c>
      <c r="S100" s="170">
        <v>114</v>
      </c>
      <c r="T100" s="170">
        <v>70.5</v>
      </c>
      <c r="U100" s="170">
        <v>22.226110770892866</v>
      </c>
      <c r="V100" s="171">
        <v>79</v>
      </c>
    </row>
    <row r="101" spans="1:22" ht="126.5" x14ac:dyDescent="0.35">
      <c r="A101" s="337"/>
      <c r="B101" s="340"/>
      <c r="C101" s="151" t="s">
        <v>85</v>
      </c>
      <c r="D101" s="152">
        <v>70.500000000000014</v>
      </c>
      <c r="E101" s="153">
        <v>10.164444601941321</v>
      </c>
      <c r="F101" s="153">
        <v>1</v>
      </c>
      <c r="G101" s="153">
        <v>120</v>
      </c>
      <c r="H101" s="153">
        <v>120</v>
      </c>
      <c r="I101" s="153">
        <v>80</v>
      </c>
      <c r="J101" s="153">
        <v>38.031869227308256</v>
      </c>
      <c r="K101" s="154">
        <v>119</v>
      </c>
      <c r="L101" s="346"/>
      <c r="M101" s="349"/>
      <c r="N101" s="168" t="s">
        <v>85</v>
      </c>
      <c r="O101" s="169">
        <v>49.357142857142854</v>
      </c>
      <c r="P101" s="170">
        <v>6.7812015069271485</v>
      </c>
      <c r="Q101" s="170">
        <v>2</v>
      </c>
      <c r="R101" s="170">
        <v>101</v>
      </c>
      <c r="S101" s="170">
        <v>101</v>
      </c>
      <c r="T101" s="170">
        <v>48</v>
      </c>
      <c r="U101" s="170">
        <v>25.372932709596547</v>
      </c>
      <c r="V101" s="171">
        <v>99</v>
      </c>
    </row>
    <row r="102" spans="1:22" ht="161" x14ac:dyDescent="0.35">
      <c r="A102" s="337"/>
      <c r="B102" s="340"/>
      <c r="C102" s="151" t="s">
        <v>129</v>
      </c>
      <c r="D102" s="152">
        <v>120</v>
      </c>
      <c r="E102" s="153">
        <v>11.999999999999998</v>
      </c>
      <c r="F102" s="153">
        <v>108</v>
      </c>
      <c r="G102" s="153">
        <v>132</v>
      </c>
      <c r="H102" s="153">
        <v>132</v>
      </c>
      <c r="I102" s="153">
        <v>120</v>
      </c>
      <c r="J102" s="153">
        <v>16.970562748477139</v>
      </c>
      <c r="K102" s="154">
        <v>24</v>
      </c>
      <c r="L102" s="346"/>
      <c r="M102" s="349"/>
      <c r="N102" s="168" t="s">
        <v>129</v>
      </c>
      <c r="O102" s="169">
        <v>107</v>
      </c>
      <c r="P102" s="170">
        <v>19</v>
      </c>
      <c r="Q102" s="170">
        <v>88</v>
      </c>
      <c r="R102" s="170">
        <v>126</v>
      </c>
      <c r="S102" s="170">
        <v>126</v>
      </c>
      <c r="T102" s="170">
        <v>107</v>
      </c>
      <c r="U102" s="170">
        <v>26.870057685088806</v>
      </c>
      <c r="V102" s="171">
        <v>38</v>
      </c>
    </row>
    <row r="103" spans="1:22" ht="161" x14ac:dyDescent="0.35">
      <c r="A103" s="337"/>
      <c r="B103" s="340"/>
      <c r="C103" s="151" t="s">
        <v>63</v>
      </c>
      <c r="D103" s="152">
        <v>85.349693251533779</v>
      </c>
      <c r="E103" s="153">
        <v>3.3056855415127053</v>
      </c>
      <c r="F103" s="153">
        <v>2</v>
      </c>
      <c r="G103" s="153">
        <v>212</v>
      </c>
      <c r="H103" s="153">
        <v>133</v>
      </c>
      <c r="I103" s="153">
        <v>94</v>
      </c>
      <c r="J103" s="153">
        <v>42.204167739651993</v>
      </c>
      <c r="K103" s="154">
        <v>210</v>
      </c>
      <c r="L103" s="346"/>
      <c r="M103" s="349"/>
      <c r="N103" s="168" t="s">
        <v>63</v>
      </c>
      <c r="O103" s="169">
        <v>54.030674846625764</v>
      </c>
      <c r="P103" s="170">
        <v>1.8579083188987737</v>
      </c>
      <c r="Q103" s="170">
        <v>7</v>
      </c>
      <c r="R103" s="170">
        <v>123</v>
      </c>
      <c r="S103" s="170">
        <v>93</v>
      </c>
      <c r="T103" s="170">
        <v>55</v>
      </c>
      <c r="U103" s="170">
        <v>23.720185526121472</v>
      </c>
      <c r="V103" s="171">
        <v>116</v>
      </c>
    </row>
    <row r="104" spans="1:22" x14ac:dyDescent="0.35">
      <c r="A104" s="337"/>
      <c r="B104" s="340" t="s">
        <v>49</v>
      </c>
      <c r="C104" s="155" t="s">
        <v>243</v>
      </c>
      <c r="D104" s="152">
        <v>85.349693251533779</v>
      </c>
      <c r="E104" s="153">
        <v>3.3056855415127053</v>
      </c>
      <c r="F104" s="153">
        <v>2</v>
      </c>
      <c r="G104" s="153">
        <v>212</v>
      </c>
      <c r="H104" s="153">
        <v>133</v>
      </c>
      <c r="I104" s="153">
        <v>94</v>
      </c>
      <c r="J104" s="153">
        <v>42.204167739651993</v>
      </c>
      <c r="K104" s="154">
        <v>210</v>
      </c>
      <c r="L104" s="346"/>
      <c r="M104" s="349" t="s">
        <v>49</v>
      </c>
      <c r="N104" s="172" t="s">
        <v>243</v>
      </c>
      <c r="O104" s="169">
        <v>54.030674846625764</v>
      </c>
      <c r="P104" s="170">
        <v>1.8579083188987737</v>
      </c>
      <c r="Q104" s="170">
        <v>7</v>
      </c>
      <c r="R104" s="170">
        <v>123</v>
      </c>
      <c r="S104" s="170">
        <v>93</v>
      </c>
      <c r="T104" s="170">
        <v>55</v>
      </c>
      <c r="U104" s="170">
        <v>23.720185526121472</v>
      </c>
      <c r="V104" s="171">
        <v>116</v>
      </c>
    </row>
    <row r="105" spans="1:22" x14ac:dyDescent="0.35">
      <c r="A105" s="337"/>
      <c r="B105" s="340"/>
      <c r="C105" s="155" t="s">
        <v>236</v>
      </c>
      <c r="D105" s="152">
        <v>93.071428571428584</v>
      </c>
      <c r="E105" s="153">
        <v>4.5593387210519749</v>
      </c>
      <c r="F105" s="153">
        <v>1</v>
      </c>
      <c r="G105" s="153">
        <v>132</v>
      </c>
      <c r="H105" s="153">
        <v>129</v>
      </c>
      <c r="I105" s="153">
        <v>103</v>
      </c>
      <c r="J105" s="153">
        <v>34.118966808857152</v>
      </c>
      <c r="K105" s="154">
        <v>131</v>
      </c>
      <c r="L105" s="346"/>
      <c r="M105" s="349"/>
      <c r="N105" s="172" t="s">
        <v>236</v>
      </c>
      <c r="O105" s="169">
        <v>72.267857142857125</v>
      </c>
      <c r="P105" s="170">
        <v>4.4496089913892787</v>
      </c>
      <c r="Q105" s="170">
        <v>2</v>
      </c>
      <c r="R105" s="170">
        <v>181</v>
      </c>
      <c r="S105" s="170">
        <v>132</v>
      </c>
      <c r="T105" s="170">
        <v>68</v>
      </c>
      <c r="U105" s="170">
        <v>33.297824701774886</v>
      </c>
      <c r="V105" s="171">
        <v>179</v>
      </c>
    </row>
    <row r="106" spans="1:22" x14ac:dyDescent="0.35">
      <c r="A106" s="337"/>
      <c r="B106" s="340" t="s">
        <v>45</v>
      </c>
      <c r="C106" s="151" t="s">
        <v>86</v>
      </c>
      <c r="D106" s="152">
        <v>74.666666666666671</v>
      </c>
      <c r="E106" s="153">
        <v>15.66666666666667</v>
      </c>
      <c r="F106" s="153">
        <v>9</v>
      </c>
      <c r="G106" s="153">
        <v>120</v>
      </c>
      <c r="H106" s="153">
        <v>120</v>
      </c>
      <c r="I106" s="153">
        <v>82</v>
      </c>
      <c r="J106" s="153">
        <v>38.375339303603127</v>
      </c>
      <c r="K106" s="154">
        <v>111</v>
      </c>
      <c r="L106" s="346"/>
      <c r="M106" s="349" t="s">
        <v>45</v>
      </c>
      <c r="N106" s="168" t="s">
        <v>86</v>
      </c>
      <c r="O106" s="169">
        <v>54.333333333333329</v>
      </c>
      <c r="P106" s="170">
        <v>15.125401739384571</v>
      </c>
      <c r="Q106" s="170">
        <v>14</v>
      </c>
      <c r="R106" s="170">
        <v>101</v>
      </c>
      <c r="S106" s="170">
        <v>101</v>
      </c>
      <c r="T106" s="170">
        <v>51</v>
      </c>
      <c r="U106" s="170">
        <v>37.049516416097347</v>
      </c>
      <c r="V106" s="171">
        <v>87</v>
      </c>
    </row>
    <row r="107" spans="1:22" ht="23" x14ac:dyDescent="0.35">
      <c r="A107" s="337"/>
      <c r="B107" s="340"/>
      <c r="C107" s="151" t="s">
        <v>178</v>
      </c>
      <c r="D107" s="152">
        <v>96.285714285714292</v>
      </c>
      <c r="E107" s="153">
        <v>18.580217700444695</v>
      </c>
      <c r="F107" s="153">
        <v>35</v>
      </c>
      <c r="G107" s="153">
        <v>178</v>
      </c>
      <c r="H107" s="153">
        <v>178</v>
      </c>
      <c r="I107" s="153">
        <v>102</v>
      </c>
      <c r="J107" s="153">
        <v>49.158635340817071</v>
      </c>
      <c r="K107" s="154">
        <v>143</v>
      </c>
      <c r="L107" s="346"/>
      <c r="M107" s="349"/>
      <c r="N107" s="168" t="s">
        <v>178</v>
      </c>
      <c r="O107" s="169">
        <v>65.857142857142847</v>
      </c>
      <c r="P107" s="170">
        <v>6.17764237441133</v>
      </c>
      <c r="Q107" s="170">
        <v>43</v>
      </c>
      <c r="R107" s="170">
        <v>84</v>
      </c>
      <c r="S107" s="170">
        <v>84</v>
      </c>
      <c r="T107" s="170">
        <v>72</v>
      </c>
      <c r="U107" s="170">
        <v>16.344505411386947</v>
      </c>
      <c r="V107" s="171">
        <v>41</v>
      </c>
    </row>
    <row r="108" spans="1:22" x14ac:dyDescent="0.35">
      <c r="A108" s="337"/>
      <c r="B108" s="340"/>
      <c r="C108" s="151" t="s">
        <v>64</v>
      </c>
      <c r="D108" s="152">
        <v>85.621951219512198</v>
      </c>
      <c r="E108" s="153">
        <v>3.0589167129094736</v>
      </c>
      <c r="F108" s="153">
        <v>3</v>
      </c>
      <c r="G108" s="153">
        <v>201</v>
      </c>
      <c r="H108" s="153">
        <v>132</v>
      </c>
      <c r="I108" s="153">
        <v>95.5</v>
      </c>
      <c r="J108" s="153">
        <v>39.17324748943814</v>
      </c>
      <c r="K108" s="154">
        <v>198</v>
      </c>
      <c r="L108" s="346"/>
      <c r="M108" s="349"/>
      <c r="N108" s="168" t="s">
        <v>64</v>
      </c>
      <c r="O108" s="169">
        <v>59.268292682926848</v>
      </c>
      <c r="P108" s="170">
        <v>2.2369560979692422</v>
      </c>
      <c r="Q108" s="170">
        <v>7</v>
      </c>
      <c r="R108" s="170">
        <v>181</v>
      </c>
      <c r="S108" s="170">
        <v>112</v>
      </c>
      <c r="T108" s="170">
        <v>57</v>
      </c>
      <c r="U108" s="170">
        <v>28.647015617960129</v>
      </c>
      <c r="V108" s="171">
        <v>174</v>
      </c>
    </row>
    <row r="109" spans="1:22" x14ac:dyDescent="0.35">
      <c r="A109" s="337"/>
      <c r="B109" s="340"/>
      <c r="C109" s="151" t="s">
        <v>96</v>
      </c>
      <c r="D109" s="152">
        <v>109.3</v>
      </c>
      <c r="E109" s="153">
        <v>16.835181416703929</v>
      </c>
      <c r="F109" s="153">
        <v>53</v>
      </c>
      <c r="G109" s="153">
        <v>212</v>
      </c>
      <c r="H109" s="153">
        <v>212</v>
      </c>
      <c r="I109" s="153">
        <v>87</v>
      </c>
      <c r="J109" s="153">
        <v>53.237518098924681</v>
      </c>
      <c r="K109" s="154">
        <v>159</v>
      </c>
      <c r="L109" s="346"/>
      <c r="M109" s="349"/>
      <c r="N109" s="168" t="s">
        <v>96</v>
      </c>
      <c r="O109" s="169">
        <v>66.399999999999991</v>
      </c>
      <c r="P109" s="170">
        <v>8.1215762016987796</v>
      </c>
      <c r="Q109" s="170">
        <v>25</v>
      </c>
      <c r="R109" s="170">
        <v>123</v>
      </c>
      <c r="S109" s="170">
        <v>123</v>
      </c>
      <c r="T109" s="170">
        <v>60.5</v>
      </c>
      <c r="U109" s="170">
        <v>25.682678987987213</v>
      </c>
      <c r="V109" s="171">
        <v>98</v>
      </c>
    </row>
    <row r="110" spans="1:22" ht="23" x14ac:dyDescent="0.35">
      <c r="A110" s="337"/>
      <c r="B110" s="340"/>
      <c r="C110" s="151" t="s">
        <v>138</v>
      </c>
      <c r="D110" s="152">
        <v>119.5</v>
      </c>
      <c r="E110" s="153">
        <v>2.5</v>
      </c>
      <c r="F110" s="153">
        <v>117</v>
      </c>
      <c r="G110" s="153">
        <v>122</v>
      </c>
      <c r="H110" s="153">
        <v>122</v>
      </c>
      <c r="I110" s="153">
        <v>119.5</v>
      </c>
      <c r="J110" s="153">
        <v>3.5355339059327378</v>
      </c>
      <c r="K110" s="154">
        <v>5</v>
      </c>
      <c r="L110" s="346"/>
      <c r="M110" s="349"/>
      <c r="N110" s="168" t="s">
        <v>138</v>
      </c>
      <c r="O110" s="169">
        <v>58</v>
      </c>
      <c r="P110" s="170">
        <v>10.999999999999998</v>
      </c>
      <c r="Q110" s="170">
        <v>47</v>
      </c>
      <c r="R110" s="170">
        <v>69</v>
      </c>
      <c r="S110" s="170">
        <v>69</v>
      </c>
      <c r="T110" s="170">
        <v>58</v>
      </c>
      <c r="U110" s="170">
        <v>15.556349186104045</v>
      </c>
      <c r="V110" s="171">
        <v>22</v>
      </c>
    </row>
    <row r="111" spans="1:22" ht="46" x14ac:dyDescent="0.35">
      <c r="A111" s="337"/>
      <c r="B111" s="340"/>
      <c r="C111" s="151" t="s">
        <v>99</v>
      </c>
      <c r="D111" s="152">
        <v>87.600000000000023</v>
      </c>
      <c r="E111" s="153">
        <v>7.4778754128198184</v>
      </c>
      <c r="F111" s="153">
        <v>1</v>
      </c>
      <c r="G111" s="153">
        <v>137</v>
      </c>
      <c r="H111" s="153">
        <v>128</v>
      </c>
      <c r="I111" s="153">
        <v>105</v>
      </c>
      <c r="J111" s="153">
        <v>40.95801045814671</v>
      </c>
      <c r="K111" s="154">
        <v>136</v>
      </c>
      <c r="L111" s="346"/>
      <c r="M111" s="349"/>
      <c r="N111" s="168" t="s">
        <v>99</v>
      </c>
      <c r="O111" s="169">
        <v>52.233333333333327</v>
      </c>
      <c r="P111" s="170">
        <v>4.1808769176772334</v>
      </c>
      <c r="Q111" s="170">
        <v>2</v>
      </c>
      <c r="R111" s="170">
        <v>107</v>
      </c>
      <c r="S111" s="170">
        <v>80</v>
      </c>
      <c r="T111" s="170">
        <v>54.5</v>
      </c>
      <c r="U111" s="170">
        <v>22.899605979644903</v>
      </c>
      <c r="V111" s="171">
        <v>105</v>
      </c>
    </row>
    <row r="112" spans="1:22" x14ac:dyDescent="0.35">
      <c r="A112" s="337"/>
      <c r="B112" s="340" t="s">
        <v>46</v>
      </c>
      <c r="C112" s="155" t="s">
        <v>243</v>
      </c>
      <c r="D112" s="152">
        <v>85.672316384180803</v>
      </c>
      <c r="E112" s="153">
        <v>2.9630763302567678</v>
      </c>
      <c r="F112" s="153">
        <v>3</v>
      </c>
      <c r="G112" s="153">
        <v>201</v>
      </c>
      <c r="H112" s="153">
        <v>132</v>
      </c>
      <c r="I112" s="153">
        <v>96</v>
      </c>
      <c r="J112" s="153">
        <v>39.42116661122855</v>
      </c>
      <c r="K112" s="154">
        <v>198</v>
      </c>
      <c r="L112" s="346"/>
      <c r="M112" s="349" t="s">
        <v>46</v>
      </c>
      <c r="N112" s="172" t="s">
        <v>243</v>
      </c>
      <c r="O112" s="169">
        <v>59.361581920903959</v>
      </c>
      <c r="P112" s="170">
        <v>2.1401286954851635</v>
      </c>
      <c r="Q112" s="170">
        <v>7</v>
      </c>
      <c r="R112" s="170">
        <v>181</v>
      </c>
      <c r="S112" s="170">
        <v>112</v>
      </c>
      <c r="T112" s="170">
        <v>57</v>
      </c>
      <c r="U112" s="170">
        <v>28.472560430760485</v>
      </c>
      <c r="V112" s="171">
        <v>174</v>
      </c>
    </row>
    <row r="113" spans="1:22" x14ac:dyDescent="0.35">
      <c r="A113" s="337"/>
      <c r="B113" s="340"/>
      <c r="C113" s="155" t="s">
        <v>236</v>
      </c>
      <c r="D113" s="152">
        <v>106.82352941176471</v>
      </c>
      <c r="E113" s="153">
        <v>11.738334413778157</v>
      </c>
      <c r="F113" s="153">
        <v>4</v>
      </c>
      <c r="G113" s="153">
        <v>212</v>
      </c>
      <c r="H113" s="153">
        <v>212</v>
      </c>
      <c r="I113" s="153">
        <v>115</v>
      </c>
      <c r="J113" s="153">
        <v>48.398392656830104</v>
      </c>
      <c r="K113" s="154">
        <v>208</v>
      </c>
      <c r="L113" s="346"/>
      <c r="M113" s="349"/>
      <c r="N113" s="172" t="s">
        <v>236</v>
      </c>
      <c r="O113" s="169">
        <v>60.647058823529413</v>
      </c>
      <c r="P113" s="170">
        <v>6.0152631699253361</v>
      </c>
      <c r="Q113" s="170">
        <v>13</v>
      </c>
      <c r="R113" s="170">
        <v>123</v>
      </c>
      <c r="S113" s="170">
        <v>123</v>
      </c>
      <c r="T113" s="170">
        <v>58</v>
      </c>
      <c r="U113" s="170">
        <v>24.801565415489875</v>
      </c>
      <c r="V113" s="171">
        <v>110</v>
      </c>
    </row>
    <row r="114" spans="1:22" x14ac:dyDescent="0.35">
      <c r="A114" s="337"/>
      <c r="B114" s="340"/>
      <c r="C114" s="155" t="s">
        <v>237</v>
      </c>
      <c r="D114" s="152">
        <v>74.5</v>
      </c>
      <c r="E114" s="153">
        <v>12.642820456326552</v>
      </c>
      <c r="F114" s="153">
        <v>1</v>
      </c>
      <c r="G114" s="153">
        <v>137</v>
      </c>
      <c r="H114" s="153">
        <v>137</v>
      </c>
      <c r="I114" s="153">
        <v>71</v>
      </c>
      <c r="J114" s="153">
        <v>43.79601476265745</v>
      </c>
      <c r="K114" s="154">
        <v>136</v>
      </c>
      <c r="L114" s="346"/>
      <c r="M114" s="349"/>
      <c r="N114" s="172" t="s">
        <v>237</v>
      </c>
      <c r="O114" s="169">
        <v>40.833333333333329</v>
      </c>
      <c r="P114" s="170">
        <v>4.9479615229226699</v>
      </c>
      <c r="Q114" s="170">
        <v>2</v>
      </c>
      <c r="R114" s="170">
        <v>64</v>
      </c>
      <c r="S114" s="170">
        <v>64</v>
      </c>
      <c r="T114" s="170">
        <v>40.5</v>
      </c>
      <c r="U114" s="170">
        <v>17.140241503195885</v>
      </c>
      <c r="V114" s="171">
        <v>62</v>
      </c>
    </row>
    <row r="115" spans="1:22" x14ac:dyDescent="0.35">
      <c r="A115" s="337"/>
      <c r="B115" s="340"/>
      <c r="C115" s="155" t="s">
        <v>238</v>
      </c>
      <c r="D115" s="152">
        <v>96.15384615384616</v>
      </c>
      <c r="E115" s="153">
        <v>9.1440369765654843</v>
      </c>
      <c r="F115" s="153">
        <v>2</v>
      </c>
      <c r="G115" s="153">
        <v>122</v>
      </c>
      <c r="H115" s="153">
        <v>122</v>
      </c>
      <c r="I115" s="153">
        <v>108</v>
      </c>
      <c r="J115" s="153">
        <v>32.969294183745561</v>
      </c>
      <c r="K115" s="154">
        <v>120</v>
      </c>
      <c r="L115" s="346"/>
      <c r="M115" s="349"/>
      <c r="N115" s="172" t="s">
        <v>238</v>
      </c>
      <c r="O115" s="169">
        <v>63.53846153846154</v>
      </c>
      <c r="P115" s="170">
        <v>6.1816678778044434</v>
      </c>
      <c r="Q115" s="170">
        <v>9</v>
      </c>
      <c r="R115" s="170">
        <v>107</v>
      </c>
      <c r="S115" s="170">
        <v>107</v>
      </c>
      <c r="T115" s="170">
        <v>63</v>
      </c>
      <c r="U115" s="170">
        <v>22.288320501312583</v>
      </c>
      <c r="V115" s="171">
        <v>98</v>
      </c>
    </row>
    <row r="116" spans="1:22" x14ac:dyDescent="0.35">
      <c r="A116" s="337"/>
      <c r="B116" s="340" t="s">
        <v>47</v>
      </c>
      <c r="C116" s="155" t="s">
        <v>243</v>
      </c>
      <c r="D116" s="152">
        <v>87.342541436464074</v>
      </c>
      <c r="E116" s="153">
        <v>3.0142121025008293</v>
      </c>
      <c r="F116" s="153">
        <v>3</v>
      </c>
      <c r="G116" s="153">
        <v>212</v>
      </c>
      <c r="H116" s="153">
        <v>132</v>
      </c>
      <c r="I116" s="153">
        <v>96</v>
      </c>
      <c r="J116" s="153">
        <v>40.55207642518576</v>
      </c>
      <c r="K116" s="154">
        <v>209</v>
      </c>
      <c r="L116" s="346"/>
      <c r="M116" s="349" t="s">
        <v>47</v>
      </c>
      <c r="N116" s="172" t="s">
        <v>243</v>
      </c>
      <c r="O116" s="169">
        <v>59.917127071823195</v>
      </c>
      <c r="P116" s="170">
        <v>2.0880095357898476</v>
      </c>
      <c r="Q116" s="170">
        <v>7</v>
      </c>
      <c r="R116" s="170">
        <v>181</v>
      </c>
      <c r="S116" s="170">
        <v>112</v>
      </c>
      <c r="T116" s="170">
        <v>58</v>
      </c>
      <c r="U116" s="170">
        <v>28.091295301221511</v>
      </c>
      <c r="V116" s="171">
        <v>174</v>
      </c>
    </row>
    <row r="117" spans="1:22" x14ac:dyDescent="0.35">
      <c r="A117" s="337"/>
      <c r="B117" s="340"/>
      <c r="C117" s="155" t="s">
        <v>236</v>
      </c>
      <c r="D117" s="152">
        <v>96.750000000000014</v>
      </c>
      <c r="E117" s="153">
        <v>14.707566080082724</v>
      </c>
      <c r="F117" s="153">
        <v>9</v>
      </c>
      <c r="G117" s="153">
        <v>126</v>
      </c>
      <c r="H117" s="153">
        <v>126</v>
      </c>
      <c r="I117" s="153">
        <v>115</v>
      </c>
      <c r="J117" s="153">
        <v>41.599278839902979</v>
      </c>
      <c r="K117" s="154">
        <v>117</v>
      </c>
      <c r="L117" s="346"/>
      <c r="M117" s="349"/>
      <c r="N117" s="172" t="s">
        <v>236</v>
      </c>
      <c r="O117" s="169">
        <v>47.375</v>
      </c>
      <c r="P117" s="170">
        <v>7.4592643739178452</v>
      </c>
      <c r="Q117" s="170">
        <v>14</v>
      </c>
      <c r="R117" s="170">
        <v>69</v>
      </c>
      <c r="S117" s="170">
        <v>69</v>
      </c>
      <c r="T117" s="170">
        <v>54.5</v>
      </c>
      <c r="U117" s="170">
        <v>21.097985685842144</v>
      </c>
      <c r="V117" s="171">
        <v>55</v>
      </c>
    </row>
    <row r="118" spans="1:22" x14ac:dyDescent="0.35">
      <c r="A118" s="337"/>
      <c r="B118" s="340"/>
      <c r="C118" s="155" t="s">
        <v>237</v>
      </c>
      <c r="D118" s="152">
        <v>107.5</v>
      </c>
      <c r="E118" s="153">
        <v>6.5656030078845644</v>
      </c>
      <c r="F118" s="153">
        <v>78</v>
      </c>
      <c r="G118" s="153">
        <v>128</v>
      </c>
      <c r="H118" s="153">
        <v>128</v>
      </c>
      <c r="I118" s="153">
        <v>112</v>
      </c>
      <c r="J118" s="153">
        <v>18.570329637815878</v>
      </c>
      <c r="K118" s="154">
        <v>50</v>
      </c>
      <c r="L118" s="346"/>
      <c r="M118" s="349"/>
      <c r="N118" s="172" t="s">
        <v>237</v>
      </c>
      <c r="O118" s="169">
        <v>67.625</v>
      </c>
      <c r="P118" s="170">
        <v>8.1939383082861923</v>
      </c>
      <c r="Q118" s="170">
        <v>35</v>
      </c>
      <c r="R118" s="170">
        <v>101</v>
      </c>
      <c r="S118" s="170">
        <v>101</v>
      </c>
      <c r="T118" s="170">
        <v>66.5</v>
      </c>
      <c r="U118" s="170">
        <v>23.175957369653577</v>
      </c>
      <c r="V118" s="171">
        <v>66</v>
      </c>
    </row>
    <row r="119" spans="1:22" x14ac:dyDescent="0.35">
      <c r="A119" s="337"/>
      <c r="B119" s="340"/>
      <c r="C119" s="155" t="s">
        <v>238</v>
      </c>
      <c r="D119" s="152">
        <v>107.25</v>
      </c>
      <c r="E119" s="153">
        <v>4.7500000000000009</v>
      </c>
      <c r="F119" s="153">
        <v>97</v>
      </c>
      <c r="G119" s="153">
        <v>118</v>
      </c>
      <c r="H119" s="153">
        <v>118</v>
      </c>
      <c r="I119" s="153">
        <v>107</v>
      </c>
      <c r="J119" s="153">
        <v>9.5000000000000018</v>
      </c>
      <c r="K119" s="154">
        <v>21</v>
      </c>
      <c r="L119" s="346"/>
      <c r="M119" s="349"/>
      <c r="N119" s="172" t="s">
        <v>238</v>
      </c>
      <c r="O119" s="169">
        <v>70</v>
      </c>
      <c r="P119" s="170">
        <v>12.708265027138834</v>
      </c>
      <c r="Q119" s="170">
        <v>49</v>
      </c>
      <c r="R119" s="170">
        <v>107</v>
      </c>
      <c r="S119" s="170">
        <v>107</v>
      </c>
      <c r="T119" s="170">
        <v>62</v>
      </c>
      <c r="U119" s="170">
        <v>25.416530054277668</v>
      </c>
      <c r="V119" s="171">
        <v>58</v>
      </c>
    </row>
    <row r="120" spans="1:22" x14ac:dyDescent="0.35">
      <c r="A120" s="337"/>
      <c r="B120" s="340"/>
      <c r="C120" s="155" t="s">
        <v>239</v>
      </c>
      <c r="D120" s="152">
        <v>69.555555555555557</v>
      </c>
      <c r="E120" s="153">
        <v>10.388285956430135</v>
      </c>
      <c r="F120" s="153">
        <v>1</v>
      </c>
      <c r="G120" s="153">
        <v>137</v>
      </c>
      <c r="H120" s="153">
        <v>137</v>
      </c>
      <c r="I120" s="153">
        <v>71</v>
      </c>
      <c r="J120" s="153">
        <v>44.073764668180367</v>
      </c>
      <c r="K120" s="154">
        <v>136</v>
      </c>
      <c r="L120" s="346"/>
      <c r="M120" s="349"/>
      <c r="N120" s="172" t="s">
        <v>239</v>
      </c>
      <c r="O120" s="169">
        <v>44.94444444444445</v>
      </c>
      <c r="P120" s="170">
        <v>5.5096304409845551</v>
      </c>
      <c r="Q120" s="170">
        <v>2</v>
      </c>
      <c r="R120" s="170">
        <v>80</v>
      </c>
      <c r="S120" s="170">
        <v>80</v>
      </c>
      <c r="T120" s="170">
        <v>46.5</v>
      </c>
      <c r="U120" s="170">
        <v>23.375382279912042</v>
      </c>
      <c r="V120" s="171">
        <v>78</v>
      </c>
    </row>
    <row r="121" spans="1:22" x14ac:dyDescent="0.35">
      <c r="A121" s="337"/>
      <c r="B121" s="340" t="s">
        <v>48</v>
      </c>
      <c r="C121" s="155" t="s">
        <v>243</v>
      </c>
      <c r="D121" s="152">
        <v>86.934065934065998</v>
      </c>
      <c r="E121" s="153">
        <v>2.9738055045507776</v>
      </c>
      <c r="F121" s="153">
        <v>3</v>
      </c>
      <c r="G121" s="153">
        <v>212</v>
      </c>
      <c r="H121" s="153">
        <v>132</v>
      </c>
      <c r="I121" s="153">
        <v>95</v>
      </c>
      <c r="J121" s="153">
        <v>40.118829625989392</v>
      </c>
      <c r="K121" s="154">
        <v>209</v>
      </c>
      <c r="L121" s="346"/>
      <c r="M121" s="349" t="s">
        <v>48</v>
      </c>
      <c r="N121" s="172" t="s">
        <v>243</v>
      </c>
      <c r="O121" s="169">
        <v>59.483516483516475</v>
      </c>
      <c r="P121" s="170">
        <v>2.1157209137325106</v>
      </c>
      <c r="Q121" s="170">
        <v>7</v>
      </c>
      <c r="R121" s="170">
        <v>181</v>
      </c>
      <c r="S121" s="170">
        <v>112</v>
      </c>
      <c r="T121" s="170">
        <v>57</v>
      </c>
      <c r="U121" s="170">
        <v>28.542635604206797</v>
      </c>
      <c r="V121" s="171">
        <v>174</v>
      </c>
    </row>
    <row r="122" spans="1:22" x14ac:dyDescent="0.35">
      <c r="A122" s="337"/>
      <c r="B122" s="340"/>
      <c r="C122" s="155" t="s">
        <v>236</v>
      </c>
      <c r="D122" s="152">
        <v>113.66666666666667</v>
      </c>
      <c r="E122" s="153">
        <v>18.693433190413273</v>
      </c>
      <c r="F122" s="153">
        <v>35</v>
      </c>
      <c r="G122" s="153">
        <v>178</v>
      </c>
      <c r="H122" s="153">
        <v>178</v>
      </c>
      <c r="I122" s="153">
        <v>115</v>
      </c>
      <c r="J122" s="153">
        <v>45.789372857319925</v>
      </c>
      <c r="K122" s="154">
        <v>143</v>
      </c>
      <c r="L122" s="346"/>
      <c r="M122" s="349"/>
      <c r="N122" s="172" t="s">
        <v>236</v>
      </c>
      <c r="O122" s="169">
        <v>54.333333333333336</v>
      </c>
      <c r="P122" s="170">
        <v>3.0840089349921014</v>
      </c>
      <c r="Q122" s="170">
        <v>43</v>
      </c>
      <c r="R122" s="170">
        <v>64</v>
      </c>
      <c r="S122" s="170">
        <v>64</v>
      </c>
      <c r="T122" s="170">
        <v>54.5</v>
      </c>
      <c r="U122" s="170">
        <v>7.5542482529148245</v>
      </c>
      <c r="V122" s="171">
        <v>21</v>
      </c>
    </row>
    <row r="123" spans="1:22" x14ac:dyDescent="0.35">
      <c r="A123" s="337"/>
      <c r="B123" s="340"/>
      <c r="C123" s="155" t="s">
        <v>237</v>
      </c>
      <c r="D123" s="152">
        <v>86.565217391304358</v>
      </c>
      <c r="E123" s="153">
        <v>7.5829604298882565</v>
      </c>
      <c r="F123" s="153">
        <v>2</v>
      </c>
      <c r="G123" s="153">
        <v>137</v>
      </c>
      <c r="H123" s="153">
        <v>125</v>
      </c>
      <c r="I123" s="153">
        <v>101</v>
      </c>
      <c r="J123" s="153">
        <v>36.366600669691067</v>
      </c>
      <c r="K123" s="154">
        <v>135</v>
      </c>
      <c r="L123" s="346"/>
      <c r="M123" s="349"/>
      <c r="N123" s="172" t="s">
        <v>237</v>
      </c>
      <c r="O123" s="169">
        <v>56.826086956521742</v>
      </c>
      <c r="P123" s="170">
        <v>4.9221818541364257</v>
      </c>
      <c r="Q123" s="170">
        <v>9</v>
      </c>
      <c r="R123" s="170">
        <v>107</v>
      </c>
      <c r="S123" s="170">
        <v>84</v>
      </c>
      <c r="T123" s="170">
        <v>55</v>
      </c>
      <c r="U123" s="170">
        <v>23.605954899545317</v>
      </c>
      <c r="V123" s="171">
        <v>98</v>
      </c>
    </row>
    <row r="124" spans="1:22" x14ac:dyDescent="0.35">
      <c r="A124" s="337"/>
      <c r="B124" s="340"/>
      <c r="C124" s="155" t="s">
        <v>238</v>
      </c>
      <c r="D124" s="152">
        <v>104.16666666666666</v>
      </c>
      <c r="E124" s="153">
        <v>11.094793573764429</v>
      </c>
      <c r="F124" s="153">
        <v>56</v>
      </c>
      <c r="G124" s="153">
        <v>128</v>
      </c>
      <c r="H124" s="153">
        <v>128</v>
      </c>
      <c r="I124" s="153">
        <v>112</v>
      </c>
      <c r="J124" s="153">
        <v>27.176583057232687</v>
      </c>
      <c r="K124" s="154">
        <v>72</v>
      </c>
      <c r="L124" s="346"/>
      <c r="M124" s="349"/>
      <c r="N124" s="172" t="s">
        <v>238</v>
      </c>
      <c r="O124" s="169">
        <v>61.5</v>
      </c>
      <c r="P124" s="170">
        <v>6.3705049512054641</v>
      </c>
      <c r="Q124" s="170">
        <v>35</v>
      </c>
      <c r="R124" s="170">
        <v>78</v>
      </c>
      <c r="S124" s="170">
        <v>78</v>
      </c>
      <c r="T124" s="170">
        <v>62</v>
      </c>
      <c r="U124" s="170">
        <v>15.604486534327235</v>
      </c>
      <c r="V124" s="171">
        <v>43</v>
      </c>
    </row>
    <row r="125" spans="1:22" x14ac:dyDescent="0.35">
      <c r="A125" s="337"/>
      <c r="B125" s="340"/>
      <c r="C125" s="155" t="s">
        <v>239</v>
      </c>
      <c r="D125" s="152">
        <v>2</v>
      </c>
      <c r="E125" s="153">
        <v>1</v>
      </c>
      <c r="F125" s="153">
        <v>1</v>
      </c>
      <c r="G125" s="153">
        <v>3</v>
      </c>
      <c r="H125" s="153">
        <v>3</v>
      </c>
      <c r="I125" s="153">
        <v>2</v>
      </c>
      <c r="J125" s="153">
        <v>1.4142135623730951</v>
      </c>
      <c r="K125" s="154">
        <v>2</v>
      </c>
      <c r="L125" s="346"/>
      <c r="M125" s="349"/>
      <c r="N125" s="172" t="s">
        <v>239</v>
      </c>
      <c r="O125" s="169">
        <v>13</v>
      </c>
      <c r="P125" s="170">
        <v>10.999999999999998</v>
      </c>
      <c r="Q125" s="170">
        <v>2</v>
      </c>
      <c r="R125" s="170">
        <v>24</v>
      </c>
      <c r="S125" s="170">
        <v>24</v>
      </c>
      <c r="T125" s="170">
        <v>13</v>
      </c>
      <c r="U125" s="170">
        <v>15.556349186104045</v>
      </c>
      <c r="V125" s="171">
        <v>22</v>
      </c>
    </row>
    <row r="126" spans="1:22" x14ac:dyDescent="0.35">
      <c r="A126" s="337"/>
      <c r="B126" s="340" t="s">
        <v>52</v>
      </c>
      <c r="C126" s="155" t="s">
        <v>236</v>
      </c>
      <c r="D126" s="152">
        <v>85.5</v>
      </c>
      <c r="E126" s="153">
        <v>12.050072546089218</v>
      </c>
      <c r="F126" s="153">
        <v>10</v>
      </c>
      <c r="G126" s="153">
        <v>201</v>
      </c>
      <c r="H126" s="153">
        <v>201</v>
      </c>
      <c r="I126" s="153">
        <v>98</v>
      </c>
      <c r="J126" s="153">
        <v>51.124128066777189</v>
      </c>
      <c r="K126" s="154">
        <v>191</v>
      </c>
      <c r="L126" s="346"/>
      <c r="M126" s="349" t="s">
        <v>52</v>
      </c>
      <c r="N126" s="172" t="s">
        <v>236</v>
      </c>
      <c r="O126" s="169">
        <v>60.111111111111107</v>
      </c>
      <c r="P126" s="170">
        <v>6.1521497857417211</v>
      </c>
      <c r="Q126" s="170">
        <v>18</v>
      </c>
      <c r="R126" s="170">
        <v>112</v>
      </c>
      <c r="S126" s="170">
        <v>112</v>
      </c>
      <c r="T126" s="170">
        <v>63.5</v>
      </c>
      <c r="U126" s="170">
        <v>26.101360994240014</v>
      </c>
      <c r="V126" s="171">
        <v>94</v>
      </c>
    </row>
    <row r="127" spans="1:22" x14ac:dyDescent="0.35">
      <c r="A127" s="337"/>
      <c r="B127" s="340"/>
      <c r="C127" s="155" t="s">
        <v>237</v>
      </c>
      <c r="D127" s="152">
        <v>87.514018691588788</v>
      </c>
      <c r="E127" s="153">
        <v>3.9167488129338386</v>
      </c>
      <c r="F127" s="153">
        <v>1</v>
      </c>
      <c r="G127" s="153">
        <v>212</v>
      </c>
      <c r="H127" s="153">
        <v>132</v>
      </c>
      <c r="I127" s="153">
        <v>97</v>
      </c>
      <c r="J127" s="153">
        <v>40.515164756016901</v>
      </c>
      <c r="K127" s="154">
        <v>211</v>
      </c>
      <c r="L127" s="346"/>
      <c r="M127" s="349"/>
      <c r="N127" s="172" t="s">
        <v>237</v>
      </c>
      <c r="O127" s="169">
        <v>53.887850467289724</v>
      </c>
      <c r="P127" s="170">
        <v>2.3439604161582954</v>
      </c>
      <c r="Q127" s="170">
        <v>2</v>
      </c>
      <c r="R127" s="170">
        <v>123</v>
      </c>
      <c r="S127" s="170">
        <v>98</v>
      </c>
      <c r="T127" s="170">
        <v>55</v>
      </c>
      <c r="U127" s="170">
        <v>24.24611507601405</v>
      </c>
      <c r="V127" s="171">
        <v>121</v>
      </c>
    </row>
    <row r="128" spans="1:22" x14ac:dyDescent="0.35">
      <c r="A128" s="337"/>
      <c r="B128" s="340"/>
      <c r="C128" s="155" t="s">
        <v>238</v>
      </c>
      <c r="D128" s="152">
        <v>92.642857142857139</v>
      </c>
      <c r="E128" s="153">
        <v>5.3890262985679245</v>
      </c>
      <c r="F128" s="153">
        <v>7</v>
      </c>
      <c r="G128" s="153">
        <v>178</v>
      </c>
      <c r="H128" s="153">
        <v>129</v>
      </c>
      <c r="I128" s="153">
        <v>102.5</v>
      </c>
      <c r="J128" s="153">
        <v>34.924882057919419</v>
      </c>
      <c r="K128" s="154">
        <v>171</v>
      </c>
      <c r="L128" s="346"/>
      <c r="M128" s="349"/>
      <c r="N128" s="172" t="s">
        <v>238</v>
      </c>
      <c r="O128" s="169">
        <v>67.309523809523796</v>
      </c>
      <c r="P128" s="170">
        <v>4.5384520652906408</v>
      </c>
      <c r="Q128" s="170">
        <v>19</v>
      </c>
      <c r="R128" s="170">
        <v>132</v>
      </c>
      <c r="S128" s="170">
        <v>128</v>
      </c>
      <c r="T128" s="170">
        <v>57</v>
      </c>
      <c r="U128" s="170">
        <v>29.412531007302267</v>
      </c>
      <c r="V128" s="171">
        <v>113</v>
      </c>
    </row>
    <row r="129" spans="1:22" x14ac:dyDescent="0.35">
      <c r="A129" s="337"/>
      <c r="B129" s="340"/>
      <c r="C129" s="155" t="s">
        <v>239</v>
      </c>
      <c r="D129" s="152">
        <v>84.151515151515142</v>
      </c>
      <c r="E129" s="153">
        <v>7.2766127562743783</v>
      </c>
      <c r="F129" s="153">
        <v>3</v>
      </c>
      <c r="G129" s="153">
        <v>127</v>
      </c>
      <c r="H129" s="153">
        <v>127</v>
      </c>
      <c r="I129" s="153">
        <v>95</v>
      </c>
      <c r="J129" s="153">
        <v>41.800957833015921</v>
      </c>
      <c r="K129" s="154">
        <v>124</v>
      </c>
      <c r="L129" s="346"/>
      <c r="M129" s="349"/>
      <c r="N129" s="172" t="s">
        <v>239</v>
      </c>
      <c r="O129" s="169">
        <v>65.727272727272734</v>
      </c>
      <c r="P129" s="170">
        <v>5.6916127699330552</v>
      </c>
      <c r="Q129" s="170">
        <v>7</v>
      </c>
      <c r="R129" s="170">
        <v>181</v>
      </c>
      <c r="S129" s="170">
        <v>114</v>
      </c>
      <c r="T129" s="170">
        <v>67</v>
      </c>
      <c r="U129" s="170">
        <v>32.695826116716269</v>
      </c>
      <c r="V129" s="171">
        <v>174</v>
      </c>
    </row>
    <row r="130" spans="1:22" x14ac:dyDescent="0.35">
      <c r="A130" s="337"/>
      <c r="B130" s="340"/>
      <c r="C130" s="155" t="s">
        <v>240</v>
      </c>
      <c r="D130" s="152">
        <v>20.5</v>
      </c>
      <c r="E130" s="153">
        <v>10.499999999999998</v>
      </c>
      <c r="F130" s="153">
        <v>10</v>
      </c>
      <c r="G130" s="153">
        <v>31</v>
      </c>
      <c r="H130" s="153">
        <v>31</v>
      </c>
      <c r="I130" s="153">
        <v>20.5</v>
      </c>
      <c r="J130" s="153">
        <v>14.849242404917497</v>
      </c>
      <c r="K130" s="154">
        <v>21</v>
      </c>
      <c r="L130" s="346"/>
      <c r="M130" s="349"/>
      <c r="N130" s="172" t="s">
        <v>240</v>
      </c>
      <c r="O130" s="169">
        <v>16</v>
      </c>
      <c r="P130" s="170">
        <v>4</v>
      </c>
      <c r="Q130" s="170">
        <v>12</v>
      </c>
      <c r="R130" s="170">
        <v>20</v>
      </c>
      <c r="S130" s="170">
        <v>20</v>
      </c>
      <c r="T130" s="170">
        <v>16</v>
      </c>
      <c r="U130" s="170">
        <v>5.6568542494923806</v>
      </c>
      <c r="V130" s="171">
        <v>8</v>
      </c>
    </row>
    <row r="131" spans="1:22" x14ac:dyDescent="0.35">
      <c r="A131" s="337"/>
      <c r="B131" s="340"/>
      <c r="C131" s="155" t="s">
        <v>241</v>
      </c>
      <c r="D131" s="152">
        <v>88.941176470588232</v>
      </c>
      <c r="E131" s="153">
        <v>8.5601120922066123</v>
      </c>
      <c r="F131" s="153">
        <v>9</v>
      </c>
      <c r="G131" s="153">
        <v>167</v>
      </c>
      <c r="H131" s="153">
        <v>167</v>
      </c>
      <c r="I131" s="153">
        <v>85</v>
      </c>
      <c r="J131" s="153">
        <v>35.294246323294843</v>
      </c>
      <c r="K131" s="154">
        <v>158</v>
      </c>
      <c r="L131" s="346"/>
      <c r="M131" s="349"/>
      <c r="N131" s="172" t="s">
        <v>241</v>
      </c>
      <c r="O131" s="169">
        <v>57.529411764705884</v>
      </c>
      <c r="P131" s="170">
        <v>6.4910105525318311</v>
      </c>
      <c r="Q131" s="170">
        <v>14</v>
      </c>
      <c r="R131" s="170">
        <v>126</v>
      </c>
      <c r="S131" s="170">
        <v>126</v>
      </c>
      <c r="T131" s="170">
        <v>59</v>
      </c>
      <c r="U131" s="170">
        <v>26.763122125087591</v>
      </c>
      <c r="V131" s="171">
        <v>112</v>
      </c>
    </row>
    <row r="132" spans="1:22" x14ac:dyDescent="0.35">
      <c r="A132" s="337"/>
      <c r="B132" s="340" t="s">
        <v>1</v>
      </c>
      <c r="C132" s="155" t="s">
        <v>243</v>
      </c>
      <c r="D132" s="152">
        <v>84.882882882882868</v>
      </c>
      <c r="E132" s="153">
        <v>3.3509625235677047</v>
      </c>
      <c r="F132" s="153">
        <v>1</v>
      </c>
      <c r="G132" s="153">
        <v>137</v>
      </c>
      <c r="H132" s="153">
        <v>126</v>
      </c>
      <c r="I132" s="153">
        <v>96</v>
      </c>
      <c r="J132" s="153">
        <v>35.304580887094971</v>
      </c>
      <c r="K132" s="154">
        <v>136</v>
      </c>
      <c r="L132" s="346"/>
      <c r="M132" s="349" t="s">
        <v>1</v>
      </c>
      <c r="N132" s="172" t="s">
        <v>243</v>
      </c>
      <c r="O132" s="169">
        <v>50.117117117117111</v>
      </c>
      <c r="P132" s="170">
        <v>1.9938783766710515</v>
      </c>
      <c r="Q132" s="170">
        <v>2</v>
      </c>
      <c r="R132" s="170">
        <v>114</v>
      </c>
      <c r="S132" s="170">
        <v>82</v>
      </c>
      <c r="T132" s="170">
        <v>50</v>
      </c>
      <c r="U132" s="170">
        <v>21.006812201906289</v>
      </c>
      <c r="V132" s="171">
        <v>112</v>
      </c>
    </row>
    <row r="133" spans="1:22" x14ac:dyDescent="0.35">
      <c r="A133" s="337"/>
      <c r="B133" s="340"/>
      <c r="C133" s="155" t="s">
        <v>236</v>
      </c>
      <c r="D133" s="152">
        <v>89.833333333333329</v>
      </c>
      <c r="E133" s="153">
        <v>4.3295474315765006</v>
      </c>
      <c r="F133" s="153">
        <v>3</v>
      </c>
      <c r="G133" s="153">
        <v>212</v>
      </c>
      <c r="H133" s="153">
        <v>154</v>
      </c>
      <c r="I133" s="153">
        <v>101</v>
      </c>
      <c r="J133" s="153">
        <v>44.993976751619023</v>
      </c>
      <c r="K133" s="154">
        <v>209</v>
      </c>
      <c r="L133" s="346"/>
      <c r="M133" s="349"/>
      <c r="N133" s="172" t="s">
        <v>236</v>
      </c>
      <c r="O133" s="169">
        <v>67.509259259259252</v>
      </c>
      <c r="P133" s="170">
        <v>2.9547907538714364</v>
      </c>
      <c r="Q133" s="170">
        <v>11</v>
      </c>
      <c r="R133" s="170">
        <v>181</v>
      </c>
      <c r="S133" s="170">
        <v>123</v>
      </c>
      <c r="T133" s="170">
        <v>64.5</v>
      </c>
      <c r="U133" s="170">
        <v>30.707086268640438</v>
      </c>
      <c r="V133" s="171">
        <v>170</v>
      </c>
    </row>
    <row r="134" spans="1:22" x14ac:dyDescent="0.35">
      <c r="A134" s="337"/>
      <c r="B134" s="340" t="s">
        <v>0</v>
      </c>
      <c r="C134" s="151" t="s">
        <v>121</v>
      </c>
      <c r="D134" s="152">
        <v>128</v>
      </c>
      <c r="E134" s="156"/>
      <c r="F134" s="153">
        <v>128</v>
      </c>
      <c r="G134" s="153">
        <v>128</v>
      </c>
      <c r="H134" s="153">
        <v>128</v>
      </c>
      <c r="I134" s="153">
        <v>128</v>
      </c>
      <c r="J134" s="156"/>
      <c r="K134" s="154">
        <v>0</v>
      </c>
      <c r="L134" s="346"/>
      <c r="M134" s="349" t="s">
        <v>0</v>
      </c>
      <c r="N134" s="168" t="s">
        <v>121</v>
      </c>
      <c r="O134" s="169">
        <v>76</v>
      </c>
      <c r="P134" s="173"/>
      <c r="Q134" s="170">
        <v>76</v>
      </c>
      <c r="R134" s="170">
        <v>76</v>
      </c>
      <c r="S134" s="170">
        <v>76</v>
      </c>
      <c r="T134" s="170">
        <v>76</v>
      </c>
      <c r="U134" s="173"/>
      <c r="V134" s="171">
        <v>0</v>
      </c>
    </row>
    <row r="135" spans="1:22" x14ac:dyDescent="0.35">
      <c r="A135" s="337"/>
      <c r="B135" s="340"/>
      <c r="C135" s="151" t="s">
        <v>53</v>
      </c>
      <c r="D135" s="152">
        <v>92.383838383838381</v>
      </c>
      <c r="E135" s="153">
        <v>4.4543241140340015</v>
      </c>
      <c r="F135" s="153">
        <v>3</v>
      </c>
      <c r="G135" s="153">
        <v>212</v>
      </c>
      <c r="H135" s="153">
        <v>167</v>
      </c>
      <c r="I135" s="153">
        <v>102</v>
      </c>
      <c r="J135" s="153">
        <v>44.319965342649063</v>
      </c>
      <c r="K135" s="154">
        <v>209</v>
      </c>
      <c r="L135" s="346"/>
      <c r="M135" s="349"/>
      <c r="N135" s="168" t="s">
        <v>53</v>
      </c>
      <c r="O135" s="169">
        <v>69.646464646464622</v>
      </c>
      <c r="P135" s="170">
        <v>3.1037283865053591</v>
      </c>
      <c r="Q135" s="170">
        <v>11</v>
      </c>
      <c r="R135" s="170">
        <v>181</v>
      </c>
      <c r="S135" s="170">
        <v>126</v>
      </c>
      <c r="T135" s="170">
        <v>66</v>
      </c>
      <c r="U135" s="170">
        <v>30.881707527640319</v>
      </c>
      <c r="V135" s="171">
        <v>170</v>
      </c>
    </row>
    <row r="136" spans="1:22" ht="23" x14ac:dyDescent="0.35">
      <c r="A136" s="337"/>
      <c r="B136" s="340"/>
      <c r="C136" s="151" t="s">
        <v>91</v>
      </c>
      <c r="D136" s="152">
        <v>59</v>
      </c>
      <c r="E136" s="153">
        <v>13.761863568895343</v>
      </c>
      <c r="F136" s="153">
        <v>3</v>
      </c>
      <c r="G136" s="153">
        <v>122</v>
      </c>
      <c r="H136" s="153">
        <v>122</v>
      </c>
      <c r="I136" s="153">
        <v>58</v>
      </c>
      <c r="J136" s="153">
        <v>41.28559070668603</v>
      </c>
      <c r="K136" s="154">
        <v>119</v>
      </c>
      <c r="L136" s="346"/>
      <c r="M136" s="349"/>
      <c r="N136" s="168" t="s">
        <v>91</v>
      </c>
      <c r="O136" s="169">
        <v>48.222222222222221</v>
      </c>
      <c r="P136" s="170">
        <v>8.9143731906800969</v>
      </c>
      <c r="Q136" s="170">
        <v>21</v>
      </c>
      <c r="R136" s="170">
        <v>95</v>
      </c>
      <c r="S136" s="170">
        <v>95</v>
      </c>
      <c r="T136" s="170">
        <v>37</v>
      </c>
      <c r="U136" s="170">
        <v>26.743119572040289</v>
      </c>
      <c r="V136" s="171">
        <v>74</v>
      </c>
    </row>
    <row r="137" spans="1:22" ht="23" x14ac:dyDescent="0.35">
      <c r="A137" s="337"/>
      <c r="B137" s="340"/>
      <c r="C137" s="151" t="s">
        <v>65</v>
      </c>
      <c r="D137" s="152">
        <v>84.807692307692307</v>
      </c>
      <c r="E137" s="153">
        <v>3.5067969029973387</v>
      </c>
      <c r="F137" s="153">
        <v>1</v>
      </c>
      <c r="G137" s="153">
        <v>137</v>
      </c>
      <c r="H137" s="153">
        <v>126</v>
      </c>
      <c r="I137" s="153">
        <v>95</v>
      </c>
      <c r="J137" s="153">
        <v>35.762451677180344</v>
      </c>
      <c r="K137" s="154">
        <v>136</v>
      </c>
      <c r="L137" s="346"/>
      <c r="M137" s="349"/>
      <c r="N137" s="168" t="s">
        <v>65</v>
      </c>
      <c r="O137" s="169">
        <v>50.048076923076927</v>
      </c>
      <c r="P137" s="170">
        <v>2.0008110662977341</v>
      </c>
      <c r="Q137" s="170">
        <v>2</v>
      </c>
      <c r="R137" s="170">
        <v>92</v>
      </c>
      <c r="S137" s="170">
        <v>82</v>
      </c>
      <c r="T137" s="170">
        <v>49.5</v>
      </c>
      <c r="U137" s="170">
        <v>20.404349340129066</v>
      </c>
      <c r="V137" s="171">
        <v>90</v>
      </c>
    </row>
    <row r="138" spans="1:22" ht="35" thickBot="1" x14ac:dyDescent="0.4">
      <c r="A138" s="338"/>
      <c r="B138" s="341"/>
      <c r="C138" s="157" t="s">
        <v>105</v>
      </c>
      <c r="D138" s="158">
        <v>83.166666666666671</v>
      </c>
      <c r="E138" s="159">
        <v>12.944539818437391</v>
      </c>
      <c r="F138" s="159">
        <v>41</v>
      </c>
      <c r="G138" s="159">
        <v>109</v>
      </c>
      <c r="H138" s="159">
        <v>109</v>
      </c>
      <c r="I138" s="159">
        <v>100.5</v>
      </c>
      <c r="J138" s="159">
        <v>31.707517510310808</v>
      </c>
      <c r="K138" s="160">
        <v>68</v>
      </c>
      <c r="L138" s="347"/>
      <c r="M138" s="350"/>
      <c r="N138" s="174" t="s">
        <v>105</v>
      </c>
      <c r="O138" s="175">
        <v>40.666666666666671</v>
      </c>
      <c r="P138" s="176">
        <v>5.8916136254095202</v>
      </c>
      <c r="Q138" s="176">
        <v>24</v>
      </c>
      <c r="R138" s="176">
        <v>55</v>
      </c>
      <c r="S138" s="176">
        <v>55</v>
      </c>
      <c r="T138" s="176">
        <v>42</v>
      </c>
      <c r="U138" s="176">
        <v>14.431447143882233</v>
      </c>
      <c r="V138" s="177">
        <v>31</v>
      </c>
    </row>
    <row r="139" spans="1:22" ht="15" thickTop="1" x14ac:dyDescent="0.35"/>
  </sheetData>
  <mergeCells count="68">
    <mergeCell ref="M73:M78"/>
    <mergeCell ref="M134:M138"/>
    <mergeCell ref="M83:M84"/>
    <mergeCell ref="M85:M86"/>
    <mergeCell ref="M87:M98"/>
    <mergeCell ref="M99:M103"/>
    <mergeCell ref="M104:M105"/>
    <mergeCell ref="M106:M111"/>
    <mergeCell ref="M112:M115"/>
    <mergeCell ref="M116:M120"/>
    <mergeCell ref="M121:M125"/>
    <mergeCell ref="M126:M131"/>
    <mergeCell ref="M132:M133"/>
    <mergeCell ref="M55:M60"/>
    <mergeCell ref="M61:M62"/>
    <mergeCell ref="M63:M67"/>
    <mergeCell ref="M68:M69"/>
    <mergeCell ref="M70:M72"/>
    <mergeCell ref="L2:N2"/>
    <mergeCell ref="L3:L138"/>
    <mergeCell ref="M3:M4"/>
    <mergeCell ref="M5:M7"/>
    <mergeCell ref="M8:M13"/>
    <mergeCell ref="M14:M17"/>
    <mergeCell ref="M18:M19"/>
    <mergeCell ref="M20:M29"/>
    <mergeCell ref="M30:M34"/>
    <mergeCell ref="M35:M36"/>
    <mergeCell ref="M79:M82"/>
    <mergeCell ref="M37:M40"/>
    <mergeCell ref="M41:M45"/>
    <mergeCell ref="M46:M50"/>
    <mergeCell ref="M51:M52"/>
    <mergeCell ref="M53:M54"/>
    <mergeCell ref="B73:B78"/>
    <mergeCell ref="B134:B138"/>
    <mergeCell ref="B83:B84"/>
    <mergeCell ref="B85:B86"/>
    <mergeCell ref="B87:B98"/>
    <mergeCell ref="B99:B103"/>
    <mergeCell ref="B104:B105"/>
    <mergeCell ref="B106:B111"/>
    <mergeCell ref="B112:B115"/>
    <mergeCell ref="B116:B120"/>
    <mergeCell ref="B121:B125"/>
    <mergeCell ref="B126:B131"/>
    <mergeCell ref="B132:B133"/>
    <mergeCell ref="B55:B60"/>
    <mergeCell ref="B61:B62"/>
    <mergeCell ref="B63:B67"/>
    <mergeCell ref="B68:B69"/>
    <mergeCell ref="B70:B72"/>
    <mergeCell ref="A2:C2"/>
    <mergeCell ref="A3:A138"/>
    <mergeCell ref="B3:B4"/>
    <mergeCell ref="B5:B7"/>
    <mergeCell ref="B8:B13"/>
    <mergeCell ref="B14:B17"/>
    <mergeCell ref="B18:B19"/>
    <mergeCell ref="B20:B29"/>
    <mergeCell ref="B30:B34"/>
    <mergeCell ref="B35:B36"/>
    <mergeCell ref="B79:B82"/>
    <mergeCell ref="B37:B40"/>
    <mergeCell ref="B41:B45"/>
    <mergeCell ref="B46:B50"/>
    <mergeCell ref="B51:B52"/>
    <mergeCell ref="B53:B5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918D2-2B4F-4DE3-A428-1AF9C13FBC5C}">
  <dimension ref="A1:V139"/>
  <sheetViews>
    <sheetView topLeftCell="A19" workbookViewId="0">
      <selection activeCell="C26" sqref="A26:XFD26"/>
    </sheetView>
  </sheetViews>
  <sheetFormatPr defaultRowHeight="14.5" x14ac:dyDescent="0.35"/>
  <sheetData>
    <row r="1" spans="1:22" ht="15" thickBot="1" x14ac:dyDescent="0.4"/>
    <row r="2" spans="1:22" ht="36.5" thickTop="1" thickBot="1" x14ac:dyDescent="0.4">
      <c r="A2" s="351"/>
      <c r="B2" s="352"/>
      <c r="C2" s="353"/>
      <c r="D2" s="178" t="s">
        <v>229</v>
      </c>
      <c r="E2" s="179" t="s">
        <v>230</v>
      </c>
      <c r="F2" s="179" t="s">
        <v>231</v>
      </c>
      <c r="G2" s="179" t="s">
        <v>232</v>
      </c>
      <c r="H2" s="179" t="s">
        <v>233</v>
      </c>
      <c r="I2" s="179" t="s">
        <v>234</v>
      </c>
      <c r="J2" s="179" t="s">
        <v>235</v>
      </c>
      <c r="K2" s="180" t="s">
        <v>245</v>
      </c>
      <c r="L2" s="351"/>
      <c r="M2" s="352"/>
      <c r="N2" s="353"/>
      <c r="O2" s="178" t="s">
        <v>229</v>
      </c>
      <c r="P2" s="179" t="s">
        <v>230</v>
      </c>
      <c r="Q2" s="179" t="s">
        <v>231</v>
      </c>
      <c r="R2" s="179" t="s">
        <v>232</v>
      </c>
      <c r="S2" s="179" t="s">
        <v>233</v>
      </c>
      <c r="T2" s="179" t="s">
        <v>234</v>
      </c>
      <c r="U2" s="179" t="s">
        <v>235</v>
      </c>
      <c r="V2" s="180" t="s">
        <v>245</v>
      </c>
    </row>
    <row r="3" spans="1:22" ht="15" thickTop="1" x14ac:dyDescent="0.35">
      <c r="A3" s="354" t="s">
        <v>11</v>
      </c>
      <c r="B3" s="357" t="s">
        <v>27</v>
      </c>
      <c r="C3" s="181" t="s">
        <v>56</v>
      </c>
      <c r="D3" s="182">
        <v>0.94361702127659586</v>
      </c>
      <c r="E3" s="183">
        <v>0.10888106796393089</v>
      </c>
      <c r="F3" s="184">
        <v>0</v>
      </c>
      <c r="G3" s="184">
        <v>6.29</v>
      </c>
      <c r="H3" s="184">
        <v>3.82</v>
      </c>
      <c r="I3" s="183">
        <v>0.65500000000000003</v>
      </c>
      <c r="J3" s="184">
        <v>1.0556411200454523</v>
      </c>
      <c r="K3" s="185">
        <v>6.29</v>
      </c>
      <c r="L3" s="354" t="s">
        <v>12</v>
      </c>
      <c r="M3" s="357" t="s">
        <v>27</v>
      </c>
      <c r="N3" s="181" t="s">
        <v>56</v>
      </c>
      <c r="O3" s="200">
        <v>9.5042553191489336</v>
      </c>
      <c r="P3" s="183">
        <v>0.91399989148391991</v>
      </c>
      <c r="Q3" s="183">
        <v>0.28999999999999998</v>
      </c>
      <c r="R3" s="184">
        <v>48.69</v>
      </c>
      <c r="S3" s="184">
        <v>32.409999999999997</v>
      </c>
      <c r="T3" s="184">
        <v>6.6899999999999995</v>
      </c>
      <c r="U3" s="184">
        <v>8.8615577272546187</v>
      </c>
      <c r="V3" s="185">
        <v>48.4</v>
      </c>
    </row>
    <row r="4" spans="1:22" x14ac:dyDescent="0.35">
      <c r="A4" s="355"/>
      <c r="B4" s="358"/>
      <c r="C4" s="186" t="s">
        <v>70</v>
      </c>
      <c r="D4" s="187">
        <v>0.98472000000000004</v>
      </c>
      <c r="E4" s="188">
        <v>0.11869166212529217</v>
      </c>
      <c r="F4" s="188">
        <v>0.18</v>
      </c>
      <c r="G4" s="189">
        <v>9.93</v>
      </c>
      <c r="H4" s="189">
        <v>1.82</v>
      </c>
      <c r="I4" s="188">
        <v>0.7</v>
      </c>
      <c r="J4" s="189">
        <v>1.3270131243729524</v>
      </c>
      <c r="K4" s="190">
        <v>9.75</v>
      </c>
      <c r="L4" s="355"/>
      <c r="M4" s="358"/>
      <c r="N4" s="186" t="s">
        <v>70</v>
      </c>
      <c r="O4" s="191">
        <v>9.0599199999999982</v>
      </c>
      <c r="P4" s="188">
        <v>0.55951828931449532</v>
      </c>
      <c r="Q4" s="188">
        <v>0.41</v>
      </c>
      <c r="R4" s="189">
        <v>30.53</v>
      </c>
      <c r="S4" s="189">
        <v>19.510000000000002</v>
      </c>
      <c r="T4" s="189">
        <v>8.0399999999999991</v>
      </c>
      <c r="U4" s="189">
        <v>6.2556046478080294</v>
      </c>
      <c r="V4" s="190">
        <v>30.12</v>
      </c>
    </row>
    <row r="5" spans="1:22" ht="34.5" x14ac:dyDescent="0.35">
      <c r="A5" s="355"/>
      <c r="B5" s="358" t="s">
        <v>30</v>
      </c>
      <c r="C5" s="186" t="s">
        <v>58</v>
      </c>
      <c r="D5" s="191">
        <v>1.0137790697674418</v>
      </c>
      <c r="E5" s="188">
        <v>0.1003566405920189</v>
      </c>
      <c r="F5" s="189">
        <v>0</v>
      </c>
      <c r="G5" s="189">
        <v>9.93</v>
      </c>
      <c r="H5" s="189">
        <v>2.2400000000000002</v>
      </c>
      <c r="I5" s="188">
        <v>0.70499999999999996</v>
      </c>
      <c r="J5" s="189">
        <v>1.3161650023752693</v>
      </c>
      <c r="K5" s="190">
        <v>9.93</v>
      </c>
      <c r="L5" s="355"/>
      <c r="M5" s="358" t="s">
        <v>30</v>
      </c>
      <c r="N5" s="186" t="s">
        <v>58</v>
      </c>
      <c r="O5" s="191">
        <v>8.7443023255813941</v>
      </c>
      <c r="P5" s="188">
        <v>0.58097050797750416</v>
      </c>
      <c r="Q5" s="188">
        <v>0.28999999999999998</v>
      </c>
      <c r="R5" s="189">
        <v>48.69</v>
      </c>
      <c r="S5" s="189">
        <v>27.01</v>
      </c>
      <c r="T5" s="189">
        <v>7.0449999999999999</v>
      </c>
      <c r="U5" s="189">
        <v>7.6193567809899774</v>
      </c>
      <c r="V5" s="190">
        <v>48.4</v>
      </c>
    </row>
    <row r="6" spans="1:22" ht="57.5" x14ac:dyDescent="0.35">
      <c r="A6" s="355"/>
      <c r="B6" s="358"/>
      <c r="C6" s="186" t="s">
        <v>109</v>
      </c>
      <c r="D6" s="191">
        <v>1.9366666666666665</v>
      </c>
      <c r="E6" s="188">
        <v>0.646393413057748</v>
      </c>
      <c r="F6" s="188">
        <v>0.24</v>
      </c>
      <c r="G6" s="189">
        <v>3.96</v>
      </c>
      <c r="H6" s="189">
        <v>3.96</v>
      </c>
      <c r="I6" s="189">
        <v>1.51</v>
      </c>
      <c r="J6" s="189">
        <v>1.5833340350875635</v>
      </c>
      <c r="K6" s="190">
        <v>3.7199999999999998</v>
      </c>
      <c r="L6" s="355"/>
      <c r="M6" s="358"/>
      <c r="N6" s="186" t="s">
        <v>109</v>
      </c>
      <c r="O6" s="191">
        <v>8.375</v>
      </c>
      <c r="P6" s="189">
        <v>4.3795408815689045</v>
      </c>
      <c r="Q6" s="189">
        <v>1.88</v>
      </c>
      <c r="R6" s="189">
        <v>29.28</v>
      </c>
      <c r="S6" s="189">
        <v>29.28</v>
      </c>
      <c r="T6" s="189">
        <v>3.35</v>
      </c>
      <c r="U6" s="189">
        <v>10.727640467502628</v>
      </c>
      <c r="V6" s="190">
        <v>27.400000000000002</v>
      </c>
    </row>
    <row r="7" spans="1:22" x14ac:dyDescent="0.35">
      <c r="A7" s="355"/>
      <c r="B7" s="358"/>
      <c r="C7" s="186" t="s">
        <v>81</v>
      </c>
      <c r="D7" s="187">
        <v>0.6292682926829265</v>
      </c>
      <c r="E7" s="188">
        <v>4.0094994280203675E-2</v>
      </c>
      <c r="F7" s="188">
        <v>0.22</v>
      </c>
      <c r="G7" s="189">
        <v>1.35</v>
      </c>
      <c r="H7" s="189">
        <v>1.24</v>
      </c>
      <c r="I7" s="188">
        <v>0.55000000000000004</v>
      </c>
      <c r="J7" s="188">
        <v>0.2567332296753036</v>
      </c>
      <c r="K7" s="190">
        <v>1.1300000000000001</v>
      </c>
      <c r="L7" s="355"/>
      <c r="M7" s="358"/>
      <c r="N7" s="186" t="s">
        <v>81</v>
      </c>
      <c r="O7" s="191">
        <v>11.502926829268294</v>
      </c>
      <c r="P7" s="188">
        <v>0.92612306535536859</v>
      </c>
      <c r="Q7" s="189">
        <v>3.06</v>
      </c>
      <c r="R7" s="189">
        <v>36.630000000000003</v>
      </c>
      <c r="S7" s="189">
        <v>17.57</v>
      </c>
      <c r="T7" s="189">
        <v>10.29</v>
      </c>
      <c r="U7" s="189">
        <v>5.9300810466225666</v>
      </c>
      <c r="V7" s="190">
        <v>33.57</v>
      </c>
    </row>
    <row r="8" spans="1:22" x14ac:dyDescent="0.35">
      <c r="A8" s="355"/>
      <c r="B8" s="358" t="s">
        <v>31</v>
      </c>
      <c r="C8" s="192" t="s">
        <v>236</v>
      </c>
      <c r="D8" s="187">
        <v>0.64081081081081082</v>
      </c>
      <c r="E8" s="188">
        <v>4.7539107306303487E-2</v>
      </c>
      <c r="F8" s="189">
        <v>0</v>
      </c>
      <c r="G8" s="189">
        <v>1.35</v>
      </c>
      <c r="H8" s="189">
        <v>1.24</v>
      </c>
      <c r="I8" s="188">
        <v>0.55000000000000004</v>
      </c>
      <c r="J8" s="188">
        <v>0.28916910064660917</v>
      </c>
      <c r="K8" s="190">
        <v>1.35</v>
      </c>
      <c r="L8" s="355"/>
      <c r="M8" s="358" t="s">
        <v>31</v>
      </c>
      <c r="N8" s="192" t="s">
        <v>236</v>
      </c>
      <c r="O8" s="191">
        <v>10.903243243243244</v>
      </c>
      <c r="P8" s="188">
        <v>0.98045961628578859</v>
      </c>
      <c r="Q8" s="189">
        <v>3.06</v>
      </c>
      <c r="R8" s="189">
        <v>36.630000000000003</v>
      </c>
      <c r="S8" s="189">
        <v>17.57</v>
      </c>
      <c r="T8" s="189">
        <v>10.039999999999999</v>
      </c>
      <c r="U8" s="189">
        <v>5.9639030164137647</v>
      </c>
      <c r="V8" s="190">
        <v>33.57</v>
      </c>
    </row>
    <row r="9" spans="1:22" x14ac:dyDescent="0.35">
      <c r="A9" s="355"/>
      <c r="B9" s="358"/>
      <c r="C9" s="192" t="s">
        <v>237</v>
      </c>
      <c r="D9" s="191">
        <v>1.34</v>
      </c>
      <c r="E9" s="188">
        <v>0.4319846227421924</v>
      </c>
      <c r="F9" s="188">
        <v>0.24</v>
      </c>
      <c r="G9" s="189">
        <v>3.94</v>
      </c>
      <c r="H9" s="189">
        <v>3.94</v>
      </c>
      <c r="I9" s="188">
        <v>0.90999999999999992</v>
      </c>
      <c r="J9" s="189">
        <v>1.2218370244372669</v>
      </c>
      <c r="K9" s="190">
        <v>3.7</v>
      </c>
      <c r="L9" s="355"/>
      <c r="M9" s="358"/>
      <c r="N9" s="192" t="s">
        <v>237</v>
      </c>
      <c r="O9" s="191">
        <v>11.825000000000001</v>
      </c>
      <c r="P9" s="189">
        <v>3.200586441799155</v>
      </c>
      <c r="Q9" s="189">
        <v>2.16</v>
      </c>
      <c r="R9" s="189">
        <v>27.5</v>
      </c>
      <c r="S9" s="189">
        <v>27.5</v>
      </c>
      <c r="T9" s="189">
        <v>9.7200000000000006</v>
      </c>
      <c r="U9" s="189">
        <v>9.0526255070796235</v>
      </c>
      <c r="V9" s="190">
        <v>25.34</v>
      </c>
    </row>
    <row r="10" spans="1:22" x14ac:dyDescent="0.35">
      <c r="A10" s="355"/>
      <c r="B10" s="358"/>
      <c r="C10" s="192" t="s">
        <v>238</v>
      </c>
      <c r="D10" s="187">
        <v>0.90336538461538451</v>
      </c>
      <c r="E10" s="188">
        <v>8.4118192145075529E-2</v>
      </c>
      <c r="F10" s="188">
        <v>0.18</v>
      </c>
      <c r="G10" s="189">
        <v>6.29</v>
      </c>
      <c r="H10" s="189">
        <v>2.04</v>
      </c>
      <c r="I10" s="188">
        <v>0.72499999999999998</v>
      </c>
      <c r="J10" s="188">
        <v>0.85784060639177484</v>
      </c>
      <c r="K10" s="190">
        <v>6.11</v>
      </c>
      <c r="L10" s="355"/>
      <c r="M10" s="358"/>
      <c r="N10" s="192" t="s">
        <v>238</v>
      </c>
      <c r="O10" s="191">
        <v>7.6186538461538467</v>
      </c>
      <c r="P10" s="188">
        <v>0.55724887440230375</v>
      </c>
      <c r="Q10" s="188">
        <v>0.28999999999999998</v>
      </c>
      <c r="R10" s="189">
        <v>30.53</v>
      </c>
      <c r="S10" s="189">
        <v>16.16</v>
      </c>
      <c r="T10" s="189">
        <v>6.71</v>
      </c>
      <c r="U10" s="189">
        <v>5.6828457690099228</v>
      </c>
      <c r="V10" s="190">
        <v>30.240000000000002</v>
      </c>
    </row>
    <row r="11" spans="1:22" x14ac:dyDescent="0.35">
      <c r="A11" s="355"/>
      <c r="B11" s="358"/>
      <c r="C11" s="192" t="s">
        <v>239</v>
      </c>
      <c r="D11" s="187">
        <v>0.64309523809523816</v>
      </c>
      <c r="E11" s="188">
        <v>5.0652522739166934E-2</v>
      </c>
      <c r="F11" s="188">
        <v>0.24</v>
      </c>
      <c r="G11" s="189">
        <v>1.98</v>
      </c>
      <c r="H11" s="189">
        <v>1.1200000000000001</v>
      </c>
      <c r="I11" s="188">
        <v>0.59</v>
      </c>
      <c r="J11" s="188">
        <v>0.32826586559274873</v>
      </c>
      <c r="K11" s="190">
        <v>1.74</v>
      </c>
      <c r="L11" s="355"/>
      <c r="M11" s="358"/>
      <c r="N11" s="192" t="s">
        <v>239</v>
      </c>
      <c r="O11" s="191">
        <v>14.073809523809521</v>
      </c>
      <c r="P11" s="189">
        <v>1.5348158875379492</v>
      </c>
      <c r="Q11" s="189">
        <v>3.39</v>
      </c>
      <c r="R11" s="189">
        <v>48.69</v>
      </c>
      <c r="S11" s="189">
        <v>33.340000000000003</v>
      </c>
      <c r="T11" s="189">
        <v>11.175000000000001</v>
      </c>
      <c r="U11" s="189">
        <v>9.9467437869301687</v>
      </c>
      <c r="V11" s="190">
        <v>45.3</v>
      </c>
    </row>
    <row r="12" spans="1:22" x14ac:dyDescent="0.35">
      <c r="A12" s="355"/>
      <c r="B12" s="358"/>
      <c r="C12" s="192" t="s">
        <v>240</v>
      </c>
      <c r="D12" s="191">
        <v>1.7904999999999998</v>
      </c>
      <c r="E12" s="188">
        <v>0.62328563824470162</v>
      </c>
      <c r="F12" s="188">
        <v>0.39</v>
      </c>
      <c r="G12" s="189">
        <v>9.93</v>
      </c>
      <c r="H12" s="189">
        <v>9.8849999999999998</v>
      </c>
      <c r="I12" s="188">
        <v>0.91999999999999993</v>
      </c>
      <c r="J12" s="189">
        <v>2.7874181130289912</v>
      </c>
      <c r="K12" s="190">
        <v>9.5399999999999991</v>
      </c>
      <c r="L12" s="355"/>
      <c r="M12" s="358"/>
      <c r="N12" s="192" t="s">
        <v>240</v>
      </c>
      <c r="O12" s="191">
        <v>4.5115000000000007</v>
      </c>
      <c r="P12" s="189">
        <v>1.0051455183991493</v>
      </c>
      <c r="Q12" s="188">
        <v>0.5</v>
      </c>
      <c r="R12" s="189">
        <v>18.510000000000002</v>
      </c>
      <c r="S12" s="189">
        <v>14.450000000000001</v>
      </c>
      <c r="T12" s="189">
        <v>2.9299999999999997</v>
      </c>
      <c r="U12" s="189">
        <v>4.4951474128395272</v>
      </c>
      <c r="V12" s="190">
        <v>18.010000000000002</v>
      </c>
    </row>
    <row r="13" spans="1:22" x14ac:dyDescent="0.35">
      <c r="A13" s="355"/>
      <c r="B13" s="358"/>
      <c r="C13" s="192" t="s">
        <v>241</v>
      </c>
      <c r="D13" s="191">
        <v>2.5737499999999995</v>
      </c>
      <c r="E13" s="188">
        <v>0.80947720672930967</v>
      </c>
      <c r="F13" s="188">
        <v>0.24</v>
      </c>
      <c r="G13" s="189">
        <v>7.17</v>
      </c>
      <c r="H13" s="189">
        <v>7.17</v>
      </c>
      <c r="I13" s="189">
        <v>1.81</v>
      </c>
      <c r="J13" s="189">
        <v>2.289547288376959</v>
      </c>
      <c r="K13" s="190">
        <v>6.93</v>
      </c>
      <c r="L13" s="355"/>
      <c r="M13" s="358"/>
      <c r="N13" s="192" t="s">
        <v>241</v>
      </c>
      <c r="O13" s="191">
        <v>6.7750000000000004</v>
      </c>
      <c r="P13" s="189">
        <v>3.3777417434899144</v>
      </c>
      <c r="Q13" s="188">
        <v>0.96</v>
      </c>
      <c r="R13" s="189">
        <v>29.28</v>
      </c>
      <c r="S13" s="189">
        <v>29.28</v>
      </c>
      <c r="T13" s="189">
        <v>2.92</v>
      </c>
      <c r="U13" s="189">
        <v>9.5536963676743625</v>
      </c>
      <c r="V13" s="190">
        <v>28.32</v>
      </c>
    </row>
    <row r="14" spans="1:22" x14ac:dyDescent="0.35">
      <c r="A14" s="355"/>
      <c r="B14" s="358" t="s">
        <v>33</v>
      </c>
      <c r="C14" s="186" t="s">
        <v>59</v>
      </c>
      <c r="D14" s="191">
        <v>1.1042592592592595</v>
      </c>
      <c r="E14" s="188">
        <v>0.14816053405302484</v>
      </c>
      <c r="F14" s="188">
        <v>0.18</v>
      </c>
      <c r="G14" s="189">
        <v>9.93</v>
      </c>
      <c r="H14" s="189">
        <v>3.82</v>
      </c>
      <c r="I14" s="188">
        <v>0.66500000000000004</v>
      </c>
      <c r="J14" s="189">
        <v>1.5397294359382669</v>
      </c>
      <c r="K14" s="190">
        <v>9.75</v>
      </c>
      <c r="L14" s="355"/>
      <c r="M14" s="358" t="s">
        <v>33</v>
      </c>
      <c r="N14" s="186" t="s">
        <v>59</v>
      </c>
      <c r="O14" s="191">
        <v>8.2358333333333302</v>
      </c>
      <c r="P14" s="188">
        <v>0.73425127959628711</v>
      </c>
      <c r="Q14" s="188">
        <v>0.28999999999999998</v>
      </c>
      <c r="R14" s="189">
        <v>33.340000000000003</v>
      </c>
      <c r="S14" s="189">
        <v>27.91</v>
      </c>
      <c r="T14" s="189">
        <v>6.0350000000000001</v>
      </c>
      <c r="U14" s="189">
        <v>7.6305631306993833</v>
      </c>
      <c r="V14" s="190">
        <v>33.050000000000004</v>
      </c>
    </row>
    <row r="15" spans="1:22" x14ac:dyDescent="0.35">
      <c r="A15" s="355"/>
      <c r="B15" s="358"/>
      <c r="C15" s="186" t="s">
        <v>72</v>
      </c>
      <c r="D15" s="187">
        <v>0.86873417721519008</v>
      </c>
      <c r="E15" s="188">
        <v>9.8700312104355412E-2</v>
      </c>
      <c r="F15" s="188">
        <v>0.22</v>
      </c>
      <c r="G15" s="189">
        <v>6.29</v>
      </c>
      <c r="H15" s="189">
        <v>2.1800000000000002</v>
      </c>
      <c r="I15" s="188">
        <v>0.68</v>
      </c>
      <c r="J15" s="188">
        <v>0.87726756303323794</v>
      </c>
      <c r="K15" s="190">
        <v>6.07</v>
      </c>
      <c r="L15" s="355"/>
      <c r="M15" s="358"/>
      <c r="N15" s="186" t="s">
        <v>72</v>
      </c>
      <c r="O15" s="191">
        <v>10.364050632911392</v>
      </c>
      <c r="P15" s="188">
        <v>0.91726348372290578</v>
      </c>
      <c r="Q15" s="188">
        <v>0.57999999999999996</v>
      </c>
      <c r="R15" s="189">
        <v>48.69</v>
      </c>
      <c r="S15" s="189">
        <v>27.5</v>
      </c>
      <c r="T15" s="189">
        <v>8.68</v>
      </c>
      <c r="U15" s="189">
        <v>8.1528161752333794</v>
      </c>
      <c r="V15" s="190">
        <v>48.11</v>
      </c>
    </row>
    <row r="16" spans="1:22" x14ac:dyDescent="0.35">
      <c r="A16" s="355"/>
      <c r="B16" s="358"/>
      <c r="C16" s="186" t="s">
        <v>133</v>
      </c>
      <c r="D16" s="187">
        <v>0.68499999999999994</v>
      </c>
      <c r="E16" s="188">
        <v>3.968626966596886E-2</v>
      </c>
      <c r="F16" s="188">
        <v>0.61</v>
      </c>
      <c r="G16" s="188">
        <v>0.78</v>
      </c>
      <c r="H16" s="188">
        <v>0.78</v>
      </c>
      <c r="I16" s="188">
        <v>0.67500000000000004</v>
      </c>
      <c r="J16" s="188">
        <v>7.9372539331937719E-2</v>
      </c>
      <c r="K16" s="193">
        <v>0.17000000000000004</v>
      </c>
      <c r="L16" s="355"/>
      <c r="M16" s="358"/>
      <c r="N16" s="186" t="s">
        <v>133</v>
      </c>
      <c r="O16" s="191">
        <v>11.932499999999999</v>
      </c>
      <c r="P16" s="189">
        <v>1.4266883273277784</v>
      </c>
      <c r="Q16" s="189">
        <v>9.43</v>
      </c>
      <c r="R16" s="189">
        <v>16.03</v>
      </c>
      <c r="S16" s="189">
        <v>16.03</v>
      </c>
      <c r="T16" s="189">
        <v>11.135</v>
      </c>
      <c r="U16" s="189">
        <v>2.8533766546555568</v>
      </c>
      <c r="V16" s="190">
        <v>6.6000000000000014</v>
      </c>
    </row>
    <row r="17" spans="1:22" x14ac:dyDescent="0.35">
      <c r="A17" s="355"/>
      <c r="B17" s="358"/>
      <c r="C17" s="186" t="s">
        <v>83</v>
      </c>
      <c r="D17" s="187">
        <v>0.75571428571428556</v>
      </c>
      <c r="E17" s="188">
        <v>7.2758258447653906E-2</v>
      </c>
      <c r="F17" s="189">
        <v>0</v>
      </c>
      <c r="G17" s="189">
        <v>1.98</v>
      </c>
      <c r="H17" s="189">
        <v>1.35</v>
      </c>
      <c r="I17" s="188">
        <v>0.68</v>
      </c>
      <c r="J17" s="188">
        <v>0.38500051535731328</v>
      </c>
      <c r="K17" s="190">
        <v>1.98</v>
      </c>
      <c r="L17" s="355"/>
      <c r="M17" s="358"/>
      <c r="N17" s="186" t="s">
        <v>83</v>
      </c>
      <c r="O17" s="191">
        <v>9.6403571428571428</v>
      </c>
      <c r="P17" s="188">
        <v>0.80078986835830168</v>
      </c>
      <c r="Q17" s="189">
        <v>3.39</v>
      </c>
      <c r="R17" s="189">
        <v>17.57</v>
      </c>
      <c r="S17" s="189">
        <v>17.43</v>
      </c>
      <c r="T17" s="189">
        <v>9.0749999999999993</v>
      </c>
      <c r="U17" s="189">
        <v>4.2373816881924355</v>
      </c>
      <c r="V17" s="190">
        <v>14.18</v>
      </c>
    </row>
    <row r="18" spans="1:22" ht="34.5" x14ac:dyDescent="0.35">
      <c r="A18" s="355"/>
      <c r="B18" s="358" t="s">
        <v>242</v>
      </c>
      <c r="C18" s="186" t="s">
        <v>116</v>
      </c>
      <c r="D18" s="191">
        <v>1.5634285714285714</v>
      </c>
      <c r="E18" s="188">
        <v>0.40073334935704413</v>
      </c>
      <c r="F18" s="188">
        <v>0.24</v>
      </c>
      <c r="G18" s="189">
        <v>9.93</v>
      </c>
      <c r="H18" s="189">
        <v>9.84</v>
      </c>
      <c r="I18" s="188">
        <v>0.84</v>
      </c>
      <c r="J18" s="189">
        <v>2.3707704665450042</v>
      </c>
      <c r="K18" s="190">
        <v>9.69</v>
      </c>
      <c r="L18" s="355"/>
      <c r="M18" s="358" t="s">
        <v>242</v>
      </c>
      <c r="N18" s="186" t="s">
        <v>116</v>
      </c>
      <c r="O18" s="191">
        <v>7.4208571428571419</v>
      </c>
      <c r="P18" s="189">
        <v>1.2319977198650578</v>
      </c>
      <c r="Q18" s="188">
        <v>0.41</v>
      </c>
      <c r="R18" s="189">
        <v>29.28</v>
      </c>
      <c r="S18" s="189">
        <v>29.15</v>
      </c>
      <c r="T18" s="189">
        <v>6.03</v>
      </c>
      <c r="U18" s="189">
        <v>7.2885968033184927</v>
      </c>
      <c r="V18" s="190">
        <v>28.87</v>
      </c>
    </row>
    <row r="19" spans="1:22" ht="23" x14ac:dyDescent="0.35">
      <c r="A19" s="355"/>
      <c r="B19" s="358"/>
      <c r="C19" s="186" t="s">
        <v>60</v>
      </c>
      <c r="D19" s="187">
        <v>0.85364130434782626</v>
      </c>
      <c r="E19" s="188">
        <v>5.8738030462055696E-2</v>
      </c>
      <c r="F19" s="189">
        <v>0</v>
      </c>
      <c r="G19" s="189">
        <v>6.29</v>
      </c>
      <c r="H19" s="189">
        <v>2.04</v>
      </c>
      <c r="I19" s="188">
        <v>0.66500000000000004</v>
      </c>
      <c r="J19" s="188">
        <v>0.79676141030505143</v>
      </c>
      <c r="K19" s="190">
        <v>6.29</v>
      </c>
      <c r="L19" s="355"/>
      <c r="M19" s="358"/>
      <c r="N19" s="186" t="s">
        <v>60</v>
      </c>
      <c r="O19" s="191">
        <v>9.5986956521739195</v>
      </c>
      <c r="P19" s="188">
        <v>0.55093352294283315</v>
      </c>
      <c r="Q19" s="188">
        <v>0.28999999999999998</v>
      </c>
      <c r="R19" s="189">
        <v>48.69</v>
      </c>
      <c r="S19" s="189">
        <v>24.45</v>
      </c>
      <c r="T19" s="189">
        <v>8.3550000000000004</v>
      </c>
      <c r="U19" s="189">
        <v>7.4732259027280206</v>
      </c>
      <c r="V19" s="190">
        <v>48.4</v>
      </c>
    </row>
    <row r="20" spans="1:22" x14ac:dyDescent="0.35">
      <c r="A20" s="355"/>
      <c r="B20" s="358" t="s">
        <v>39</v>
      </c>
      <c r="C20" s="186" t="s">
        <v>199</v>
      </c>
      <c r="D20" s="187">
        <v>0.6712499999999999</v>
      </c>
      <c r="E20" s="188">
        <v>5.655078311949862E-2</v>
      </c>
      <c r="F20" s="188">
        <v>0.47</v>
      </c>
      <c r="G20" s="188">
        <v>0.97</v>
      </c>
      <c r="H20" s="188">
        <v>0.97</v>
      </c>
      <c r="I20" s="188">
        <v>0.65999999999999992</v>
      </c>
      <c r="J20" s="188">
        <v>0.15994976890082888</v>
      </c>
      <c r="K20" s="193">
        <v>0.5</v>
      </c>
      <c r="L20" s="355"/>
      <c r="M20" s="358" t="s">
        <v>39</v>
      </c>
      <c r="N20" s="186" t="s">
        <v>199</v>
      </c>
      <c r="O20" s="191">
        <v>10.981249999999999</v>
      </c>
      <c r="P20" s="189">
        <v>1.4459221445894954</v>
      </c>
      <c r="Q20" s="189">
        <v>3.47</v>
      </c>
      <c r="R20" s="189">
        <v>16.510000000000002</v>
      </c>
      <c r="S20" s="189">
        <v>16.510000000000002</v>
      </c>
      <c r="T20" s="189">
        <v>10.71</v>
      </c>
      <c r="U20" s="189">
        <v>4.0896854140281116</v>
      </c>
      <c r="V20" s="190">
        <v>13.040000000000001</v>
      </c>
    </row>
    <row r="21" spans="1:22" ht="34.5" x14ac:dyDescent="0.35">
      <c r="A21" s="355"/>
      <c r="B21" s="358"/>
      <c r="C21" s="186" t="s">
        <v>84</v>
      </c>
      <c r="D21" s="187">
        <v>0.67999999999999994</v>
      </c>
      <c r="E21" s="188">
        <v>0.15999999999999995</v>
      </c>
      <c r="F21" s="188">
        <v>0.52</v>
      </c>
      <c r="G21" s="188">
        <v>0.84</v>
      </c>
      <c r="H21" s="188">
        <v>0.84</v>
      </c>
      <c r="I21" s="188">
        <v>0.67999999999999994</v>
      </c>
      <c r="J21" s="188">
        <v>0.22627416997969516</v>
      </c>
      <c r="K21" s="193">
        <v>0.31999999999999995</v>
      </c>
      <c r="L21" s="355"/>
      <c r="M21" s="358"/>
      <c r="N21" s="186" t="s">
        <v>84</v>
      </c>
      <c r="O21" s="191">
        <v>10.91</v>
      </c>
      <c r="P21" s="188">
        <v>0.14000000000000054</v>
      </c>
      <c r="Q21" s="189">
        <v>10.77</v>
      </c>
      <c r="R21" s="189">
        <v>11.05</v>
      </c>
      <c r="S21" s="189">
        <v>11.05</v>
      </c>
      <c r="T21" s="189">
        <v>10.91</v>
      </c>
      <c r="U21" s="188">
        <v>0.1979898987322341</v>
      </c>
      <c r="V21" s="193">
        <v>0.28000000000000114</v>
      </c>
    </row>
    <row r="22" spans="1:22" x14ac:dyDescent="0.35">
      <c r="A22" s="355"/>
      <c r="B22" s="358"/>
      <c r="C22" s="186" t="s">
        <v>195</v>
      </c>
      <c r="D22" s="187">
        <v>0.88249999999999995</v>
      </c>
      <c r="E22" s="188">
        <v>0.1130173290547369</v>
      </c>
      <c r="F22" s="188">
        <v>0.59</v>
      </c>
      <c r="G22" s="189">
        <v>1.1200000000000001</v>
      </c>
      <c r="H22" s="189">
        <v>1.1200000000000001</v>
      </c>
      <c r="I22" s="188">
        <v>0.90999999999999992</v>
      </c>
      <c r="J22" s="188">
        <v>0.22603465810947379</v>
      </c>
      <c r="K22" s="193">
        <v>0.53000000000000014</v>
      </c>
      <c r="L22" s="355"/>
      <c r="M22" s="358"/>
      <c r="N22" s="186" t="s">
        <v>195</v>
      </c>
      <c r="O22" s="191">
        <v>8.32</v>
      </c>
      <c r="P22" s="189">
        <v>2.2521730247326328</v>
      </c>
      <c r="Q22" s="189">
        <v>3.96</v>
      </c>
      <c r="R22" s="189">
        <v>14.63</v>
      </c>
      <c r="S22" s="189">
        <v>14.63</v>
      </c>
      <c r="T22" s="189">
        <v>7.3450000000000006</v>
      </c>
      <c r="U22" s="189">
        <v>4.5043460494652656</v>
      </c>
      <c r="V22" s="190">
        <v>10.670000000000002</v>
      </c>
    </row>
    <row r="23" spans="1:22" ht="23" x14ac:dyDescent="0.35">
      <c r="A23" s="355"/>
      <c r="B23" s="358"/>
      <c r="C23" s="186" t="s">
        <v>49</v>
      </c>
      <c r="D23" s="191">
        <v>1.1399999999999999</v>
      </c>
      <c r="E23" s="188">
        <v>0.23072379101847185</v>
      </c>
      <c r="F23" s="189">
        <v>0</v>
      </c>
      <c r="G23" s="189">
        <v>6.29</v>
      </c>
      <c r="H23" s="189">
        <v>5.3</v>
      </c>
      <c r="I23" s="188">
        <v>0.76</v>
      </c>
      <c r="J23" s="189">
        <v>1.3051708576818344</v>
      </c>
      <c r="K23" s="190">
        <v>6.29</v>
      </c>
      <c r="L23" s="355"/>
      <c r="M23" s="358"/>
      <c r="N23" s="186" t="s">
        <v>49</v>
      </c>
      <c r="O23" s="191">
        <v>5.5993750000000002</v>
      </c>
      <c r="P23" s="188">
        <v>0.76021616427924743</v>
      </c>
      <c r="Q23" s="188">
        <v>0.84</v>
      </c>
      <c r="R23" s="189">
        <v>17.43</v>
      </c>
      <c r="S23" s="189">
        <v>13.12</v>
      </c>
      <c r="T23" s="189">
        <v>3.835</v>
      </c>
      <c r="U23" s="189">
        <v>4.3004320394358588</v>
      </c>
      <c r="V23" s="190">
        <v>16.59</v>
      </c>
    </row>
    <row r="24" spans="1:22" ht="34.5" x14ac:dyDescent="0.35">
      <c r="A24" s="355"/>
      <c r="B24" s="358"/>
      <c r="C24" s="186" t="s">
        <v>198</v>
      </c>
      <c r="D24" s="191">
        <v>1.06</v>
      </c>
      <c r="E24" s="188">
        <v>0.42</v>
      </c>
      <c r="F24" s="188">
        <v>0.64</v>
      </c>
      <c r="G24" s="189">
        <v>1.48</v>
      </c>
      <c r="H24" s="189">
        <v>1.48</v>
      </c>
      <c r="I24" s="189">
        <v>1.06</v>
      </c>
      <c r="J24" s="188">
        <v>0.59396969619669993</v>
      </c>
      <c r="K24" s="193">
        <v>0.84</v>
      </c>
      <c r="L24" s="355"/>
      <c r="M24" s="358"/>
      <c r="N24" s="186" t="s">
        <v>198</v>
      </c>
      <c r="O24" s="187">
        <v>0.74500000000000011</v>
      </c>
      <c r="P24" s="188">
        <v>0.33500000000000002</v>
      </c>
      <c r="Q24" s="188">
        <v>0.41</v>
      </c>
      <c r="R24" s="189">
        <v>1.08</v>
      </c>
      <c r="S24" s="189">
        <v>1.08</v>
      </c>
      <c r="T24" s="188">
        <v>0.745</v>
      </c>
      <c r="U24" s="188">
        <v>0.47376154339498694</v>
      </c>
      <c r="V24" s="193">
        <v>0.67000000000000015</v>
      </c>
    </row>
    <row r="25" spans="1:22" ht="34.5" x14ac:dyDescent="0.35">
      <c r="A25" s="355"/>
      <c r="B25" s="358"/>
      <c r="C25" s="186" t="s">
        <v>118</v>
      </c>
      <c r="D25" s="191">
        <v>4.4849999999999994</v>
      </c>
      <c r="E25" s="189">
        <v>2.6850000000000001</v>
      </c>
      <c r="F25" s="189">
        <v>1.8</v>
      </c>
      <c r="G25" s="189">
        <v>7.17</v>
      </c>
      <c r="H25" s="189">
        <v>7.17</v>
      </c>
      <c r="I25" s="189">
        <v>4.4850000000000003</v>
      </c>
      <c r="J25" s="189">
        <v>3.7971634149717604</v>
      </c>
      <c r="K25" s="190">
        <v>5.37</v>
      </c>
      <c r="L25" s="355"/>
      <c r="M25" s="358"/>
      <c r="N25" s="186" t="s">
        <v>118</v>
      </c>
      <c r="O25" s="191">
        <v>1.9750000000000001</v>
      </c>
      <c r="P25" s="189">
        <v>1.0150000000000001</v>
      </c>
      <c r="Q25" s="188">
        <v>0.96</v>
      </c>
      <c r="R25" s="189">
        <v>2.99</v>
      </c>
      <c r="S25" s="189">
        <v>2.99</v>
      </c>
      <c r="T25" s="189">
        <v>1.9750000000000001</v>
      </c>
      <c r="U25" s="189">
        <v>1.4354267658086917</v>
      </c>
      <c r="V25" s="190">
        <v>2.0300000000000002</v>
      </c>
    </row>
    <row r="26" spans="1:22" x14ac:dyDescent="0.35">
      <c r="A26" s="355"/>
      <c r="B26" s="358"/>
      <c r="C26" s="186" t="s">
        <v>73</v>
      </c>
      <c r="D26" s="289">
        <v>0.51214285714285723</v>
      </c>
      <c r="E26" s="283">
        <v>5.2237607725761318E-2</v>
      </c>
      <c r="F26" s="283">
        <v>0.27</v>
      </c>
      <c r="G26" s="283">
        <v>0.92</v>
      </c>
      <c r="H26" s="283">
        <v>0.92</v>
      </c>
      <c r="I26" s="283">
        <v>0.51500000000000001</v>
      </c>
      <c r="J26" s="283">
        <v>0.19545523081449434</v>
      </c>
      <c r="K26" s="290">
        <v>0.65</v>
      </c>
      <c r="L26" s="355"/>
      <c r="M26" s="358"/>
      <c r="N26" s="186" t="s">
        <v>73</v>
      </c>
      <c r="O26" s="282">
        <v>14.937142857142856</v>
      </c>
      <c r="P26" s="284">
        <v>2.7328617670842004</v>
      </c>
      <c r="Q26" s="284">
        <v>1.3</v>
      </c>
      <c r="R26" s="284">
        <v>32.409999999999997</v>
      </c>
      <c r="S26" s="284">
        <v>32.409999999999997</v>
      </c>
      <c r="T26" s="284">
        <v>11.395</v>
      </c>
      <c r="U26" s="284">
        <v>10.225432417842685</v>
      </c>
      <c r="V26" s="285">
        <v>31.109999999999996</v>
      </c>
    </row>
    <row r="27" spans="1:22" ht="23" x14ac:dyDescent="0.35">
      <c r="A27" s="355"/>
      <c r="B27" s="358"/>
      <c r="C27" s="186" t="s">
        <v>200</v>
      </c>
      <c r="D27" s="187">
        <v>0.77499999999999991</v>
      </c>
      <c r="E27" s="188">
        <v>4.4999999999999984E-2</v>
      </c>
      <c r="F27" s="188">
        <v>0.73</v>
      </c>
      <c r="G27" s="188">
        <v>0.82</v>
      </c>
      <c r="H27" s="188">
        <v>0.82</v>
      </c>
      <c r="I27" s="188">
        <v>0.77499999999999991</v>
      </c>
      <c r="J27" s="188">
        <v>6.363961030678926E-2</v>
      </c>
      <c r="K27" s="193">
        <v>8.9999999999999969E-2</v>
      </c>
      <c r="L27" s="355"/>
      <c r="M27" s="358"/>
      <c r="N27" s="186" t="s">
        <v>200</v>
      </c>
      <c r="O27" s="191">
        <v>7.8150000000000004</v>
      </c>
      <c r="P27" s="188">
        <v>0.99500000000000011</v>
      </c>
      <c r="Q27" s="189">
        <v>6.82</v>
      </c>
      <c r="R27" s="189">
        <v>8.81</v>
      </c>
      <c r="S27" s="189">
        <v>8.81</v>
      </c>
      <c r="T27" s="189">
        <v>7.8150000000000004</v>
      </c>
      <c r="U27" s="189">
        <v>1.4071424945612299</v>
      </c>
      <c r="V27" s="190">
        <v>1.9900000000000002</v>
      </c>
    </row>
    <row r="28" spans="1:22" x14ac:dyDescent="0.35">
      <c r="A28" s="355"/>
      <c r="B28" s="358"/>
      <c r="C28" s="186" t="s">
        <v>67</v>
      </c>
      <c r="D28" s="187">
        <v>0.94078947368421106</v>
      </c>
      <c r="E28" s="188">
        <v>9.8416423005243378E-2</v>
      </c>
      <c r="F28" s="188">
        <v>0.18</v>
      </c>
      <c r="G28" s="189">
        <v>9.93</v>
      </c>
      <c r="H28" s="189">
        <v>2.04</v>
      </c>
      <c r="I28" s="188">
        <v>0.67</v>
      </c>
      <c r="J28" s="189">
        <v>1.2133591521912808</v>
      </c>
      <c r="K28" s="190">
        <v>9.75</v>
      </c>
      <c r="L28" s="355"/>
      <c r="M28" s="358"/>
      <c r="N28" s="186" t="s">
        <v>67</v>
      </c>
      <c r="O28" s="191">
        <v>9.6794078947368387</v>
      </c>
      <c r="P28" s="188">
        <v>0.6194830063317156</v>
      </c>
      <c r="Q28" s="188">
        <v>0.28999999999999998</v>
      </c>
      <c r="R28" s="189">
        <v>48.69</v>
      </c>
      <c r="S28" s="189">
        <v>27.5</v>
      </c>
      <c r="T28" s="189">
        <v>8.2800000000000011</v>
      </c>
      <c r="U28" s="189">
        <v>7.6374994376650926</v>
      </c>
      <c r="V28" s="190">
        <v>48.4</v>
      </c>
    </row>
    <row r="29" spans="1:22" x14ac:dyDescent="0.35">
      <c r="A29" s="355"/>
      <c r="B29" s="358"/>
      <c r="C29" s="186" t="s">
        <v>197</v>
      </c>
      <c r="D29" s="191">
        <v>2.2400000000000002</v>
      </c>
      <c r="E29" s="194"/>
      <c r="F29" s="189">
        <v>2.2400000000000002</v>
      </c>
      <c r="G29" s="189">
        <v>2.2400000000000002</v>
      </c>
      <c r="H29" s="189">
        <v>2.2400000000000002</v>
      </c>
      <c r="I29" s="189">
        <v>2.2400000000000002</v>
      </c>
      <c r="J29" s="194"/>
      <c r="K29" s="190">
        <v>0</v>
      </c>
      <c r="L29" s="355"/>
      <c r="M29" s="358"/>
      <c r="N29" s="186" t="s">
        <v>197</v>
      </c>
      <c r="O29" s="191">
        <v>2.2999999999999998</v>
      </c>
      <c r="P29" s="194"/>
      <c r="Q29" s="189">
        <v>2.2999999999999998</v>
      </c>
      <c r="R29" s="189">
        <v>2.2999999999999998</v>
      </c>
      <c r="S29" s="189">
        <v>2.2999999999999998</v>
      </c>
      <c r="T29" s="189">
        <v>2.2999999999999998</v>
      </c>
      <c r="U29" s="194"/>
      <c r="V29" s="190">
        <v>0</v>
      </c>
    </row>
    <row r="30" spans="1:22" ht="161" x14ac:dyDescent="0.35">
      <c r="A30" s="355"/>
      <c r="B30" s="358" t="s">
        <v>42</v>
      </c>
      <c r="C30" s="186" t="s">
        <v>89</v>
      </c>
      <c r="D30" s="191">
        <v>1.2295833333333333</v>
      </c>
      <c r="E30" s="188">
        <v>0.29882407162915137</v>
      </c>
      <c r="F30" s="188">
        <v>0.31</v>
      </c>
      <c r="G30" s="189">
        <v>6.29</v>
      </c>
      <c r="H30" s="189">
        <v>5.3</v>
      </c>
      <c r="I30" s="188">
        <v>0.77500000000000002</v>
      </c>
      <c r="J30" s="189">
        <v>1.4639329967046237</v>
      </c>
      <c r="K30" s="190">
        <v>5.98</v>
      </c>
      <c r="L30" s="355"/>
      <c r="M30" s="358" t="s">
        <v>42</v>
      </c>
      <c r="N30" s="186" t="s">
        <v>89</v>
      </c>
      <c r="O30" s="191">
        <v>6.4858333333333338</v>
      </c>
      <c r="P30" s="189">
        <v>1.0517493909677182</v>
      </c>
      <c r="Q30" s="188">
        <v>0.41</v>
      </c>
      <c r="R30" s="189">
        <v>17.57</v>
      </c>
      <c r="S30" s="189">
        <v>16.48</v>
      </c>
      <c r="T30" s="189">
        <v>5.5299999999999994</v>
      </c>
      <c r="U30" s="189">
        <v>5.1524986903077608</v>
      </c>
      <c r="V30" s="190">
        <v>17.16</v>
      </c>
    </row>
    <row r="31" spans="1:22" ht="103.5" x14ac:dyDescent="0.35">
      <c r="A31" s="355"/>
      <c r="B31" s="358"/>
      <c r="C31" s="186" t="s">
        <v>111</v>
      </c>
      <c r="D31" s="187">
        <v>0.81687500000000013</v>
      </c>
      <c r="E31" s="188">
        <v>0.1114402633327231</v>
      </c>
      <c r="F31" s="189">
        <v>0</v>
      </c>
      <c r="G31" s="189">
        <v>2.1800000000000002</v>
      </c>
      <c r="H31" s="189">
        <v>2.1800000000000002</v>
      </c>
      <c r="I31" s="188">
        <v>0.77500000000000002</v>
      </c>
      <c r="J31" s="188">
        <v>0.44576105333089239</v>
      </c>
      <c r="K31" s="190">
        <v>2.1800000000000002</v>
      </c>
      <c r="L31" s="355"/>
      <c r="M31" s="358"/>
      <c r="N31" s="186" t="s">
        <v>111</v>
      </c>
      <c r="O31" s="191">
        <v>7.5856250000000003</v>
      </c>
      <c r="P31" s="189">
        <v>1.1018041903888065</v>
      </c>
      <c r="Q31" s="189">
        <v>1.3</v>
      </c>
      <c r="R31" s="189">
        <v>17.43</v>
      </c>
      <c r="S31" s="189">
        <v>17.43</v>
      </c>
      <c r="T31" s="189">
        <v>6.3049999999999997</v>
      </c>
      <c r="U31" s="189">
        <v>4.407216761555226</v>
      </c>
      <c r="V31" s="190">
        <v>16.13</v>
      </c>
    </row>
    <row r="32" spans="1:22" ht="126.5" x14ac:dyDescent="0.35">
      <c r="A32" s="355"/>
      <c r="B32" s="358"/>
      <c r="C32" s="186" t="s">
        <v>85</v>
      </c>
      <c r="D32" s="191">
        <v>1.3064285714285715</v>
      </c>
      <c r="E32" s="188">
        <v>0.4679785934134697</v>
      </c>
      <c r="F32" s="188">
        <v>0.39</v>
      </c>
      <c r="G32" s="189">
        <v>7.17</v>
      </c>
      <c r="H32" s="189">
        <v>7.17</v>
      </c>
      <c r="I32" s="188">
        <v>0.73</v>
      </c>
      <c r="J32" s="189">
        <v>1.7510155608975879</v>
      </c>
      <c r="K32" s="190">
        <v>6.78</v>
      </c>
      <c r="L32" s="355"/>
      <c r="M32" s="358"/>
      <c r="N32" s="186" t="s">
        <v>85</v>
      </c>
      <c r="O32" s="191">
        <v>5.3971428571428577</v>
      </c>
      <c r="P32" s="188">
        <v>0.98690571410851147</v>
      </c>
      <c r="Q32" s="188">
        <v>0.96</v>
      </c>
      <c r="R32" s="189">
        <v>11.45</v>
      </c>
      <c r="S32" s="189">
        <v>11.45</v>
      </c>
      <c r="T32" s="189">
        <v>4.43</v>
      </c>
      <c r="U32" s="189">
        <v>3.6926630552435236</v>
      </c>
      <c r="V32" s="190">
        <v>10.489999999999998</v>
      </c>
    </row>
    <row r="33" spans="1:22" ht="161" x14ac:dyDescent="0.35">
      <c r="A33" s="355"/>
      <c r="B33" s="358"/>
      <c r="C33" s="186" t="s">
        <v>129</v>
      </c>
      <c r="D33" s="187">
        <v>0.88</v>
      </c>
      <c r="E33" s="188">
        <v>6.9999999999999937E-2</v>
      </c>
      <c r="F33" s="188">
        <v>0.81</v>
      </c>
      <c r="G33" s="188">
        <v>0.95</v>
      </c>
      <c r="H33" s="188">
        <v>0.95</v>
      </c>
      <c r="I33" s="188">
        <v>0.88</v>
      </c>
      <c r="J33" s="188">
        <v>9.899494936611658E-2</v>
      </c>
      <c r="K33" s="193">
        <v>0.1399999999999999</v>
      </c>
      <c r="L33" s="355"/>
      <c r="M33" s="358"/>
      <c r="N33" s="186" t="s">
        <v>129</v>
      </c>
      <c r="O33" s="191">
        <v>1.83</v>
      </c>
      <c r="P33" s="188">
        <v>0.6</v>
      </c>
      <c r="Q33" s="189">
        <v>1.23</v>
      </c>
      <c r="R33" s="189">
        <v>2.4300000000000002</v>
      </c>
      <c r="S33" s="189">
        <v>2.4300000000000002</v>
      </c>
      <c r="T33" s="189">
        <v>1.83</v>
      </c>
      <c r="U33" s="188">
        <v>0.84852813742385713</v>
      </c>
      <c r="V33" s="190">
        <v>1.2000000000000002</v>
      </c>
    </row>
    <row r="34" spans="1:22" ht="161" x14ac:dyDescent="0.35">
      <c r="A34" s="355"/>
      <c r="B34" s="358"/>
      <c r="C34" s="186" t="s">
        <v>63</v>
      </c>
      <c r="D34" s="187">
        <v>0.9150920245398767</v>
      </c>
      <c r="E34" s="188">
        <v>9.2485247081929192E-2</v>
      </c>
      <c r="F34" s="188">
        <v>0.18</v>
      </c>
      <c r="G34" s="189">
        <v>9.93</v>
      </c>
      <c r="H34" s="189">
        <v>2.04</v>
      </c>
      <c r="I34" s="188">
        <v>0.65</v>
      </c>
      <c r="J34" s="189">
        <v>1.1807725908202202</v>
      </c>
      <c r="K34" s="190">
        <v>9.75</v>
      </c>
      <c r="L34" s="355"/>
      <c r="M34" s="358"/>
      <c r="N34" s="186" t="s">
        <v>63</v>
      </c>
      <c r="O34" s="191">
        <v>10.243190184049078</v>
      </c>
      <c r="P34" s="188">
        <v>0.62696168674217434</v>
      </c>
      <c r="Q34" s="188">
        <v>0.28999999999999998</v>
      </c>
      <c r="R34" s="189">
        <v>48.69</v>
      </c>
      <c r="S34" s="189">
        <v>27.91</v>
      </c>
      <c r="T34" s="189">
        <v>8.91</v>
      </c>
      <c r="U34" s="189">
        <v>8.0045109739910121</v>
      </c>
      <c r="V34" s="190">
        <v>48.4</v>
      </c>
    </row>
    <row r="35" spans="1:22" x14ac:dyDescent="0.35">
      <c r="A35" s="355"/>
      <c r="B35" s="358" t="s">
        <v>226</v>
      </c>
      <c r="C35" s="192" t="s">
        <v>243</v>
      </c>
      <c r="D35" s="187">
        <v>0.98024390243902348</v>
      </c>
      <c r="E35" s="188">
        <v>9.7708748254222821E-2</v>
      </c>
      <c r="F35" s="188">
        <v>0.18</v>
      </c>
      <c r="G35" s="189">
        <v>9.93</v>
      </c>
      <c r="H35" s="189">
        <v>2.1800000000000002</v>
      </c>
      <c r="I35" s="188">
        <v>0.68500000000000005</v>
      </c>
      <c r="J35" s="189">
        <v>1.2512825083116774</v>
      </c>
      <c r="K35" s="190">
        <v>9.75</v>
      </c>
      <c r="L35" s="355"/>
      <c r="M35" s="358" t="s">
        <v>226</v>
      </c>
      <c r="N35" s="192" t="s">
        <v>243</v>
      </c>
      <c r="O35" s="191">
        <v>8.5131097560975579</v>
      </c>
      <c r="P35" s="188">
        <v>0.51787635519851083</v>
      </c>
      <c r="Q35" s="188">
        <v>0.28999999999999998</v>
      </c>
      <c r="R35" s="189">
        <v>36.630000000000003</v>
      </c>
      <c r="S35" s="189">
        <v>21.37</v>
      </c>
      <c r="T35" s="189">
        <v>7.415</v>
      </c>
      <c r="U35" s="189">
        <v>6.6320532839299347</v>
      </c>
      <c r="V35" s="190">
        <v>36.340000000000003</v>
      </c>
    </row>
    <row r="36" spans="1:22" x14ac:dyDescent="0.35">
      <c r="A36" s="355"/>
      <c r="B36" s="358"/>
      <c r="C36" s="192" t="s">
        <v>236</v>
      </c>
      <c r="D36" s="187">
        <v>0.92781818181818221</v>
      </c>
      <c r="E36" s="188">
        <v>0.14993122798533767</v>
      </c>
      <c r="F36" s="189">
        <v>0</v>
      </c>
      <c r="G36" s="189">
        <v>7.17</v>
      </c>
      <c r="H36" s="189">
        <v>3.76</v>
      </c>
      <c r="I36" s="188">
        <v>0.63</v>
      </c>
      <c r="J36" s="189">
        <v>1.1119197461532562</v>
      </c>
      <c r="K36" s="190">
        <v>7.17</v>
      </c>
      <c r="L36" s="355"/>
      <c r="M36" s="358"/>
      <c r="N36" s="192" t="s">
        <v>236</v>
      </c>
      <c r="O36" s="191">
        <v>11.449818181818182</v>
      </c>
      <c r="P36" s="189">
        <v>1.2501099881821602</v>
      </c>
      <c r="Q36" s="188">
        <v>0.96</v>
      </c>
      <c r="R36" s="189">
        <v>48.69</v>
      </c>
      <c r="S36" s="189">
        <v>33.340000000000003</v>
      </c>
      <c r="T36" s="189">
        <v>10.11</v>
      </c>
      <c r="U36" s="189">
        <v>9.2710638030597146</v>
      </c>
      <c r="V36" s="190">
        <v>47.73</v>
      </c>
    </row>
    <row r="37" spans="1:22" x14ac:dyDescent="0.35">
      <c r="A37" s="355"/>
      <c r="B37" s="358" t="s">
        <v>46</v>
      </c>
      <c r="C37" s="192" t="s">
        <v>243</v>
      </c>
      <c r="D37" s="187">
        <v>0.97361581920903939</v>
      </c>
      <c r="E37" s="188">
        <v>9.1186376436830321E-2</v>
      </c>
      <c r="F37" s="188">
        <v>0.18</v>
      </c>
      <c r="G37" s="189">
        <v>9.93</v>
      </c>
      <c r="H37" s="189">
        <v>2.1800000000000002</v>
      </c>
      <c r="I37" s="188">
        <v>0.7</v>
      </c>
      <c r="J37" s="189">
        <v>1.2131558345238422</v>
      </c>
      <c r="K37" s="190">
        <v>9.75</v>
      </c>
      <c r="L37" s="355"/>
      <c r="M37" s="358" t="s">
        <v>46</v>
      </c>
      <c r="N37" s="192" t="s">
        <v>243</v>
      </c>
      <c r="O37" s="191">
        <v>8.5670056497175171</v>
      </c>
      <c r="P37" s="188">
        <v>0.51159175201563778</v>
      </c>
      <c r="Q37" s="188">
        <v>0.28999999999999998</v>
      </c>
      <c r="R37" s="189">
        <v>36.630000000000003</v>
      </c>
      <c r="S37" s="189">
        <v>24.45</v>
      </c>
      <c r="T37" s="189">
        <v>7.24</v>
      </c>
      <c r="U37" s="189">
        <v>6.8062855779996534</v>
      </c>
      <c r="V37" s="190">
        <v>36.340000000000003</v>
      </c>
    </row>
    <row r="38" spans="1:22" x14ac:dyDescent="0.35">
      <c r="A38" s="355"/>
      <c r="B38" s="358"/>
      <c r="C38" s="192" t="s">
        <v>236</v>
      </c>
      <c r="D38" s="187">
        <v>0.74470588235294122</v>
      </c>
      <c r="E38" s="188">
        <v>0.1985723265163892</v>
      </c>
      <c r="F38" s="189">
        <v>0</v>
      </c>
      <c r="G38" s="189">
        <v>3.76</v>
      </c>
      <c r="H38" s="189">
        <v>3.76</v>
      </c>
      <c r="I38" s="188">
        <v>0.5</v>
      </c>
      <c r="J38" s="188">
        <v>0.81873467655171128</v>
      </c>
      <c r="K38" s="190">
        <v>3.76</v>
      </c>
      <c r="L38" s="355"/>
      <c r="M38" s="358"/>
      <c r="N38" s="192" t="s">
        <v>236</v>
      </c>
      <c r="O38" s="191">
        <v>10.831764705882353</v>
      </c>
      <c r="P38" s="189">
        <v>1.9675636687684184</v>
      </c>
      <c r="Q38" s="189">
        <v>1.97</v>
      </c>
      <c r="R38" s="189">
        <v>33.340000000000003</v>
      </c>
      <c r="S38" s="189">
        <v>33.340000000000003</v>
      </c>
      <c r="T38" s="189">
        <v>9.6300000000000008</v>
      </c>
      <c r="U38" s="189">
        <v>8.1124728314599892</v>
      </c>
      <c r="V38" s="190">
        <v>31.370000000000005</v>
      </c>
    </row>
    <row r="39" spans="1:22" x14ac:dyDescent="0.35">
      <c r="A39" s="355"/>
      <c r="B39" s="358"/>
      <c r="C39" s="192" t="s">
        <v>237</v>
      </c>
      <c r="D39" s="191">
        <v>1.2308333333333334</v>
      </c>
      <c r="E39" s="188">
        <v>0.55217127658623166</v>
      </c>
      <c r="F39" s="188">
        <v>0.24</v>
      </c>
      <c r="G39" s="189">
        <v>7.17</v>
      </c>
      <c r="H39" s="189">
        <v>7.17</v>
      </c>
      <c r="I39" s="188">
        <v>0.61499999999999999</v>
      </c>
      <c r="J39" s="189">
        <v>1.9127774110550406</v>
      </c>
      <c r="K39" s="190">
        <v>6.93</v>
      </c>
      <c r="L39" s="355"/>
      <c r="M39" s="358"/>
      <c r="N39" s="192" t="s">
        <v>237</v>
      </c>
      <c r="O39" s="191">
        <v>15.715</v>
      </c>
      <c r="P39" s="189">
        <v>3.9875245795765664</v>
      </c>
      <c r="Q39" s="188">
        <v>0.96</v>
      </c>
      <c r="R39" s="189">
        <v>48.69</v>
      </c>
      <c r="S39" s="189">
        <v>48.69</v>
      </c>
      <c r="T39" s="189">
        <v>12.535</v>
      </c>
      <c r="U39" s="189">
        <v>13.813190336512678</v>
      </c>
      <c r="V39" s="190">
        <v>47.73</v>
      </c>
    </row>
    <row r="40" spans="1:22" x14ac:dyDescent="0.35">
      <c r="A40" s="355"/>
      <c r="B40" s="358"/>
      <c r="C40" s="192" t="s">
        <v>238</v>
      </c>
      <c r="D40" s="187">
        <v>0.92538461538461536</v>
      </c>
      <c r="E40" s="188">
        <v>0.2579893045502612</v>
      </c>
      <c r="F40" s="188">
        <v>0.39</v>
      </c>
      <c r="G40" s="189">
        <v>3.96</v>
      </c>
      <c r="H40" s="189">
        <v>3.96</v>
      </c>
      <c r="I40" s="188">
        <v>0.63</v>
      </c>
      <c r="J40" s="188">
        <v>0.93019366607726173</v>
      </c>
      <c r="K40" s="190">
        <v>3.57</v>
      </c>
      <c r="L40" s="355"/>
      <c r="M40" s="358"/>
      <c r="N40" s="192" t="s">
        <v>238</v>
      </c>
      <c r="O40" s="191">
        <v>10.523846153846153</v>
      </c>
      <c r="P40" s="189">
        <v>1.1689895584525993</v>
      </c>
      <c r="Q40" s="189">
        <v>1.88</v>
      </c>
      <c r="R40" s="189">
        <v>16.190000000000001</v>
      </c>
      <c r="S40" s="189">
        <v>16.190000000000001</v>
      </c>
      <c r="T40" s="189">
        <v>10.91</v>
      </c>
      <c r="U40" s="189">
        <v>4.2148517934828549</v>
      </c>
      <c r="V40" s="190">
        <v>14.310000000000002</v>
      </c>
    </row>
    <row r="41" spans="1:22" x14ac:dyDescent="0.35">
      <c r="A41" s="355"/>
      <c r="B41" s="358" t="s">
        <v>47</v>
      </c>
      <c r="C41" s="192" t="s">
        <v>243</v>
      </c>
      <c r="D41" s="187">
        <v>0.95635359116022045</v>
      </c>
      <c r="E41" s="188">
        <v>8.9236580974301039E-2</v>
      </c>
      <c r="F41" s="188">
        <v>0.18</v>
      </c>
      <c r="G41" s="189">
        <v>9.93</v>
      </c>
      <c r="H41" s="189">
        <v>2.04</v>
      </c>
      <c r="I41" s="188">
        <v>0.68</v>
      </c>
      <c r="J41" s="189">
        <v>1.2005554116744968</v>
      </c>
      <c r="K41" s="190">
        <v>9.75</v>
      </c>
      <c r="L41" s="355"/>
      <c r="M41" s="358" t="s">
        <v>47</v>
      </c>
      <c r="N41" s="192" t="s">
        <v>243</v>
      </c>
      <c r="O41" s="191">
        <v>8.7606629834254104</v>
      </c>
      <c r="P41" s="188">
        <v>0.51426367228290137</v>
      </c>
      <c r="Q41" s="188">
        <v>0.28999999999999998</v>
      </c>
      <c r="R41" s="189">
        <v>36.630000000000003</v>
      </c>
      <c r="S41" s="189">
        <v>24.25</v>
      </c>
      <c r="T41" s="189">
        <v>7.5</v>
      </c>
      <c r="U41" s="189">
        <v>6.918710107961676</v>
      </c>
      <c r="V41" s="190">
        <v>36.340000000000003</v>
      </c>
    </row>
    <row r="42" spans="1:22" x14ac:dyDescent="0.35">
      <c r="A42" s="355"/>
      <c r="B42" s="358"/>
      <c r="C42" s="192" t="s">
        <v>236</v>
      </c>
      <c r="D42" s="187">
        <v>0.63125000000000009</v>
      </c>
      <c r="E42" s="188">
        <v>0.17435019664866619</v>
      </c>
      <c r="F42" s="188">
        <v>0.24</v>
      </c>
      <c r="G42" s="189">
        <v>1.82</v>
      </c>
      <c r="H42" s="189">
        <v>1.82</v>
      </c>
      <c r="I42" s="188">
        <v>0.495</v>
      </c>
      <c r="J42" s="188">
        <v>0.4931368254059198</v>
      </c>
      <c r="K42" s="190">
        <v>1.58</v>
      </c>
      <c r="L42" s="355"/>
      <c r="M42" s="358"/>
      <c r="N42" s="192" t="s">
        <v>236</v>
      </c>
      <c r="O42" s="191">
        <v>13.016250000000001</v>
      </c>
      <c r="P42" s="189">
        <v>3.2886579641788751</v>
      </c>
      <c r="Q42" s="189">
        <v>2.48</v>
      </c>
      <c r="R42" s="189">
        <v>29.28</v>
      </c>
      <c r="S42" s="189">
        <v>29.28</v>
      </c>
      <c r="T42" s="189">
        <v>13.785</v>
      </c>
      <c r="U42" s="189">
        <v>9.3017293898961153</v>
      </c>
      <c r="V42" s="190">
        <v>26.8</v>
      </c>
    </row>
    <row r="43" spans="1:22" x14ac:dyDescent="0.35">
      <c r="A43" s="355"/>
      <c r="B43" s="358"/>
      <c r="C43" s="192" t="s">
        <v>237</v>
      </c>
      <c r="D43" s="187">
        <v>0.64500000000000002</v>
      </c>
      <c r="E43" s="188">
        <v>0.11411147431975702</v>
      </c>
      <c r="F43" s="189">
        <v>0</v>
      </c>
      <c r="G43" s="189">
        <v>1</v>
      </c>
      <c r="H43" s="189">
        <v>1</v>
      </c>
      <c r="I43" s="188">
        <v>0.70500000000000007</v>
      </c>
      <c r="J43" s="188">
        <v>0.32275598921077908</v>
      </c>
      <c r="K43" s="190">
        <v>1</v>
      </c>
      <c r="L43" s="355"/>
      <c r="M43" s="358"/>
      <c r="N43" s="192" t="s">
        <v>237</v>
      </c>
      <c r="O43" s="191">
        <v>9.151250000000001</v>
      </c>
      <c r="P43" s="189">
        <v>1.4194458645894179</v>
      </c>
      <c r="Q43" s="189">
        <v>5.44</v>
      </c>
      <c r="R43" s="189">
        <v>17.43</v>
      </c>
      <c r="S43" s="189">
        <v>17.43</v>
      </c>
      <c r="T43" s="189">
        <v>8.0649999999999995</v>
      </c>
      <c r="U43" s="189">
        <v>4.0147991855135174</v>
      </c>
      <c r="V43" s="190">
        <v>11.989999999999998</v>
      </c>
    </row>
    <row r="44" spans="1:22" x14ac:dyDescent="0.35">
      <c r="A44" s="355"/>
      <c r="B44" s="358"/>
      <c r="C44" s="192" t="s">
        <v>238</v>
      </c>
      <c r="D44" s="187">
        <v>0.64</v>
      </c>
      <c r="E44" s="188">
        <v>8.9535840123755289E-2</v>
      </c>
      <c r="F44" s="188">
        <v>0.5</v>
      </c>
      <c r="G44" s="188">
        <v>0.9</v>
      </c>
      <c r="H44" s="188">
        <v>0.9</v>
      </c>
      <c r="I44" s="188">
        <v>0.58000000000000007</v>
      </c>
      <c r="J44" s="188">
        <v>0.17907168024751058</v>
      </c>
      <c r="K44" s="193">
        <v>0.4</v>
      </c>
      <c r="L44" s="355"/>
      <c r="M44" s="358"/>
      <c r="N44" s="192" t="s">
        <v>238</v>
      </c>
      <c r="O44" s="191">
        <v>10.28</v>
      </c>
      <c r="P44" s="189">
        <v>2.0861567534583787</v>
      </c>
      <c r="Q44" s="189">
        <v>6.78</v>
      </c>
      <c r="R44" s="189">
        <v>16.190000000000001</v>
      </c>
      <c r="S44" s="189">
        <v>16.190000000000001</v>
      </c>
      <c r="T44" s="189">
        <v>9.0749999999999993</v>
      </c>
      <c r="U44" s="189">
        <v>4.1723135069167574</v>
      </c>
      <c r="V44" s="190">
        <v>9.41</v>
      </c>
    </row>
    <row r="45" spans="1:22" x14ac:dyDescent="0.35">
      <c r="A45" s="355"/>
      <c r="B45" s="358"/>
      <c r="C45" s="192" t="s">
        <v>239</v>
      </c>
      <c r="D45" s="191">
        <v>1.4400000000000002</v>
      </c>
      <c r="E45" s="188">
        <v>0.41974548777777704</v>
      </c>
      <c r="F45" s="188">
        <v>0.24</v>
      </c>
      <c r="G45" s="189">
        <v>7.17</v>
      </c>
      <c r="H45" s="189">
        <v>7.17</v>
      </c>
      <c r="I45" s="188">
        <v>0.75</v>
      </c>
      <c r="J45" s="189">
        <v>1.7808292846807272</v>
      </c>
      <c r="K45" s="190">
        <v>6.93</v>
      </c>
      <c r="L45" s="355"/>
      <c r="M45" s="358"/>
      <c r="N45" s="192" t="s">
        <v>239</v>
      </c>
      <c r="O45" s="191">
        <v>12.319444444444445</v>
      </c>
      <c r="P45" s="189">
        <v>2.8285941301442348</v>
      </c>
      <c r="Q45" s="188">
        <v>0.96</v>
      </c>
      <c r="R45" s="189">
        <v>48.69</v>
      </c>
      <c r="S45" s="189">
        <v>48.69</v>
      </c>
      <c r="T45" s="189">
        <v>11.135</v>
      </c>
      <c r="U45" s="189">
        <v>12.000708543896712</v>
      </c>
      <c r="V45" s="190">
        <v>47.73</v>
      </c>
    </row>
    <row r="46" spans="1:22" x14ac:dyDescent="0.35">
      <c r="A46" s="355"/>
      <c r="B46" s="358" t="s">
        <v>48</v>
      </c>
      <c r="C46" s="192" t="s">
        <v>243</v>
      </c>
      <c r="D46" s="187">
        <v>0.94884615384615389</v>
      </c>
      <c r="E46" s="188">
        <v>8.8693157351050309E-2</v>
      </c>
      <c r="F46" s="188">
        <v>0.18</v>
      </c>
      <c r="G46" s="189">
        <v>9.93</v>
      </c>
      <c r="H46" s="189">
        <v>1.98</v>
      </c>
      <c r="I46" s="188">
        <v>0.68</v>
      </c>
      <c r="J46" s="189">
        <v>1.1965361094774645</v>
      </c>
      <c r="K46" s="190">
        <v>9.75</v>
      </c>
      <c r="L46" s="355"/>
      <c r="M46" s="358" t="s">
        <v>48</v>
      </c>
      <c r="N46" s="192" t="s">
        <v>243</v>
      </c>
      <c r="O46" s="191">
        <v>8.972307692307691</v>
      </c>
      <c r="P46" s="188">
        <v>0.51155829551308407</v>
      </c>
      <c r="Q46" s="188">
        <v>0.28999999999999998</v>
      </c>
      <c r="R46" s="189">
        <v>36.630000000000003</v>
      </c>
      <c r="S46" s="189">
        <v>24.25</v>
      </c>
      <c r="T46" s="189">
        <v>7.9449999999999994</v>
      </c>
      <c r="U46" s="189">
        <v>6.9012987130613199</v>
      </c>
      <c r="V46" s="190">
        <v>36.340000000000003</v>
      </c>
    </row>
    <row r="47" spans="1:22" x14ac:dyDescent="0.35">
      <c r="A47" s="355"/>
      <c r="B47" s="358"/>
      <c r="C47" s="192" t="s">
        <v>236</v>
      </c>
      <c r="D47" s="187">
        <v>0.61499999999999999</v>
      </c>
      <c r="E47" s="188">
        <v>0.17143997977912462</v>
      </c>
      <c r="F47" s="188">
        <v>0.24</v>
      </c>
      <c r="G47" s="189">
        <v>1.44</v>
      </c>
      <c r="H47" s="189">
        <v>1.44</v>
      </c>
      <c r="I47" s="188">
        <v>0.495</v>
      </c>
      <c r="J47" s="188">
        <v>0.41994047197192119</v>
      </c>
      <c r="K47" s="190">
        <v>1.2</v>
      </c>
      <c r="L47" s="355"/>
      <c r="M47" s="358"/>
      <c r="N47" s="192" t="s">
        <v>236</v>
      </c>
      <c r="O47" s="191">
        <v>13.068333333333333</v>
      </c>
      <c r="P47" s="189">
        <v>4.0363014560912625</v>
      </c>
      <c r="Q47" s="189">
        <v>2.48</v>
      </c>
      <c r="R47" s="189">
        <v>27.5</v>
      </c>
      <c r="S47" s="189">
        <v>27.5</v>
      </c>
      <c r="T47" s="189">
        <v>11.945</v>
      </c>
      <c r="U47" s="189">
        <v>9.8868790154763531</v>
      </c>
      <c r="V47" s="190">
        <v>25.02</v>
      </c>
    </row>
    <row r="48" spans="1:22" x14ac:dyDescent="0.35">
      <c r="A48" s="355"/>
      <c r="B48" s="358"/>
      <c r="C48" s="192" t="s">
        <v>237</v>
      </c>
      <c r="D48" s="187">
        <v>0.97913043478260864</v>
      </c>
      <c r="E48" s="188">
        <v>0.20222469505456642</v>
      </c>
      <c r="F48" s="188">
        <v>0.24</v>
      </c>
      <c r="G48" s="189">
        <v>3.96</v>
      </c>
      <c r="H48" s="189">
        <v>3.76</v>
      </c>
      <c r="I48" s="188">
        <v>0.66</v>
      </c>
      <c r="J48" s="188">
        <v>0.96983556733499132</v>
      </c>
      <c r="K48" s="190">
        <v>3.7199999999999998</v>
      </c>
      <c r="L48" s="355"/>
      <c r="M48" s="358"/>
      <c r="N48" s="192" t="s">
        <v>237</v>
      </c>
      <c r="O48" s="191">
        <v>11.160000000000002</v>
      </c>
      <c r="P48" s="189">
        <v>2.2819608792758599</v>
      </c>
      <c r="Q48" s="189">
        <v>1.88</v>
      </c>
      <c r="R48" s="189">
        <v>48.69</v>
      </c>
      <c r="S48" s="189">
        <v>35.33</v>
      </c>
      <c r="T48" s="189">
        <v>9.43</v>
      </c>
      <c r="U48" s="189">
        <v>10.943899919797579</v>
      </c>
      <c r="V48" s="190">
        <v>46.809999999999995</v>
      </c>
    </row>
    <row r="49" spans="1:22" x14ac:dyDescent="0.35">
      <c r="A49" s="355"/>
      <c r="B49" s="358"/>
      <c r="C49" s="192" t="s">
        <v>238</v>
      </c>
      <c r="D49" s="187">
        <v>0.65333333333333343</v>
      </c>
      <c r="E49" s="188">
        <v>0.16402574323698232</v>
      </c>
      <c r="F49" s="189">
        <v>0</v>
      </c>
      <c r="G49" s="189">
        <v>1.1200000000000001</v>
      </c>
      <c r="H49" s="189">
        <v>1.1200000000000001</v>
      </c>
      <c r="I49" s="188">
        <v>0.67500000000000004</v>
      </c>
      <c r="J49" s="188">
        <v>0.40177937561137544</v>
      </c>
      <c r="K49" s="190">
        <v>1.1200000000000001</v>
      </c>
      <c r="L49" s="355"/>
      <c r="M49" s="358"/>
      <c r="N49" s="192" t="s">
        <v>238</v>
      </c>
      <c r="O49" s="191">
        <v>8.9816666666666656</v>
      </c>
      <c r="P49" s="189">
        <v>2.0654191127011274</v>
      </c>
      <c r="Q49" s="189">
        <v>5.44</v>
      </c>
      <c r="R49" s="189">
        <v>17.43</v>
      </c>
      <c r="S49" s="189">
        <v>17.43</v>
      </c>
      <c r="T49" s="189">
        <v>6.2549999999999999</v>
      </c>
      <c r="U49" s="189">
        <v>5.0592229311097441</v>
      </c>
      <c r="V49" s="190">
        <v>11.989999999999998</v>
      </c>
    </row>
    <row r="50" spans="1:22" x14ac:dyDescent="0.35">
      <c r="A50" s="355"/>
      <c r="B50" s="358"/>
      <c r="C50" s="192" t="s">
        <v>239</v>
      </c>
      <c r="D50" s="191">
        <v>4.4849999999999994</v>
      </c>
      <c r="E50" s="189">
        <v>2.6850000000000001</v>
      </c>
      <c r="F50" s="189">
        <v>1.8</v>
      </c>
      <c r="G50" s="189">
        <v>7.17</v>
      </c>
      <c r="H50" s="189">
        <v>7.17</v>
      </c>
      <c r="I50" s="189">
        <v>4.4850000000000003</v>
      </c>
      <c r="J50" s="189">
        <v>3.7971634149717604</v>
      </c>
      <c r="K50" s="190">
        <v>5.37</v>
      </c>
      <c r="L50" s="355"/>
      <c r="M50" s="358"/>
      <c r="N50" s="192" t="s">
        <v>239</v>
      </c>
      <c r="O50" s="191">
        <v>1.9750000000000001</v>
      </c>
      <c r="P50" s="189">
        <v>1.0150000000000001</v>
      </c>
      <c r="Q50" s="188">
        <v>0.96</v>
      </c>
      <c r="R50" s="189">
        <v>2.99</v>
      </c>
      <c r="S50" s="189">
        <v>2.99</v>
      </c>
      <c r="T50" s="189">
        <v>1.9750000000000001</v>
      </c>
      <c r="U50" s="189">
        <v>1.4354267658086917</v>
      </c>
      <c r="V50" s="190">
        <v>2.0300000000000002</v>
      </c>
    </row>
    <row r="51" spans="1:22" x14ac:dyDescent="0.35">
      <c r="A51" s="355"/>
      <c r="B51" s="358" t="s">
        <v>49</v>
      </c>
      <c r="C51" s="192" t="s">
        <v>243</v>
      </c>
      <c r="D51" s="187">
        <v>0.9150920245398767</v>
      </c>
      <c r="E51" s="188">
        <v>9.2485247081929192E-2</v>
      </c>
      <c r="F51" s="188">
        <v>0.18</v>
      </c>
      <c r="G51" s="189">
        <v>9.93</v>
      </c>
      <c r="H51" s="189">
        <v>2.04</v>
      </c>
      <c r="I51" s="188">
        <v>0.65</v>
      </c>
      <c r="J51" s="189">
        <v>1.1807725908202202</v>
      </c>
      <c r="K51" s="190">
        <v>9.75</v>
      </c>
      <c r="L51" s="355"/>
      <c r="M51" s="358" t="s">
        <v>49</v>
      </c>
      <c r="N51" s="192" t="s">
        <v>243</v>
      </c>
      <c r="O51" s="191">
        <v>10.243190184049078</v>
      </c>
      <c r="P51" s="188">
        <v>0.62696168674217434</v>
      </c>
      <c r="Q51" s="188">
        <v>0.28999999999999998</v>
      </c>
      <c r="R51" s="189">
        <v>48.69</v>
      </c>
      <c r="S51" s="189">
        <v>27.91</v>
      </c>
      <c r="T51" s="189">
        <v>8.91</v>
      </c>
      <c r="U51" s="189">
        <v>8.0045109739910121</v>
      </c>
      <c r="V51" s="190">
        <v>48.4</v>
      </c>
    </row>
    <row r="52" spans="1:22" x14ac:dyDescent="0.35">
      <c r="A52" s="355"/>
      <c r="B52" s="358"/>
      <c r="C52" s="192" t="s">
        <v>236</v>
      </c>
      <c r="D52" s="191">
        <v>1.1183928571428579</v>
      </c>
      <c r="E52" s="188">
        <v>0.17516259177550991</v>
      </c>
      <c r="F52" s="189">
        <v>0</v>
      </c>
      <c r="G52" s="189">
        <v>7.17</v>
      </c>
      <c r="H52" s="189">
        <v>5.3</v>
      </c>
      <c r="I52" s="188">
        <v>0.77500000000000002</v>
      </c>
      <c r="J52" s="189">
        <v>1.3107968108066101</v>
      </c>
      <c r="K52" s="190">
        <v>7.17</v>
      </c>
      <c r="L52" s="355"/>
      <c r="M52" s="358"/>
      <c r="N52" s="192" t="s">
        <v>236</v>
      </c>
      <c r="O52" s="191">
        <v>6.3616071428571423</v>
      </c>
      <c r="P52" s="188">
        <v>0.61326869478155521</v>
      </c>
      <c r="Q52" s="188">
        <v>0.41</v>
      </c>
      <c r="R52" s="189">
        <v>17.57</v>
      </c>
      <c r="S52" s="189">
        <v>16.48</v>
      </c>
      <c r="T52" s="189">
        <v>5.58</v>
      </c>
      <c r="U52" s="189">
        <v>4.5892826838132397</v>
      </c>
      <c r="V52" s="190">
        <v>17.16</v>
      </c>
    </row>
    <row r="53" spans="1:22" x14ac:dyDescent="0.35">
      <c r="A53" s="355"/>
      <c r="B53" s="358" t="s">
        <v>50</v>
      </c>
      <c r="C53" s="192" t="s">
        <v>243</v>
      </c>
      <c r="D53" s="187">
        <v>0.99806282722513184</v>
      </c>
      <c r="E53" s="188">
        <v>9.3410766623513095E-2</v>
      </c>
      <c r="F53" s="188">
        <v>0.18</v>
      </c>
      <c r="G53" s="189">
        <v>9.93</v>
      </c>
      <c r="H53" s="189">
        <v>3.31</v>
      </c>
      <c r="I53" s="188">
        <v>0.67</v>
      </c>
      <c r="J53" s="189">
        <v>1.2909624790627161</v>
      </c>
      <c r="K53" s="190">
        <v>9.75</v>
      </c>
      <c r="L53" s="355"/>
      <c r="M53" s="358" t="s">
        <v>50</v>
      </c>
      <c r="N53" s="192" t="s">
        <v>243</v>
      </c>
      <c r="O53" s="191">
        <v>9.1935078534031369</v>
      </c>
      <c r="P53" s="188">
        <v>0.56723216815630129</v>
      </c>
      <c r="Q53" s="188">
        <v>0.28999999999999998</v>
      </c>
      <c r="R53" s="189">
        <v>48.69</v>
      </c>
      <c r="S53" s="189">
        <v>27.5</v>
      </c>
      <c r="T53" s="189">
        <v>7.61</v>
      </c>
      <c r="U53" s="189">
        <v>7.8393045306926306</v>
      </c>
      <c r="V53" s="190">
        <v>48.4</v>
      </c>
    </row>
    <row r="54" spans="1:22" x14ac:dyDescent="0.35">
      <c r="A54" s="355"/>
      <c r="B54" s="358"/>
      <c r="C54" s="192" t="s">
        <v>236</v>
      </c>
      <c r="D54" s="187">
        <v>0.75571428571428556</v>
      </c>
      <c r="E54" s="188">
        <v>7.2758258447653906E-2</v>
      </c>
      <c r="F54" s="189">
        <v>0</v>
      </c>
      <c r="G54" s="189">
        <v>1.98</v>
      </c>
      <c r="H54" s="189">
        <v>1.35</v>
      </c>
      <c r="I54" s="188">
        <v>0.68</v>
      </c>
      <c r="J54" s="188">
        <v>0.38500051535731328</v>
      </c>
      <c r="K54" s="190">
        <v>1.98</v>
      </c>
      <c r="L54" s="355"/>
      <c r="M54" s="358"/>
      <c r="N54" s="192" t="s">
        <v>236</v>
      </c>
      <c r="O54" s="191">
        <v>9.6403571428571428</v>
      </c>
      <c r="P54" s="188">
        <v>0.80078986835830168</v>
      </c>
      <c r="Q54" s="189">
        <v>3.39</v>
      </c>
      <c r="R54" s="189">
        <v>17.57</v>
      </c>
      <c r="S54" s="189">
        <v>17.43</v>
      </c>
      <c r="T54" s="189">
        <v>9.0749999999999993</v>
      </c>
      <c r="U54" s="189">
        <v>4.2373816881924355</v>
      </c>
      <c r="V54" s="190">
        <v>14.18</v>
      </c>
    </row>
    <row r="55" spans="1:22" x14ac:dyDescent="0.35">
      <c r="A55" s="355"/>
      <c r="B55" s="358" t="s">
        <v>52</v>
      </c>
      <c r="C55" s="192" t="s">
        <v>236</v>
      </c>
      <c r="D55" s="191">
        <v>1.0583333333333333</v>
      </c>
      <c r="E55" s="188">
        <v>0.22584373393313958</v>
      </c>
      <c r="F55" s="188">
        <v>0.18</v>
      </c>
      <c r="G55" s="189">
        <v>3.82</v>
      </c>
      <c r="H55" s="189">
        <v>3.82</v>
      </c>
      <c r="I55" s="188">
        <v>0.75</v>
      </c>
      <c r="J55" s="188">
        <v>0.95817381451568029</v>
      </c>
      <c r="K55" s="190">
        <v>3.6399999999999997</v>
      </c>
      <c r="L55" s="355"/>
      <c r="M55" s="358" t="s">
        <v>52</v>
      </c>
      <c r="N55" s="192" t="s">
        <v>236</v>
      </c>
      <c r="O55" s="191">
        <v>7.1988888888888898</v>
      </c>
      <c r="P55" s="189">
        <v>1.802381664892442</v>
      </c>
      <c r="Q55" s="188">
        <v>0.28999999999999998</v>
      </c>
      <c r="R55" s="189">
        <v>30.53</v>
      </c>
      <c r="S55" s="189">
        <v>30.53</v>
      </c>
      <c r="T55" s="189">
        <v>4.6400000000000006</v>
      </c>
      <c r="U55" s="189">
        <v>7.6468577851904707</v>
      </c>
      <c r="V55" s="190">
        <v>30.240000000000002</v>
      </c>
    </row>
    <row r="56" spans="1:22" x14ac:dyDescent="0.35">
      <c r="A56" s="355"/>
      <c r="B56" s="358"/>
      <c r="C56" s="192" t="s">
        <v>237</v>
      </c>
      <c r="D56" s="187">
        <v>0.81355140186915864</v>
      </c>
      <c r="E56" s="188">
        <v>8.1581231346406588E-2</v>
      </c>
      <c r="F56" s="189">
        <v>0</v>
      </c>
      <c r="G56" s="189">
        <v>7.17</v>
      </c>
      <c r="H56" s="189">
        <v>2.04</v>
      </c>
      <c r="I56" s="188">
        <v>0.64</v>
      </c>
      <c r="J56" s="188">
        <v>0.84388281885316452</v>
      </c>
      <c r="K56" s="190">
        <v>7.17</v>
      </c>
      <c r="L56" s="355"/>
      <c r="M56" s="358"/>
      <c r="N56" s="192" t="s">
        <v>237</v>
      </c>
      <c r="O56" s="191">
        <v>10.605514018691593</v>
      </c>
      <c r="P56" s="188">
        <v>0.81494756800277135</v>
      </c>
      <c r="Q56" s="188">
        <v>0.57999999999999996</v>
      </c>
      <c r="R56" s="189">
        <v>48.69</v>
      </c>
      <c r="S56" s="189">
        <v>27.91</v>
      </c>
      <c r="T56" s="189">
        <v>8.74</v>
      </c>
      <c r="U56" s="189">
        <v>8.429883191926125</v>
      </c>
      <c r="V56" s="190">
        <v>48.11</v>
      </c>
    </row>
    <row r="57" spans="1:22" x14ac:dyDescent="0.35">
      <c r="A57" s="355"/>
      <c r="B57" s="358"/>
      <c r="C57" s="192" t="s">
        <v>238</v>
      </c>
      <c r="D57" s="187">
        <v>0.88071428571428578</v>
      </c>
      <c r="E57" s="188">
        <v>9.5659209802870029E-2</v>
      </c>
      <c r="F57" s="188">
        <v>0.24</v>
      </c>
      <c r="G57" s="189">
        <v>3.94</v>
      </c>
      <c r="H57" s="189">
        <v>1.9</v>
      </c>
      <c r="I57" s="188">
        <v>0.72</v>
      </c>
      <c r="J57" s="188">
        <v>0.61994253414699596</v>
      </c>
      <c r="K57" s="190">
        <v>3.7</v>
      </c>
      <c r="L57" s="355"/>
      <c r="M57" s="358"/>
      <c r="N57" s="192" t="s">
        <v>238</v>
      </c>
      <c r="O57" s="191">
        <v>8.7919047619047639</v>
      </c>
      <c r="P57" s="188">
        <v>0.80890982386601662</v>
      </c>
      <c r="Q57" s="188">
        <v>0.91</v>
      </c>
      <c r="R57" s="189">
        <v>27.5</v>
      </c>
      <c r="S57" s="189">
        <v>16.48</v>
      </c>
      <c r="T57" s="189">
        <v>8.129999999999999</v>
      </c>
      <c r="U57" s="189">
        <v>5.2423348168704278</v>
      </c>
      <c r="V57" s="190">
        <v>26.59</v>
      </c>
    </row>
    <row r="58" spans="1:22" x14ac:dyDescent="0.35">
      <c r="A58" s="355"/>
      <c r="B58" s="358"/>
      <c r="C58" s="192" t="s">
        <v>239</v>
      </c>
      <c r="D58" s="191">
        <v>1.6418181818181816</v>
      </c>
      <c r="E58" s="188">
        <v>0.42876970193831965</v>
      </c>
      <c r="F58" s="188">
        <v>0.32</v>
      </c>
      <c r="G58" s="189">
        <v>9.93</v>
      </c>
      <c r="H58" s="189">
        <v>9.84</v>
      </c>
      <c r="I58" s="188">
        <v>0.78</v>
      </c>
      <c r="J58" s="189">
        <v>2.4630944137221151</v>
      </c>
      <c r="K58" s="190">
        <v>9.61</v>
      </c>
      <c r="L58" s="355"/>
      <c r="M58" s="358"/>
      <c r="N58" s="192" t="s">
        <v>239</v>
      </c>
      <c r="O58" s="191">
        <v>7.6145454545454569</v>
      </c>
      <c r="P58" s="189">
        <v>1.0694075897314392</v>
      </c>
      <c r="Q58" s="188">
        <v>0.41</v>
      </c>
      <c r="R58" s="189">
        <v>29.15</v>
      </c>
      <c r="S58" s="189">
        <v>16.16</v>
      </c>
      <c r="T58" s="189">
        <v>7.08</v>
      </c>
      <c r="U58" s="189">
        <v>6.1432788938954914</v>
      </c>
      <c r="V58" s="190">
        <v>28.74</v>
      </c>
    </row>
    <row r="59" spans="1:22" x14ac:dyDescent="0.35">
      <c r="A59" s="355"/>
      <c r="B59" s="358"/>
      <c r="C59" s="192" t="s">
        <v>240</v>
      </c>
      <c r="D59" s="187">
        <v>0.91999999999999993</v>
      </c>
      <c r="E59" s="188">
        <v>0.27999999999999997</v>
      </c>
      <c r="F59" s="188">
        <v>0.64</v>
      </c>
      <c r="G59" s="189">
        <v>1.2</v>
      </c>
      <c r="H59" s="189">
        <v>1.2</v>
      </c>
      <c r="I59" s="188">
        <v>0.91999999999999993</v>
      </c>
      <c r="J59" s="188">
        <v>0.3959797974644666</v>
      </c>
      <c r="K59" s="193">
        <v>0.55999999999999994</v>
      </c>
      <c r="L59" s="355"/>
      <c r="M59" s="358"/>
      <c r="N59" s="192" t="s">
        <v>240</v>
      </c>
      <c r="O59" s="191">
        <v>7.1349999999999998</v>
      </c>
      <c r="P59" s="189">
        <v>3.2850000000000001</v>
      </c>
      <c r="Q59" s="189">
        <v>3.85</v>
      </c>
      <c r="R59" s="189">
        <v>10.42</v>
      </c>
      <c r="S59" s="189">
        <v>10.42</v>
      </c>
      <c r="T59" s="189">
        <v>7.1349999999999998</v>
      </c>
      <c r="U59" s="189">
        <v>4.6456915523956175</v>
      </c>
      <c r="V59" s="190">
        <v>6.57</v>
      </c>
    </row>
    <row r="60" spans="1:22" x14ac:dyDescent="0.35">
      <c r="A60" s="355"/>
      <c r="B60" s="358"/>
      <c r="C60" s="192" t="s">
        <v>241</v>
      </c>
      <c r="D60" s="187">
        <v>0.74588235294117655</v>
      </c>
      <c r="E60" s="188">
        <v>8.7754079943400953E-2</v>
      </c>
      <c r="F60" s="188">
        <v>0.24</v>
      </c>
      <c r="G60" s="189">
        <v>1.82</v>
      </c>
      <c r="H60" s="189">
        <v>1.82</v>
      </c>
      <c r="I60" s="188">
        <v>0.68</v>
      </c>
      <c r="J60" s="188">
        <v>0.36181934068553839</v>
      </c>
      <c r="K60" s="190">
        <v>1.58</v>
      </c>
      <c r="L60" s="355"/>
      <c r="M60" s="358"/>
      <c r="N60" s="192" t="s">
        <v>241</v>
      </c>
      <c r="O60" s="191">
        <v>7.4535294117647064</v>
      </c>
      <c r="P60" s="189">
        <v>1.7678542870601122</v>
      </c>
      <c r="Q60" s="189">
        <v>1.23</v>
      </c>
      <c r="R60" s="189">
        <v>29.28</v>
      </c>
      <c r="S60" s="189">
        <v>29.28</v>
      </c>
      <c r="T60" s="189">
        <v>5.47</v>
      </c>
      <c r="U60" s="189">
        <v>7.2890499562498468</v>
      </c>
      <c r="V60" s="190">
        <v>28.05</v>
      </c>
    </row>
    <row r="61" spans="1:22" x14ac:dyDescent="0.35">
      <c r="A61" s="355"/>
      <c r="B61" s="358" t="s">
        <v>1</v>
      </c>
      <c r="C61" s="192" t="s">
        <v>243</v>
      </c>
      <c r="D61" s="187">
        <v>0.76963963963963933</v>
      </c>
      <c r="E61" s="188">
        <v>7.0530217027675257E-2</v>
      </c>
      <c r="F61" s="189">
        <v>0</v>
      </c>
      <c r="G61" s="189">
        <v>6.29</v>
      </c>
      <c r="H61" s="189">
        <v>1.8</v>
      </c>
      <c r="I61" s="188">
        <v>0.62</v>
      </c>
      <c r="J61" s="188">
        <v>0.74308194571714492</v>
      </c>
      <c r="K61" s="190">
        <v>6.29</v>
      </c>
      <c r="L61" s="355"/>
      <c r="M61" s="358" t="s">
        <v>1</v>
      </c>
      <c r="N61" s="192" t="s">
        <v>243</v>
      </c>
      <c r="O61" s="191">
        <v>10.345315315315313</v>
      </c>
      <c r="P61" s="188">
        <v>0.76861406505230534</v>
      </c>
      <c r="Q61" s="188">
        <v>0.28999999999999998</v>
      </c>
      <c r="R61" s="189">
        <v>48.69</v>
      </c>
      <c r="S61" s="189">
        <v>29.15</v>
      </c>
      <c r="T61" s="189">
        <v>9.6300000000000008</v>
      </c>
      <c r="U61" s="189">
        <v>8.0978516589637195</v>
      </c>
      <c r="V61" s="190">
        <v>48.4</v>
      </c>
    </row>
    <row r="62" spans="1:22" x14ac:dyDescent="0.35">
      <c r="A62" s="355"/>
      <c r="B62" s="358"/>
      <c r="C62" s="192" t="s">
        <v>236</v>
      </c>
      <c r="D62" s="191">
        <v>1.17</v>
      </c>
      <c r="E62" s="188">
        <v>0.14783964070269318</v>
      </c>
      <c r="F62" s="188">
        <v>0.18</v>
      </c>
      <c r="G62" s="189">
        <v>9.93</v>
      </c>
      <c r="H62" s="189">
        <v>3.82</v>
      </c>
      <c r="I62" s="188">
        <v>0.79500000000000004</v>
      </c>
      <c r="J62" s="189">
        <v>1.5363946144187544</v>
      </c>
      <c r="K62" s="190">
        <v>9.75</v>
      </c>
      <c r="L62" s="355"/>
      <c r="M62" s="358"/>
      <c r="N62" s="192" t="s">
        <v>236</v>
      </c>
      <c r="O62" s="191">
        <v>8.1255555555555539</v>
      </c>
      <c r="P62" s="188">
        <v>0.6365926317821119</v>
      </c>
      <c r="Q62" s="188">
        <v>0.4</v>
      </c>
      <c r="R62" s="189">
        <v>33.340000000000003</v>
      </c>
      <c r="S62" s="189">
        <v>22.24</v>
      </c>
      <c r="T62" s="189">
        <v>6.6</v>
      </c>
      <c r="U62" s="189">
        <v>6.615664691823623</v>
      </c>
      <c r="V62" s="190">
        <v>32.940000000000005</v>
      </c>
    </row>
    <row r="63" spans="1:22" x14ac:dyDescent="0.35">
      <c r="A63" s="355"/>
      <c r="B63" s="358" t="s">
        <v>0</v>
      </c>
      <c r="C63" s="186" t="s">
        <v>121</v>
      </c>
      <c r="D63" s="191">
        <v>1</v>
      </c>
      <c r="E63" s="194"/>
      <c r="F63" s="189">
        <v>1</v>
      </c>
      <c r="G63" s="189">
        <v>1</v>
      </c>
      <c r="H63" s="189">
        <v>1</v>
      </c>
      <c r="I63" s="189">
        <v>1</v>
      </c>
      <c r="J63" s="194"/>
      <c r="K63" s="190">
        <v>0</v>
      </c>
      <c r="L63" s="355"/>
      <c r="M63" s="358" t="s">
        <v>0</v>
      </c>
      <c r="N63" s="186" t="s">
        <v>121</v>
      </c>
      <c r="O63" s="191">
        <v>5.91</v>
      </c>
      <c r="P63" s="194"/>
      <c r="Q63" s="189">
        <v>5.91</v>
      </c>
      <c r="R63" s="189">
        <v>5.91</v>
      </c>
      <c r="S63" s="189">
        <v>5.91</v>
      </c>
      <c r="T63" s="189">
        <v>5.91</v>
      </c>
      <c r="U63" s="194"/>
      <c r="V63" s="190">
        <v>0</v>
      </c>
    </row>
    <row r="64" spans="1:22" x14ac:dyDescent="0.35">
      <c r="A64" s="355"/>
      <c r="B64" s="358"/>
      <c r="C64" s="186" t="s">
        <v>53</v>
      </c>
      <c r="D64" s="191">
        <v>1.1100000000000003</v>
      </c>
      <c r="E64" s="188">
        <v>0.13390615974096892</v>
      </c>
      <c r="F64" s="188">
        <v>0.18</v>
      </c>
      <c r="G64" s="189">
        <v>9.84</v>
      </c>
      <c r="H64" s="189">
        <v>3.82</v>
      </c>
      <c r="I64" s="188">
        <v>0.79</v>
      </c>
      <c r="J64" s="189">
        <v>1.3323494669345632</v>
      </c>
      <c r="K64" s="190">
        <v>9.66</v>
      </c>
      <c r="L64" s="355"/>
      <c r="M64" s="358"/>
      <c r="N64" s="186" t="s">
        <v>53</v>
      </c>
      <c r="O64" s="191">
        <v>8.165959595959599</v>
      </c>
      <c r="P64" s="188">
        <v>0.68360580897574807</v>
      </c>
      <c r="Q64" s="188">
        <v>0.4</v>
      </c>
      <c r="R64" s="189">
        <v>33.340000000000003</v>
      </c>
      <c r="S64" s="189">
        <v>24.45</v>
      </c>
      <c r="T64" s="189">
        <v>6.6</v>
      </c>
      <c r="U64" s="189">
        <v>6.8017919186397719</v>
      </c>
      <c r="V64" s="190">
        <v>32.940000000000005</v>
      </c>
    </row>
    <row r="65" spans="1:22" ht="23" x14ac:dyDescent="0.35">
      <c r="A65" s="355"/>
      <c r="B65" s="358"/>
      <c r="C65" s="186" t="s">
        <v>91</v>
      </c>
      <c r="D65" s="191">
        <v>1.8411111111111111</v>
      </c>
      <c r="E65" s="189">
        <v>1.0149937663251987</v>
      </c>
      <c r="F65" s="188">
        <v>0.39</v>
      </c>
      <c r="G65" s="189">
        <v>9.93</v>
      </c>
      <c r="H65" s="189">
        <v>9.93</v>
      </c>
      <c r="I65" s="188">
        <v>0.81</v>
      </c>
      <c r="J65" s="189">
        <v>3.0449812989755962</v>
      </c>
      <c r="K65" s="190">
        <v>9.5399999999999991</v>
      </c>
      <c r="L65" s="355"/>
      <c r="M65" s="358"/>
      <c r="N65" s="186" t="s">
        <v>91</v>
      </c>
      <c r="O65" s="191">
        <v>7.4066666666666672</v>
      </c>
      <c r="P65" s="189">
        <v>1.4971983094359205</v>
      </c>
      <c r="Q65" s="189">
        <v>1.01</v>
      </c>
      <c r="R65" s="189">
        <v>17.03</v>
      </c>
      <c r="S65" s="189">
        <v>17.03</v>
      </c>
      <c r="T65" s="189">
        <v>7</v>
      </c>
      <c r="U65" s="189">
        <v>4.4915949283077614</v>
      </c>
      <c r="V65" s="190">
        <v>16.02</v>
      </c>
    </row>
    <row r="66" spans="1:22" ht="23" x14ac:dyDescent="0.35">
      <c r="A66" s="355"/>
      <c r="B66" s="358"/>
      <c r="C66" s="186" t="s">
        <v>65</v>
      </c>
      <c r="D66" s="187">
        <v>0.77663461538461553</v>
      </c>
      <c r="E66" s="188">
        <v>7.4949274678108205E-2</v>
      </c>
      <c r="F66" s="189">
        <v>0</v>
      </c>
      <c r="G66" s="189">
        <v>6.29</v>
      </c>
      <c r="H66" s="189">
        <v>1.8</v>
      </c>
      <c r="I66" s="188">
        <v>0.62</v>
      </c>
      <c r="J66" s="188">
        <v>0.76433562822659862</v>
      </c>
      <c r="K66" s="190">
        <v>6.29</v>
      </c>
      <c r="L66" s="355"/>
      <c r="M66" s="358"/>
      <c r="N66" s="186" t="s">
        <v>65</v>
      </c>
      <c r="O66" s="191">
        <v>10.291346153846154</v>
      </c>
      <c r="P66" s="188">
        <v>0.81138084360546059</v>
      </c>
      <c r="Q66" s="188">
        <v>0.28999999999999998</v>
      </c>
      <c r="R66" s="189">
        <v>48.69</v>
      </c>
      <c r="S66" s="189">
        <v>29.15</v>
      </c>
      <c r="T66" s="189">
        <v>9.4250000000000007</v>
      </c>
      <c r="U66" s="189">
        <v>8.2744935089992371</v>
      </c>
      <c r="V66" s="190">
        <v>48.4</v>
      </c>
    </row>
    <row r="67" spans="1:22" ht="34.5" x14ac:dyDescent="0.35">
      <c r="A67" s="355"/>
      <c r="B67" s="358"/>
      <c r="C67" s="186" t="s">
        <v>105</v>
      </c>
      <c r="D67" s="187">
        <v>0.59333333333333327</v>
      </c>
      <c r="E67" s="188">
        <v>9.3903023262181376E-2</v>
      </c>
      <c r="F67" s="188">
        <v>0.32</v>
      </c>
      <c r="G67" s="189">
        <v>1</v>
      </c>
      <c r="H67" s="189">
        <v>1</v>
      </c>
      <c r="I67" s="188">
        <v>0.53</v>
      </c>
      <c r="J67" s="188">
        <v>0.23001449229704343</v>
      </c>
      <c r="K67" s="193">
        <v>0.67999999999999994</v>
      </c>
      <c r="L67" s="355"/>
      <c r="M67" s="358"/>
      <c r="N67" s="186" t="s">
        <v>105</v>
      </c>
      <c r="O67" s="191">
        <v>12.431666666666667</v>
      </c>
      <c r="P67" s="189">
        <v>1.7033563273072898</v>
      </c>
      <c r="Q67" s="189">
        <v>6.96</v>
      </c>
      <c r="R67" s="189">
        <v>18.510000000000002</v>
      </c>
      <c r="S67" s="189">
        <v>18.510000000000002</v>
      </c>
      <c r="T67" s="189">
        <v>12.154999999999999</v>
      </c>
      <c r="U67" s="189">
        <v>4.172353852044032</v>
      </c>
      <c r="V67" s="190">
        <v>11.55</v>
      </c>
    </row>
    <row r="68" spans="1:22" x14ac:dyDescent="0.35">
      <c r="A68" s="355"/>
      <c r="B68" s="358" t="s">
        <v>27</v>
      </c>
      <c r="C68" s="186" t="s">
        <v>56</v>
      </c>
      <c r="D68" s="187">
        <v>0.94361702127659586</v>
      </c>
      <c r="E68" s="188">
        <v>0.10888106796393089</v>
      </c>
      <c r="F68" s="189">
        <v>0</v>
      </c>
      <c r="G68" s="189">
        <v>6.29</v>
      </c>
      <c r="H68" s="189">
        <v>3.82</v>
      </c>
      <c r="I68" s="188">
        <v>0.65500000000000003</v>
      </c>
      <c r="J68" s="189">
        <v>1.0556411200454523</v>
      </c>
      <c r="K68" s="190">
        <v>6.29</v>
      </c>
      <c r="L68" s="355"/>
      <c r="M68" s="358" t="s">
        <v>27</v>
      </c>
      <c r="N68" s="186" t="s">
        <v>56</v>
      </c>
      <c r="O68" s="191">
        <v>9.5042553191489336</v>
      </c>
      <c r="P68" s="188">
        <v>0.91399989148391991</v>
      </c>
      <c r="Q68" s="188">
        <v>0.28999999999999998</v>
      </c>
      <c r="R68" s="189">
        <v>48.69</v>
      </c>
      <c r="S68" s="189">
        <v>32.409999999999997</v>
      </c>
      <c r="T68" s="189">
        <v>6.6899999999999995</v>
      </c>
      <c r="U68" s="189">
        <v>8.8615577272546187</v>
      </c>
      <c r="V68" s="190">
        <v>48.4</v>
      </c>
    </row>
    <row r="69" spans="1:22" x14ac:dyDescent="0.35">
      <c r="A69" s="355"/>
      <c r="B69" s="358"/>
      <c r="C69" s="186" t="s">
        <v>70</v>
      </c>
      <c r="D69" s="187">
        <v>0.98472000000000004</v>
      </c>
      <c r="E69" s="188">
        <v>0.11869166212529217</v>
      </c>
      <c r="F69" s="188">
        <v>0.18</v>
      </c>
      <c r="G69" s="189">
        <v>9.93</v>
      </c>
      <c r="H69" s="189">
        <v>1.82</v>
      </c>
      <c r="I69" s="188">
        <v>0.7</v>
      </c>
      <c r="J69" s="189">
        <v>1.3270131243729524</v>
      </c>
      <c r="K69" s="190">
        <v>9.75</v>
      </c>
      <c r="L69" s="355"/>
      <c r="M69" s="358"/>
      <c r="N69" s="186" t="s">
        <v>70</v>
      </c>
      <c r="O69" s="191">
        <v>9.0599199999999982</v>
      </c>
      <c r="P69" s="188">
        <v>0.55951828931449532</v>
      </c>
      <c r="Q69" s="188">
        <v>0.41</v>
      </c>
      <c r="R69" s="189">
        <v>30.53</v>
      </c>
      <c r="S69" s="189">
        <v>19.510000000000002</v>
      </c>
      <c r="T69" s="189">
        <v>8.0399999999999991</v>
      </c>
      <c r="U69" s="189">
        <v>6.2556046478080294</v>
      </c>
      <c r="V69" s="190">
        <v>30.12</v>
      </c>
    </row>
    <row r="70" spans="1:22" ht="34.5" x14ac:dyDescent="0.35">
      <c r="A70" s="355"/>
      <c r="B70" s="358" t="s">
        <v>30</v>
      </c>
      <c r="C70" s="186" t="s">
        <v>58</v>
      </c>
      <c r="D70" s="191">
        <v>1.0137790697674418</v>
      </c>
      <c r="E70" s="188">
        <v>0.1003566405920189</v>
      </c>
      <c r="F70" s="189">
        <v>0</v>
      </c>
      <c r="G70" s="189">
        <v>9.93</v>
      </c>
      <c r="H70" s="189">
        <v>2.2400000000000002</v>
      </c>
      <c r="I70" s="188">
        <v>0.70499999999999996</v>
      </c>
      <c r="J70" s="189">
        <v>1.3161650023752693</v>
      </c>
      <c r="K70" s="190">
        <v>9.93</v>
      </c>
      <c r="L70" s="355"/>
      <c r="M70" s="358" t="s">
        <v>30</v>
      </c>
      <c r="N70" s="186" t="s">
        <v>58</v>
      </c>
      <c r="O70" s="191">
        <v>8.7443023255813941</v>
      </c>
      <c r="P70" s="188">
        <v>0.58097050797750416</v>
      </c>
      <c r="Q70" s="188">
        <v>0.28999999999999998</v>
      </c>
      <c r="R70" s="189">
        <v>48.69</v>
      </c>
      <c r="S70" s="189">
        <v>27.01</v>
      </c>
      <c r="T70" s="189">
        <v>7.0449999999999999</v>
      </c>
      <c r="U70" s="189">
        <v>7.6193567809899774</v>
      </c>
      <c r="V70" s="190">
        <v>48.4</v>
      </c>
    </row>
    <row r="71" spans="1:22" ht="57.5" x14ac:dyDescent="0.35">
      <c r="A71" s="355"/>
      <c r="B71" s="358"/>
      <c r="C71" s="186" t="s">
        <v>109</v>
      </c>
      <c r="D71" s="191">
        <v>1.9366666666666665</v>
      </c>
      <c r="E71" s="188">
        <v>0.646393413057748</v>
      </c>
      <c r="F71" s="188">
        <v>0.24</v>
      </c>
      <c r="G71" s="189">
        <v>3.96</v>
      </c>
      <c r="H71" s="189">
        <v>3.96</v>
      </c>
      <c r="I71" s="189">
        <v>1.51</v>
      </c>
      <c r="J71" s="189">
        <v>1.5833340350875635</v>
      </c>
      <c r="K71" s="190">
        <v>3.7199999999999998</v>
      </c>
      <c r="L71" s="355"/>
      <c r="M71" s="358"/>
      <c r="N71" s="186" t="s">
        <v>109</v>
      </c>
      <c r="O71" s="191">
        <v>8.375</v>
      </c>
      <c r="P71" s="189">
        <v>4.3795408815689045</v>
      </c>
      <c r="Q71" s="189">
        <v>1.88</v>
      </c>
      <c r="R71" s="189">
        <v>29.28</v>
      </c>
      <c r="S71" s="189">
        <v>29.28</v>
      </c>
      <c r="T71" s="189">
        <v>3.35</v>
      </c>
      <c r="U71" s="189">
        <v>10.727640467502628</v>
      </c>
      <c r="V71" s="190">
        <v>27.400000000000002</v>
      </c>
    </row>
    <row r="72" spans="1:22" x14ac:dyDescent="0.35">
      <c r="A72" s="355"/>
      <c r="B72" s="358"/>
      <c r="C72" s="186" t="s">
        <v>81</v>
      </c>
      <c r="D72" s="187">
        <v>0.6292682926829265</v>
      </c>
      <c r="E72" s="188">
        <v>4.0094994280203675E-2</v>
      </c>
      <c r="F72" s="188">
        <v>0.22</v>
      </c>
      <c r="G72" s="189">
        <v>1.35</v>
      </c>
      <c r="H72" s="189">
        <v>1.24</v>
      </c>
      <c r="I72" s="188">
        <v>0.55000000000000004</v>
      </c>
      <c r="J72" s="188">
        <v>0.2567332296753036</v>
      </c>
      <c r="K72" s="190">
        <v>1.1300000000000001</v>
      </c>
      <c r="L72" s="355"/>
      <c r="M72" s="358"/>
      <c r="N72" s="186" t="s">
        <v>81</v>
      </c>
      <c r="O72" s="191">
        <v>11.502926829268294</v>
      </c>
      <c r="P72" s="188">
        <v>0.92612306535536859</v>
      </c>
      <c r="Q72" s="189">
        <v>3.06</v>
      </c>
      <c r="R72" s="189">
        <v>36.630000000000003</v>
      </c>
      <c r="S72" s="189">
        <v>17.57</v>
      </c>
      <c r="T72" s="189">
        <v>10.29</v>
      </c>
      <c r="U72" s="189">
        <v>5.9300810466225666</v>
      </c>
      <c r="V72" s="190">
        <v>33.57</v>
      </c>
    </row>
    <row r="73" spans="1:22" x14ac:dyDescent="0.35">
      <c r="A73" s="355"/>
      <c r="B73" s="358" t="s">
        <v>31</v>
      </c>
      <c r="C73" s="192" t="s">
        <v>236</v>
      </c>
      <c r="D73" s="187">
        <v>0.64081081081081082</v>
      </c>
      <c r="E73" s="188">
        <v>4.7539107306303487E-2</v>
      </c>
      <c r="F73" s="189">
        <v>0</v>
      </c>
      <c r="G73" s="189">
        <v>1.35</v>
      </c>
      <c r="H73" s="189">
        <v>1.24</v>
      </c>
      <c r="I73" s="188">
        <v>0.55000000000000004</v>
      </c>
      <c r="J73" s="188">
        <v>0.28916910064660917</v>
      </c>
      <c r="K73" s="190">
        <v>1.35</v>
      </c>
      <c r="L73" s="355"/>
      <c r="M73" s="358" t="s">
        <v>31</v>
      </c>
      <c r="N73" s="192" t="s">
        <v>236</v>
      </c>
      <c r="O73" s="191">
        <v>10.903243243243244</v>
      </c>
      <c r="P73" s="188">
        <v>0.98045961628578859</v>
      </c>
      <c r="Q73" s="189">
        <v>3.06</v>
      </c>
      <c r="R73" s="189">
        <v>36.630000000000003</v>
      </c>
      <c r="S73" s="189">
        <v>17.57</v>
      </c>
      <c r="T73" s="189">
        <v>10.039999999999999</v>
      </c>
      <c r="U73" s="189">
        <v>5.9639030164137647</v>
      </c>
      <c r="V73" s="190">
        <v>33.57</v>
      </c>
    </row>
    <row r="74" spans="1:22" x14ac:dyDescent="0.35">
      <c r="A74" s="355"/>
      <c r="B74" s="358"/>
      <c r="C74" s="192" t="s">
        <v>237</v>
      </c>
      <c r="D74" s="191">
        <v>1.34</v>
      </c>
      <c r="E74" s="188">
        <v>0.4319846227421924</v>
      </c>
      <c r="F74" s="188">
        <v>0.24</v>
      </c>
      <c r="G74" s="189">
        <v>3.94</v>
      </c>
      <c r="H74" s="189">
        <v>3.94</v>
      </c>
      <c r="I74" s="188">
        <v>0.90999999999999992</v>
      </c>
      <c r="J74" s="189">
        <v>1.2218370244372669</v>
      </c>
      <c r="K74" s="190">
        <v>3.7</v>
      </c>
      <c r="L74" s="355"/>
      <c r="M74" s="358"/>
      <c r="N74" s="192" t="s">
        <v>237</v>
      </c>
      <c r="O74" s="191">
        <v>11.825000000000001</v>
      </c>
      <c r="P74" s="189">
        <v>3.200586441799155</v>
      </c>
      <c r="Q74" s="189">
        <v>2.16</v>
      </c>
      <c r="R74" s="189">
        <v>27.5</v>
      </c>
      <c r="S74" s="189">
        <v>27.5</v>
      </c>
      <c r="T74" s="189">
        <v>9.7200000000000006</v>
      </c>
      <c r="U74" s="189">
        <v>9.0526255070796235</v>
      </c>
      <c r="V74" s="190">
        <v>25.34</v>
      </c>
    </row>
    <row r="75" spans="1:22" x14ac:dyDescent="0.35">
      <c r="A75" s="355"/>
      <c r="B75" s="358"/>
      <c r="C75" s="192" t="s">
        <v>238</v>
      </c>
      <c r="D75" s="187">
        <v>0.90336538461538451</v>
      </c>
      <c r="E75" s="188">
        <v>8.4118192145075529E-2</v>
      </c>
      <c r="F75" s="188">
        <v>0.18</v>
      </c>
      <c r="G75" s="189">
        <v>6.29</v>
      </c>
      <c r="H75" s="189">
        <v>2.04</v>
      </c>
      <c r="I75" s="188">
        <v>0.72499999999999998</v>
      </c>
      <c r="J75" s="188">
        <v>0.85784060639177484</v>
      </c>
      <c r="K75" s="190">
        <v>6.11</v>
      </c>
      <c r="L75" s="355"/>
      <c r="M75" s="358"/>
      <c r="N75" s="192" t="s">
        <v>238</v>
      </c>
      <c r="O75" s="191">
        <v>7.6186538461538467</v>
      </c>
      <c r="P75" s="188">
        <v>0.55724887440230375</v>
      </c>
      <c r="Q75" s="188">
        <v>0.28999999999999998</v>
      </c>
      <c r="R75" s="189">
        <v>30.53</v>
      </c>
      <c r="S75" s="189">
        <v>16.16</v>
      </c>
      <c r="T75" s="189">
        <v>6.71</v>
      </c>
      <c r="U75" s="189">
        <v>5.6828457690099228</v>
      </c>
      <c r="V75" s="190">
        <v>30.240000000000002</v>
      </c>
    </row>
    <row r="76" spans="1:22" x14ac:dyDescent="0.35">
      <c r="A76" s="355"/>
      <c r="B76" s="358"/>
      <c r="C76" s="192" t="s">
        <v>239</v>
      </c>
      <c r="D76" s="187">
        <v>0.64309523809523816</v>
      </c>
      <c r="E76" s="188">
        <v>5.0652522739166934E-2</v>
      </c>
      <c r="F76" s="188">
        <v>0.24</v>
      </c>
      <c r="G76" s="189">
        <v>1.98</v>
      </c>
      <c r="H76" s="189">
        <v>1.1200000000000001</v>
      </c>
      <c r="I76" s="188">
        <v>0.59</v>
      </c>
      <c r="J76" s="188">
        <v>0.32826586559274873</v>
      </c>
      <c r="K76" s="190">
        <v>1.74</v>
      </c>
      <c r="L76" s="355"/>
      <c r="M76" s="358"/>
      <c r="N76" s="192" t="s">
        <v>239</v>
      </c>
      <c r="O76" s="191">
        <v>14.073809523809521</v>
      </c>
      <c r="P76" s="189">
        <v>1.5348158875379492</v>
      </c>
      <c r="Q76" s="189">
        <v>3.39</v>
      </c>
      <c r="R76" s="189">
        <v>48.69</v>
      </c>
      <c r="S76" s="189">
        <v>33.340000000000003</v>
      </c>
      <c r="T76" s="189">
        <v>11.175000000000001</v>
      </c>
      <c r="U76" s="189">
        <v>9.9467437869301687</v>
      </c>
      <c r="V76" s="190">
        <v>45.3</v>
      </c>
    </row>
    <row r="77" spans="1:22" x14ac:dyDescent="0.35">
      <c r="A77" s="355"/>
      <c r="B77" s="358"/>
      <c r="C77" s="192" t="s">
        <v>240</v>
      </c>
      <c r="D77" s="191">
        <v>1.7904999999999998</v>
      </c>
      <c r="E77" s="188">
        <v>0.62328563824470162</v>
      </c>
      <c r="F77" s="188">
        <v>0.39</v>
      </c>
      <c r="G77" s="189">
        <v>9.93</v>
      </c>
      <c r="H77" s="189">
        <v>9.8849999999999998</v>
      </c>
      <c r="I77" s="188">
        <v>0.91999999999999993</v>
      </c>
      <c r="J77" s="189">
        <v>2.7874181130289912</v>
      </c>
      <c r="K77" s="190">
        <v>9.5399999999999991</v>
      </c>
      <c r="L77" s="355"/>
      <c r="M77" s="358"/>
      <c r="N77" s="192" t="s">
        <v>240</v>
      </c>
      <c r="O77" s="191">
        <v>4.5115000000000007</v>
      </c>
      <c r="P77" s="189">
        <v>1.0051455183991493</v>
      </c>
      <c r="Q77" s="188">
        <v>0.5</v>
      </c>
      <c r="R77" s="189">
        <v>18.510000000000002</v>
      </c>
      <c r="S77" s="189">
        <v>14.450000000000001</v>
      </c>
      <c r="T77" s="189">
        <v>2.9299999999999997</v>
      </c>
      <c r="U77" s="189">
        <v>4.4951474128395272</v>
      </c>
      <c r="V77" s="190">
        <v>18.010000000000002</v>
      </c>
    </row>
    <row r="78" spans="1:22" x14ac:dyDescent="0.35">
      <c r="A78" s="355"/>
      <c r="B78" s="358"/>
      <c r="C78" s="192" t="s">
        <v>241</v>
      </c>
      <c r="D78" s="191">
        <v>2.5737499999999995</v>
      </c>
      <c r="E78" s="188">
        <v>0.80947720672930967</v>
      </c>
      <c r="F78" s="188">
        <v>0.24</v>
      </c>
      <c r="G78" s="189">
        <v>7.17</v>
      </c>
      <c r="H78" s="189">
        <v>7.17</v>
      </c>
      <c r="I78" s="189">
        <v>1.81</v>
      </c>
      <c r="J78" s="189">
        <v>2.289547288376959</v>
      </c>
      <c r="K78" s="190">
        <v>6.93</v>
      </c>
      <c r="L78" s="355"/>
      <c r="M78" s="358"/>
      <c r="N78" s="192" t="s">
        <v>241</v>
      </c>
      <c r="O78" s="191">
        <v>6.7750000000000004</v>
      </c>
      <c r="P78" s="189">
        <v>3.3777417434899144</v>
      </c>
      <c r="Q78" s="188">
        <v>0.96</v>
      </c>
      <c r="R78" s="189">
        <v>29.28</v>
      </c>
      <c r="S78" s="189">
        <v>29.28</v>
      </c>
      <c r="T78" s="189">
        <v>2.92</v>
      </c>
      <c r="U78" s="189">
        <v>9.5536963676743625</v>
      </c>
      <c r="V78" s="190">
        <v>28.32</v>
      </c>
    </row>
    <row r="79" spans="1:22" x14ac:dyDescent="0.35">
      <c r="A79" s="355"/>
      <c r="B79" s="358" t="s">
        <v>33</v>
      </c>
      <c r="C79" s="186" t="s">
        <v>59</v>
      </c>
      <c r="D79" s="191">
        <v>1.1042592592592595</v>
      </c>
      <c r="E79" s="188">
        <v>0.14816053405302484</v>
      </c>
      <c r="F79" s="188">
        <v>0.18</v>
      </c>
      <c r="G79" s="189">
        <v>9.93</v>
      </c>
      <c r="H79" s="189">
        <v>3.82</v>
      </c>
      <c r="I79" s="188">
        <v>0.66500000000000004</v>
      </c>
      <c r="J79" s="189">
        <v>1.5397294359382669</v>
      </c>
      <c r="K79" s="190">
        <v>9.75</v>
      </c>
      <c r="L79" s="355"/>
      <c r="M79" s="358" t="s">
        <v>33</v>
      </c>
      <c r="N79" s="186" t="s">
        <v>59</v>
      </c>
      <c r="O79" s="191">
        <v>8.2358333333333302</v>
      </c>
      <c r="P79" s="188">
        <v>0.73425127959628711</v>
      </c>
      <c r="Q79" s="188">
        <v>0.28999999999999998</v>
      </c>
      <c r="R79" s="189">
        <v>33.340000000000003</v>
      </c>
      <c r="S79" s="189">
        <v>27.91</v>
      </c>
      <c r="T79" s="189">
        <v>6.0350000000000001</v>
      </c>
      <c r="U79" s="189">
        <v>7.6305631306993833</v>
      </c>
      <c r="V79" s="190">
        <v>33.050000000000004</v>
      </c>
    </row>
    <row r="80" spans="1:22" x14ac:dyDescent="0.35">
      <c r="A80" s="355"/>
      <c r="B80" s="358"/>
      <c r="C80" s="186" t="s">
        <v>72</v>
      </c>
      <c r="D80" s="187">
        <v>0.86873417721519008</v>
      </c>
      <c r="E80" s="188">
        <v>9.8700312104355412E-2</v>
      </c>
      <c r="F80" s="188">
        <v>0.22</v>
      </c>
      <c r="G80" s="189">
        <v>6.29</v>
      </c>
      <c r="H80" s="189">
        <v>2.1800000000000002</v>
      </c>
      <c r="I80" s="188">
        <v>0.68</v>
      </c>
      <c r="J80" s="188">
        <v>0.87726756303323794</v>
      </c>
      <c r="K80" s="190">
        <v>6.07</v>
      </c>
      <c r="L80" s="355"/>
      <c r="M80" s="358"/>
      <c r="N80" s="186" t="s">
        <v>72</v>
      </c>
      <c r="O80" s="191">
        <v>10.364050632911392</v>
      </c>
      <c r="P80" s="188">
        <v>0.91726348372290578</v>
      </c>
      <c r="Q80" s="188">
        <v>0.57999999999999996</v>
      </c>
      <c r="R80" s="189">
        <v>48.69</v>
      </c>
      <c r="S80" s="189">
        <v>27.5</v>
      </c>
      <c r="T80" s="189">
        <v>8.68</v>
      </c>
      <c r="U80" s="189">
        <v>8.1528161752333794</v>
      </c>
      <c r="V80" s="190">
        <v>48.11</v>
      </c>
    </row>
    <row r="81" spans="1:22" x14ac:dyDescent="0.35">
      <c r="A81" s="355"/>
      <c r="B81" s="358"/>
      <c r="C81" s="186" t="s">
        <v>133</v>
      </c>
      <c r="D81" s="187">
        <v>0.68499999999999994</v>
      </c>
      <c r="E81" s="188">
        <v>3.968626966596886E-2</v>
      </c>
      <c r="F81" s="188">
        <v>0.61</v>
      </c>
      <c r="G81" s="188">
        <v>0.78</v>
      </c>
      <c r="H81" s="188">
        <v>0.78</v>
      </c>
      <c r="I81" s="188">
        <v>0.67500000000000004</v>
      </c>
      <c r="J81" s="188">
        <v>7.9372539331937719E-2</v>
      </c>
      <c r="K81" s="193">
        <v>0.17000000000000004</v>
      </c>
      <c r="L81" s="355"/>
      <c r="M81" s="358"/>
      <c r="N81" s="186" t="s">
        <v>133</v>
      </c>
      <c r="O81" s="191">
        <v>11.932499999999999</v>
      </c>
      <c r="P81" s="189">
        <v>1.4266883273277784</v>
      </c>
      <c r="Q81" s="189">
        <v>9.43</v>
      </c>
      <c r="R81" s="189">
        <v>16.03</v>
      </c>
      <c r="S81" s="189">
        <v>16.03</v>
      </c>
      <c r="T81" s="189">
        <v>11.135</v>
      </c>
      <c r="U81" s="189">
        <v>2.8533766546555568</v>
      </c>
      <c r="V81" s="190">
        <v>6.6000000000000014</v>
      </c>
    </row>
    <row r="82" spans="1:22" x14ac:dyDescent="0.35">
      <c r="A82" s="355"/>
      <c r="B82" s="358"/>
      <c r="C82" s="186" t="s">
        <v>83</v>
      </c>
      <c r="D82" s="187">
        <v>0.75571428571428556</v>
      </c>
      <c r="E82" s="188">
        <v>7.2758258447653906E-2</v>
      </c>
      <c r="F82" s="189">
        <v>0</v>
      </c>
      <c r="G82" s="189">
        <v>1.98</v>
      </c>
      <c r="H82" s="189">
        <v>1.35</v>
      </c>
      <c r="I82" s="188">
        <v>0.68</v>
      </c>
      <c r="J82" s="188">
        <v>0.38500051535731328</v>
      </c>
      <c r="K82" s="190">
        <v>1.98</v>
      </c>
      <c r="L82" s="355"/>
      <c r="M82" s="358"/>
      <c r="N82" s="186" t="s">
        <v>83</v>
      </c>
      <c r="O82" s="191">
        <v>9.6403571428571428</v>
      </c>
      <c r="P82" s="188">
        <v>0.80078986835830168</v>
      </c>
      <c r="Q82" s="189">
        <v>3.39</v>
      </c>
      <c r="R82" s="189">
        <v>17.57</v>
      </c>
      <c r="S82" s="189">
        <v>17.43</v>
      </c>
      <c r="T82" s="189">
        <v>9.0749999999999993</v>
      </c>
      <c r="U82" s="189">
        <v>4.2373816881924355</v>
      </c>
      <c r="V82" s="190">
        <v>14.18</v>
      </c>
    </row>
    <row r="83" spans="1:22" x14ac:dyDescent="0.35">
      <c r="A83" s="355"/>
      <c r="B83" s="358" t="s">
        <v>50</v>
      </c>
      <c r="C83" s="192" t="s">
        <v>243</v>
      </c>
      <c r="D83" s="187">
        <v>0.99806282722513184</v>
      </c>
      <c r="E83" s="188">
        <v>9.3410766623513095E-2</v>
      </c>
      <c r="F83" s="188">
        <v>0.18</v>
      </c>
      <c r="G83" s="189">
        <v>9.93</v>
      </c>
      <c r="H83" s="189">
        <v>3.31</v>
      </c>
      <c r="I83" s="188">
        <v>0.67</v>
      </c>
      <c r="J83" s="189">
        <v>1.2909624790627161</v>
      </c>
      <c r="K83" s="190">
        <v>9.75</v>
      </c>
      <c r="L83" s="355"/>
      <c r="M83" s="358" t="s">
        <v>50</v>
      </c>
      <c r="N83" s="192" t="s">
        <v>243</v>
      </c>
      <c r="O83" s="191">
        <v>9.1935078534031369</v>
      </c>
      <c r="P83" s="188">
        <v>0.56723216815630129</v>
      </c>
      <c r="Q83" s="188">
        <v>0.28999999999999998</v>
      </c>
      <c r="R83" s="189">
        <v>48.69</v>
      </c>
      <c r="S83" s="189">
        <v>27.5</v>
      </c>
      <c r="T83" s="189">
        <v>7.61</v>
      </c>
      <c r="U83" s="189">
        <v>7.8393045306926306</v>
      </c>
      <c r="V83" s="190">
        <v>48.4</v>
      </c>
    </row>
    <row r="84" spans="1:22" x14ac:dyDescent="0.35">
      <c r="A84" s="355"/>
      <c r="B84" s="358"/>
      <c r="C84" s="192" t="s">
        <v>236</v>
      </c>
      <c r="D84" s="187">
        <v>0.75571428571428556</v>
      </c>
      <c r="E84" s="188">
        <v>7.2758258447653906E-2</v>
      </c>
      <c r="F84" s="189">
        <v>0</v>
      </c>
      <c r="G84" s="189">
        <v>1.98</v>
      </c>
      <c r="H84" s="189">
        <v>1.35</v>
      </c>
      <c r="I84" s="188">
        <v>0.68</v>
      </c>
      <c r="J84" s="188">
        <v>0.38500051535731328</v>
      </c>
      <c r="K84" s="190">
        <v>1.98</v>
      </c>
      <c r="L84" s="355"/>
      <c r="M84" s="358"/>
      <c r="N84" s="192" t="s">
        <v>236</v>
      </c>
      <c r="O84" s="191">
        <v>9.6403571428571428</v>
      </c>
      <c r="P84" s="188">
        <v>0.80078986835830168</v>
      </c>
      <c r="Q84" s="189">
        <v>3.39</v>
      </c>
      <c r="R84" s="189">
        <v>17.57</v>
      </c>
      <c r="S84" s="189">
        <v>17.43</v>
      </c>
      <c r="T84" s="189">
        <v>9.0749999999999993</v>
      </c>
      <c r="U84" s="189">
        <v>4.2373816881924355</v>
      </c>
      <c r="V84" s="190">
        <v>14.18</v>
      </c>
    </row>
    <row r="85" spans="1:22" ht="34.5" x14ac:dyDescent="0.35">
      <c r="A85" s="355"/>
      <c r="B85" s="358" t="s">
        <v>242</v>
      </c>
      <c r="C85" s="186" t="s">
        <v>116</v>
      </c>
      <c r="D85" s="191">
        <v>1.5634285714285714</v>
      </c>
      <c r="E85" s="188">
        <v>0.40073334935704413</v>
      </c>
      <c r="F85" s="188">
        <v>0.24</v>
      </c>
      <c r="G85" s="189">
        <v>9.93</v>
      </c>
      <c r="H85" s="189">
        <v>9.84</v>
      </c>
      <c r="I85" s="188">
        <v>0.84</v>
      </c>
      <c r="J85" s="189">
        <v>2.3707704665450042</v>
      </c>
      <c r="K85" s="190">
        <v>9.69</v>
      </c>
      <c r="L85" s="355"/>
      <c r="M85" s="358" t="s">
        <v>242</v>
      </c>
      <c r="N85" s="186" t="s">
        <v>116</v>
      </c>
      <c r="O85" s="191">
        <v>7.4208571428571419</v>
      </c>
      <c r="P85" s="189">
        <v>1.2319977198650578</v>
      </c>
      <c r="Q85" s="188">
        <v>0.41</v>
      </c>
      <c r="R85" s="189">
        <v>29.28</v>
      </c>
      <c r="S85" s="189">
        <v>29.15</v>
      </c>
      <c r="T85" s="189">
        <v>6.03</v>
      </c>
      <c r="U85" s="189">
        <v>7.2885968033184927</v>
      </c>
      <c r="V85" s="190">
        <v>28.87</v>
      </c>
    </row>
    <row r="86" spans="1:22" ht="23" x14ac:dyDescent="0.35">
      <c r="A86" s="355"/>
      <c r="B86" s="358"/>
      <c r="C86" s="186" t="s">
        <v>60</v>
      </c>
      <c r="D86" s="187">
        <v>0.85364130434782626</v>
      </c>
      <c r="E86" s="188">
        <v>5.8738030462055696E-2</v>
      </c>
      <c r="F86" s="189">
        <v>0</v>
      </c>
      <c r="G86" s="189">
        <v>6.29</v>
      </c>
      <c r="H86" s="189">
        <v>2.04</v>
      </c>
      <c r="I86" s="188">
        <v>0.66500000000000004</v>
      </c>
      <c r="J86" s="188">
        <v>0.79676141030505143</v>
      </c>
      <c r="K86" s="190">
        <v>6.29</v>
      </c>
      <c r="L86" s="355"/>
      <c r="M86" s="358"/>
      <c r="N86" s="186" t="s">
        <v>60</v>
      </c>
      <c r="O86" s="191">
        <v>9.5986956521739195</v>
      </c>
      <c r="P86" s="188">
        <v>0.55093352294283315</v>
      </c>
      <c r="Q86" s="188">
        <v>0.28999999999999998</v>
      </c>
      <c r="R86" s="189">
        <v>48.69</v>
      </c>
      <c r="S86" s="189">
        <v>24.45</v>
      </c>
      <c r="T86" s="189">
        <v>8.3550000000000004</v>
      </c>
      <c r="U86" s="189">
        <v>7.4732259027280206</v>
      </c>
      <c r="V86" s="190">
        <v>48.4</v>
      </c>
    </row>
    <row r="87" spans="1:22" x14ac:dyDescent="0.35">
      <c r="A87" s="355"/>
      <c r="B87" s="358" t="s">
        <v>39</v>
      </c>
      <c r="C87" s="186" t="s">
        <v>199</v>
      </c>
      <c r="D87" s="187">
        <v>0.6712499999999999</v>
      </c>
      <c r="E87" s="188">
        <v>5.655078311949862E-2</v>
      </c>
      <c r="F87" s="188">
        <v>0.47</v>
      </c>
      <c r="G87" s="188">
        <v>0.97</v>
      </c>
      <c r="H87" s="188">
        <v>0.97</v>
      </c>
      <c r="I87" s="188">
        <v>0.65999999999999992</v>
      </c>
      <c r="J87" s="188">
        <v>0.15994976890082888</v>
      </c>
      <c r="K87" s="193">
        <v>0.5</v>
      </c>
      <c r="L87" s="355"/>
      <c r="M87" s="358" t="s">
        <v>39</v>
      </c>
      <c r="N87" s="186" t="s">
        <v>199</v>
      </c>
      <c r="O87" s="191">
        <v>10.981249999999999</v>
      </c>
      <c r="P87" s="189">
        <v>1.4459221445894954</v>
      </c>
      <c r="Q87" s="189">
        <v>3.47</v>
      </c>
      <c r="R87" s="189">
        <v>16.510000000000002</v>
      </c>
      <c r="S87" s="189">
        <v>16.510000000000002</v>
      </c>
      <c r="T87" s="189">
        <v>10.71</v>
      </c>
      <c r="U87" s="189">
        <v>4.0896854140281116</v>
      </c>
      <c r="V87" s="190">
        <v>13.040000000000001</v>
      </c>
    </row>
    <row r="88" spans="1:22" ht="34.5" x14ac:dyDescent="0.35">
      <c r="A88" s="355"/>
      <c r="B88" s="358"/>
      <c r="C88" s="186" t="s">
        <v>84</v>
      </c>
      <c r="D88" s="187">
        <v>0.67999999999999994</v>
      </c>
      <c r="E88" s="188">
        <v>0.15999999999999995</v>
      </c>
      <c r="F88" s="188">
        <v>0.52</v>
      </c>
      <c r="G88" s="188">
        <v>0.84</v>
      </c>
      <c r="H88" s="188">
        <v>0.84</v>
      </c>
      <c r="I88" s="188">
        <v>0.67999999999999994</v>
      </c>
      <c r="J88" s="188">
        <v>0.22627416997969516</v>
      </c>
      <c r="K88" s="193">
        <v>0.31999999999999995</v>
      </c>
      <c r="L88" s="355"/>
      <c r="M88" s="358"/>
      <c r="N88" s="186" t="s">
        <v>84</v>
      </c>
      <c r="O88" s="191">
        <v>10.91</v>
      </c>
      <c r="P88" s="188">
        <v>0.14000000000000054</v>
      </c>
      <c r="Q88" s="189">
        <v>10.77</v>
      </c>
      <c r="R88" s="189">
        <v>11.05</v>
      </c>
      <c r="S88" s="189">
        <v>11.05</v>
      </c>
      <c r="T88" s="189">
        <v>10.91</v>
      </c>
      <c r="U88" s="188">
        <v>0.1979898987322341</v>
      </c>
      <c r="V88" s="193">
        <v>0.28000000000000114</v>
      </c>
    </row>
    <row r="89" spans="1:22" x14ac:dyDescent="0.35">
      <c r="A89" s="355"/>
      <c r="B89" s="358"/>
      <c r="C89" s="186" t="s">
        <v>195</v>
      </c>
      <c r="D89" s="187">
        <v>0.88249999999999995</v>
      </c>
      <c r="E89" s="188">
        <v>0.1130173290547369</v>
      </c>
      <c r="F89" s="188">
        <v>0.59</v>
      </c>
      <c r="G89" s="189">
        <v>1.1200000000000001</v>
      </c>
      <c r="H89" s="189">
        <v>1.1200000000000001</v>
      </c>
      <c r="I89" s="188">
        <v>0.90999999999999992</v>
      </c>
      <c r="J89" s="188">
        <v>0.22603465810947379</v>
      </c>
      <c r="K89" s="193">
        <v>0.53000000000000014</v>
      </c>
      <c r="L89" s="355"/>
      <c r="M89" s="358"/>
      <c r="N89" s="186" t="s">
        <v>195</v>
      </c>
      <c r="O89" s="191">
        <v>8.32</v>
      </c>
      <c r="P89" s="189">
        <v>2.2521730247326328</v>
      </c>
      <c r="Q89" s="189">
        <v>3.96</v>
      </c>
      <c r="R89" s="189">
        <v>14.63</v>
      </c>
      <c r="S89" s="189">
        <v>14.63</v>
      </c>
      <c r="T89" s="189">
        <v>7.3450000000000006</v>
      </c>
      <c r="U89" s="189">
        <v>4.5043460494652656</v>
      </c>
      <c r="V89" s="190">
        <v>10.670000000000002</v>
      </c>
    </row>
    <row r="90" spans="1:22" ht="23" x14ac:dyDescent="0.35">
      <c r="A90" s="355"/>
      <c r="B90" s="358"/>
      <c r="C90" s="186" t="s">
        <v>49</v>
      </c>
      <c r="D90" s="191">
        <v>1.1399999999999999</v>
      </c>
      <c r="E90" s="188">
        <v>0.23072379101847185</v>
      </c>
      <c r="F90" s="189">
        <v>0</v>
      </c>
      <c r="G90" s="189">
        <v>6.29</v>
      </c>
      <c r="H90" s="189">
        <v>5.3</v>
      </c>
      <c r="I90" s="188">
        <v>0.76</v>
      </c>
      <c r="J90" s="189">
        <v>1.3051708576818344</v>
      </c>
      <c r="K90" s="190">
        <v>6.29</v>
      </c>
      <c r="L90" s="355"/>
      <c r="M90" s="358"/>
      <c r="N90" s="186" t="s">
        <v>49</v>
      </c>
      <c r="O90" s="191">
        <v>5.5993750000000002</v>
      </c>
      <c r="P90" s="188">
        <v>0.76021616427924743</v>
      </c>
      <c r="Q90" s="188">
        <v>0.84</v>
      </c>
      <c r="R90" s="189">
        <v>17.43</v>
      </c>
      <c r="S90" s="189">
        <v>13.12</v>
      </c>
      <c r="T90" s="189">
        <v>3.835</v>
      </c>
      <c r="U90" s="189">
        <v>4.3004320394358588</v>
      </c>
      <c r="V90" s="190">
        <v>16.59</v>
      </c>
    </row>
    <row r="91" spans="1:22" ht="34.5" x14ac:dyDescent="0.35">
      <c r="A91" s="355"/>
      <c r="B91" s="358"/>
      <c r="C91" s="186" t="s">
        <v>198</v>
      </c>
      <c r="D91" s="191">
        <v>1.06</v>
      </c>
      <c r="E91" s="188">
        <v>0.42</v>
      </c>
      <c r="F91" s="188">
        <v>0.64</v>
      </c>
      <c r="G91" s="189">
        <v>1.48</v>
      </c>
      <c r="H91" s="189">
        <v>1.48</v>
      </c>
      <c r="I91" s="189">
        <v>1.06</v>
      </c>
      <c r="J91" s="188">
        <v>0.59396969619669993</v>
      </c>
      <c r="K91" s="193">
        <v>0.84</v>
      </c>
      <c r="L91" s="355"/>
      <c r="M91" s="358"/>
      <c r="N91" s="186" t="s">
        <v>198</v>
      </c>
      <c r="O91" s="187">
        <v>0.74500000000000011</v>
      </c>
      <c r="P91" s="188">
        <v>0.33500000000000002</v>
      </c>
      <c r="Q91" s="188">
        <v>0.41</v>
      </c>
      <c r="R91" s="189">
        <v>1.08</v>
      </c>
      <c r="S91" s="189">
        <v>1.08</v>
      </c>
      <c r="T91" s="188">
        <v>0.745</v>
      </c>
      <c r="U91" s="188">
        <v>0.47376154339498694</v>
      </c>
      <c r="V91" s="193">
        <v>0.67000000000000015</v>
      </c>
    </row>
    <row r="92" spans="1:22" ht="34.5" x14ac:dyDescent="0.35">
      <c r="A92" s="355"/>
      <c r="B92" s="358"/>
      <c r="C92" s="186" t="s">
        <v>118</v>
      </c>
      <c r="D92" s="191">
        <v>4.4849999999999994</v>
      </c>
      <c r="E92" s="189">
        <v>2.6850000000000001</v>
      </c>
      <c r="F92" s="189">
        <v>1.8</v>
      </c>
      <c r="G92" s="189">
        <v>7.17</v>
      </c>
      <c r="H92" s="189">
        <v>7.17</v>
      </c>
      <c r="I92" s="189">
        <v>4.4850000000000003</v>
      </c>
      <c r="J92" s="189">
        <v>3.7971634149717604</v>
      </c>
      <c r="K92" s="190">
        <v>5.37</v>
      </c>
      <c r="L92" s="355"/>
      <c r="M92" s="358"/>
      <c r="N92" s="186" t="s">
        <v>118</v>
      </c>
      <c r="O92" s="191">
        <v>1.9750000000000001</v>
      </c>
      <c r="P92" s="189">
        <v>1.0150000000000001</v>
      </c>
      <c r="Q92" s="188">
        <v>0.96</v>
      </c>
      <c r="R92" s="189">
        <v>2.99</v>
      </c>
      <c r="S92" s="189">
        <v>2.99</v>
      </c>
      <c r="T92" s="189">
        <v>1.9750000000000001</v>
      </c>
      <c r="U92" s="189">
        <v>1.4354267658086917</v>
      </c>
      <c r="V92" s="190">
        <v>2.0300000000000002</v>
      </c>
    </row>
    <row r="93" spans="1:22" x14ac:dyDescent="0.35">
      <c r="A93" s="355"/>
      <c r="B93" s="358"/>
      <c r="C93" s="186" t="s">
        <v>201</v>
      </c>
      <c r="D93" s="187">
        <v>0.42666666666666669</v>
      </c>
      <c r="E93" s="188">
        <v>6.2218253841707191E-2</v>
      </c>
      <c r="F93" s="188">
        <v>0.27</v>
      </c>
      <c r="G93" s="188">
        <v>0.63</v>
      </c>
      <c r="H93" s="188">
        <v>0.63</v>
      </c>
      <c r="I93" s="188">
        <v>0.39500000000000002</v>
      </c>
      <c r="J93" s="188">
        <v>0.15240297459914182</v>
      </c>
      <c r="K93" s="193">
        <v>0.36</v>
      </c>
      <c r="L93" s="355"/>
      <c r="M93" s="358"/>
      <c r="N93" s="186" t="s">
        <v>201</v>
      </c>
      <c r="O93" s="191">
        <v>22.128333333333334</v>
      </c>
      <c r="P93" s="189">
        <v>3.8573068468960456</v>
      </c>
      <c r="Q93" s="189">
        <v>8.58</v>
      </c>
      <c r="R93" s="189">
        <v>32.409999999999997</v>
      </c>
      <c r="S93" s="189">
        <v>32.409999999999997</v>
      </c>
      <c r="T93" s="189">
        <v>25.73</v>
      </c>
      <c r="U93" s="189">
        <v>9.4484335562391859</v>
      </c>
      <c r="V93" s="190">
        <v>23.83</v>
      </c>
    </row>
    <row r="94" spans="1:22" x14ac:dyDescent="0.35">
      <c r="A94" s="355"/>
      <c r="B94" s="358"/>
      <c r="C94" s="186" t="s">
        <v>61</v>
      </c>
      <c r="D94" s="187">
        <v>0.44000000000000006</v>
      </c>
      <c r="E94" s="188">
        <v>0.1</v>
      </c>
      <c r="F94" s="188">
        <v>0.34</v>
      </c>
      <c r="G94" s="188">
        <v>0.54</v>
      </c>
      <c r="H94" s="188">
        <v>0.54</v>
      </c>
      <c r="I94" s="188">
        <v>0.44000000000000006</v>
      </c>
      <c r="J94" s="188">
        <v>0.14142135623730953</v>
      </c>
      <c r="K94" s="193">
        <v>0.2</v>
      </c>
      <c r="L94" s="355"/>
      <c r="M94" s="358"/>
      <c r="N94" s="186" t="s">
        <v>61</v>
      </c>
      <c r="O94" s="191">
        <v>8.0300000000000011</v>
      </c>
      <c r="P94" s="189">
        <v>2.3500000000000005</v>
      </c>
      <c r="Q94" s="189">
        <v>5.68</v>
      </c>
      <c r="R94" s="189">
        <v>10.38</v>
      </c>
      <c r="S94" s="189">
        <v>10.38</v>
      </c>
      <c r="T94" s="189">
        <v>8.0300000000000011</v>
      </c>
      <c r="U94" s="189">
        <v>3.3234018715767744</v>
      </c>
      <c r="V94" s="190">
        <v>4.7000000000000011</v>
      </c>
    </row>
    <row r="95" spans="1:22" x14ac:dyDescent="0.35">
      <c r="A95" s="355"/>
      <c r="B95" s="358"/>
      <c r="C95" s="186" t="s">
        <v>73</v>
      </c>
      <c r="D95" s="187">
        <v>0.6216666666666667</v>
      </c>
      <c r="E95" s="188">
        <v>8.8371061125486344E-2</v>
      </c>
      <c r="F95" s="188">
        <v>0.35</v>
      </c>
      <c r="G95" s="188">
        <v>0.92</v>
      </c>
      <c r="H95" s="188">
        <v>0.92</v>
      </c>
      <c r="I95" s="188">
        <v>0.55499999999999994</v>
      </c>
      <c r="J95" s="188">
        <v>0.21646400778574404</v>
      </c>
      <c r="K95" s="193">
        <v>0.57000000000000006</v>
      </c>
      <c r="L95" s="355"/>
      <c r="M95" s="358"/>
      <c r="N95" s="186" t="s">
        <v>73</v>
      </c>
      <c r="O95" s="191">
        <v>10.048333333333334</v>
      </c>
      <c r="P95" s="189">
        <v>3.4291120489777591</v>
      </c>
      <c r="Q95" s="189">
        <v>1.3</v>
      </c>
      <c r="R95" s="189">
        <v>24.25</v>
      </c>
      <c r="S95" s="189">
        <v>24.25</v>
      </c>
      <c r="T95" s="189">
        <v>8.6750000000000007</v>
      </c>
      <c r="U95" s="189">
        <v>8.399574790825227</v>
      </c>
      <c r="V95" s="190">
        <v>22.95</v>
      </c>
    </row>
    <row r="96" spans="1:22" ht="23" x14ac:dyDescent="0.35">
      <c r="A96" s="355"/>
      <c r="B96" s="358"/>
      <c r="C96" s="186" t="s">
        <v>200</v>
      </c>
      <c r="D96" s="187">
        <v>0.77499999999999991</v>
      </c>
      <c r="E96" s="188">
        <v>4.4999999999999984E-2</v>
      </c>
      <c r="F96" s="188">
        <v>0.73</v>
      </c>
      <c r="G96" s="188">
        <v>0.82</v>
      </c>
      <c r="H96" s="188">
        <v>0.82</v>
      </c>
      <c r="I96" s="188">
        <v>0.77499999999999991</v>
      </c>
      <c r="J96" s="188">
        <v>6.363961030678926E-2</v>
      </c>
      <c r="K96" s="193">
        <v>8.9999999999999969E-2</v>
      </c>
      <c r="L96" s="355"/>
      <c r="M96" s="358"/>
      <c r="N96" s="186" t="s">
        <v>200</v>
      </c>
      <c r="O96" s="191">
        <v>7.8150000000000004</v>
      </c>
      <c r="P96" s="188">
        <v>0.99500000000000011</v>
      </c>
      <c r="Q96" s="189">
        <v>6.82</v>
      </c>
      <c r="R96" s="189">
        <v>8.81</v>
      </c>
      <c r="S96" s="189">
        <v>8.81</v>
      </c>
      <c r="T96" s="189">
        <v>7.8150000000000004</v>
      </c>
      <c r="U96" s="189">
        <v>1.4071424945612299</v>
      </c>
      <c r="V96" s="190">
        <v>1.9900000000000002</v>
      </c>
    </row>
    <row r="97" spans="1:22" x14ac:dyDescent="0.35">
      <c r="A97" s="355"/>
      <c r="B97" s="358"/>
      <c r="C97" s="186" t="s">
        <v>67</v>
      </c>
      <c r="D97" s="187">
        <v>0.94078947368421106</v>
      </c>
      <c r="E97" s="188">
        <v>9.8416423005243378E-2</v>
      </c>
      <c r="F97" s="188">
        <v>0.18</v>
      </c>
      <c r="G97" s="189">
        <v>9.93</v>
      </c>
      <c r="H97" s="189">
        <v>2.04</v>
      </c>
      <c r="I97" s="188">
        <v>0.67</v>
      </c>
      <c r="J97" s="189">
        <v>1.2133591521912808</v>
      </c>
      <c r="K97" s="190">
        <v>9.75</v>
      </c>
      <c r="L97" s="355"/>
      <c r="M97" s="358"/>
      <c r="N97" s="186" t="s">
        <v>67</v>
      </c>
      <c r="O97" s="191">
        <v>9.6794078947368387</v>
      </c>
      <c r="P97" s="188">
        <v>0.6194830063317156</v>
      </c>
      <c r="Q97" s="188">
        <v>0.28999999999999998</v>
      </c>
      <c r="R97" s="189">
        <v>48.69</v>
      </c>
      <c r="S97" s="189">
        <v>27.5</v>
      </c>
      <c r="T97" s="189">
        <v>8.2800000000000011</v>
      </c>
      <c r="U97" s="189">
        <v>7.6374994376650926</v>
      </c>
      <c r="V97" s="190">
        <v>48.4</v>
      </c>
    </row>
    <row r="98" spans="1:22" x14ac:dyDescent="0.35">
      <c r="A98" s="355"/>
      <c r="B98" s="358"/>
      <c r="C98" s="186" t="s">
        <v>197</v>
      </c>
      <c r="D98" s="191">
        <v>2.2400000000000002</v>
      </c>
      <c r="E98" s="194"/>
      <c r="F98" s="189">
        <v>2.2400000000000002</v>
      </c>
      <c r="G98" s="189">
        <v>2.2400000000000002</v>
      </c>
      <c r="H98" s="189">
        <v>2.2400000000000002</v>
      </c>
      <c r="I98" s="189">
        <v>2.2400000000000002</v>
      </c>
      <c r="J98" s="194"/>
      <c r="K98" s="190">
        <v>0</v>
      </c>
      <c r="L98" s="355"/>
      <c r="M98" s="358"/>
      <c r="N98" s="186" t="s">
        <v>197</v>
      </c>
      <c r="O98" s="191">
        <v>2.2999999999999998</v>
      </c>
      <c r="P98" s="194"/>
      <c r="Q98" s="189">
        <v>2.2999999999999998</v>
      </c>
      <c r="R98" s="189">
        <v>2.2999999999999998</v>
      </c>
      <c r="S98" s="189">
        <v>2.2999999999999998</v>
      </c>
      <c r="T98" s="189">
        <v>2.2999999999999998</v>
      </c>
      <c r="U98" s="194"/>
      <c r="V98" s="190">
        <v>0</v>
      </c>
    </row>
    <row r="99" spans="1:22" ht="161" x14ac:dyDescent="0.35">
      <c r="A99" s="355"/>
      <c r="B99" s="358" t="s">
        <v>42</v>
      </c>
      <c r="C99" s="186" t="s">
        <v>89</v>
      </c>
      <c r="D99" s="191">
        <v>1.2295833333333333</v>
      </c>
      <c r="E99" s="188">
        <v>0.29882407162915137</v>
      </c>
      <c r="F99" s="188">
        <v>0.31</v>
      </c>
      <c r="G99" s="189">
        <v>6.29</v>
      </c>
      <c r="H99" s="189">
        <v>5.3</v>
      </c>
      <c r="I99" s="188">
        <v>0.77500000000000002</v>
      </c>
      <c r="J99" s="189">
        <v>1.4639329967046237</v>
      </c>
      <c r="K99" s="190">
        <v>5.98</v>
      </c>
      <c r="L99" s="355"/>
      <c r="M99" s="358" t="s">
        <v>42</v>
      </c>
      <c r="N99" s="186" t="s">
        <v>89</v>
      </c>
      <c r="O99" s="191">
        <v>6.4858333333333338</v>
      </c>
      <c r="P99" s="189">
        <v>1.0517493909677182</v>
      </c>
      <c r="Q99" s="188">
        <v>0.41</v>
      </c>
      <c r="R99" s="189">
        <v>17.57</v>
      </c>
      <c r="S99" s="189">
        <v>16.48</v>
      </c>
      <c r="T99" s="189">
        <v>5.5299999999999994</v>
      </c>
      <c r="U99" s="189">
        <v>5.1524986903077608</v>
      </c>
      <c r="V99" s="190">
        <v>17.16</v>
      </c>
    </row>
    <row r="100" spans="1:22" ht="103.5" x14ac:dyDescent="0.35">
      <c r="A100" s="355"/>
      <c r="B100" s="358"/>
      <c r="C100" s="186" t="s">
        <v>111</v>
      </c>
      <c r="D100" s="187">
        <v>0.81687500000000013</v>
      </c>
      <c r="E100" s="188">
        <v>0.1114402633327231</v>
      </c>
      <c r="F100" s="189">
        <v>0</v>
      </c>
      <c r="G100" s="189">
        <v>2.1800000000000002</v>
      </c>
      <c r="H100" s="189">
        <v>2.1800000000000002</v>
      </c>
      <c r="I100" s="188">
        <v>0.77500000000000002</v>
      </c>
      <c r="J100" s="188">
        <v>0.44576105333089239</v>
      </c>
      <c r="K100" s="190">
        <v>2.1800000000000002</v>
      </c>
      <c r="L100" s="355"/>
      <c r="M100" s="358"/>
      <c r="N100" s="186" t="s">
        <v>111</v>
      </c>
      <c r="O100" s="191">
        <v>7.5856250000000003</v>
      </c>
      <c r="P100" s="189">
        <v>1.1018041903888065</v>
      </c>
      <c r="Q100" s="189">
        <v>1.3</v>
      </c>
      <c r="R100" s="189">
        <v>17.43</v>
      </c>
      <c r="S100" s="189">
        <v>17.43</v>
      </c>
      <c r="T100" s="189">
        <v>6.3049999999999997</v>
      </c>
      <c r="U100" s="189">
        <v>4.407216761555226</v>
      </c>
      <c r="V100" s="190">
        <v>16.13</v>
      </c>
    </row>
    <row r="101" spans="1:22" ht="126.5" x14ac:dyDescent="0.35">
      <c r="A101" s="355"/>
      <c r="B101" s="358"/>
      <c r="C101" s="186" t="s">
        <v>85</v>
      </c>
      <c r="D101" s="191">
        <v>1.3064285714285715</v>
      </c>
      <c r="E101" s="188">
        <v>0.4679785934134697</v>
      </c>
      <c r="F101" s="188">
        <v>0.39</v>
      </c>
      <c r="G101" s="189">
        <v>7.17</v>
      </c>
      <c r="H101" s="189">
        <v>7.17</v>
      </c>
      <c r="I101" s="188">
        <v>0.73</v>
      </c>
      <c r="J101" s="189">
        <v>1.7510155608975879</v>
      </c>
      <c r="K101" s="190">
        <v>6.78</v>
      </c>
      <c r="L101" s="355"/>
      <c r="M101" s="358"/>
      <c r="N101" s="186" t="s">
        <v>85</v>
      </c>
      <c r="O101" s="191">
        <v>5.3971428571428577</v>
      </c>
      <c r="P101" s="188">
        <v>0.98690571410851147</v>
      </c>
      <c r="Q101" s="188">
        <v>0.96</v>
      </c>
      <c r="R101" s="189">
        <v>11.45</v>
      </c>
      <c r="S101" s="189">
        <v>11.45</v>
      </c>
      <c r="T101" s="189">
        <v>4.43</v>
      </c>
      <c r="U101" s="189">
        <v>3.6926630552435236</v>
      </c>
      <c r="V101" s="190">
        <v>10.489999999999998</v>
      </c>
    </row>
    <row r="102" spans="1:22" ht="161" x14ac:dyDescent="0.35">
      <c r="A102" s="355"/>
      <c r="B102" s="358"/>
      <c r="C102" s="186" t="s">
        <v>129</v>
      </c>
      <c r="D102" s="187">
        <v>0.88</v>
      </c>
      <c r="E102" s="188">
        <v>6.9999999999999937E-2</v>
      </c>
      <c r="F102" s="188">
        <v>0.81</v>
      </c>
      <c r="G102" s="188">
        <v>0.95</v>
      </c>
      <c r="H102" s="188">
        <v>0.95</v>
      </c>
      <c r="I102" s="188">
        <v>0.88</v>
      </c>
      <c r="J102" s="188">
        <v>9.899494936611658E-2</v>
      </c>
      <c r="K102" s="193">
        <v>0.1399999999999999</v>
      </c>
      <c r="L102" s="355"/>
      <c r="M102" s="358"/>
      <c r="N102" s="186" t="s">
        <v>129</v>
      </c>
      <c r="O102" s="191">
        <v>1.83</v>
      </c>
      <c r="P102" s="188">
        <v>0.6</v>
      </c>
      <c r="Q102" s="189">
        <v>1.23</v>
      </c>
      <c r="R102" s="189">
        <v>2.4300000000000002</v>
      </c>
      <c r="S102" s="189">
        <v>2.4300000000000002</v>
      </c>
      <c r="T102" s="189">
        <v>1.83</v>
      </c>
      <c r="U102" s="188">
        <v>0.84852813742385713</v>
      </c>
      <c r="V102" s="190">
        <v>1.2000000000000002</v>
      </c>
    </row>
    <row r="103" spans="1:22" ht="161" x14ac:dyDescent="0.35">
      <c r="A103" s="355"/>
      <c r="B103" s="358"/>
      <c r="C103" s="186" t="s">
        <v>63</v>
      </c>
      <c r="D103" s="187">
        <v>0.9150920245398767</v>
      </c>
      <c r="E103" s="188">
        <v>9.2485247081929192E-2</v>
      </c>
      <c r="F103" s="188">
        <v>0.18</v>
      </c>
      <c r="G103" s="189">
        <v>9.93</v>
      </c>
      <c r="H103" s="189">
        <v>2.04</v>
      </c>
      <c r="I103" s="188">
        <v>0.65</v>
      </c>
      <c r="J103" s="189">
        <v>1.1807725908202202</v>
      </c>
      <c r="K103" s="190">
        <v>9.75</v>
      </c>
      <c r="L103" s="355"/>
      <c r="M103" s="358"/>
      <c r="N103" s="186" t="s">
        <v>63</v>
      </c>
      <c r="O103" s="191">
        <v>10.243190184049078</v>
      </c>
      <c r="P103" s="188">
        <v>0.62696168674217434</v>
      </c>
      <c r="Q103" s="188">
        <v>0.28999999999999998</v>
      </c>
      <c r="R103" s="189">
        <v>48.69</v>
      </c>
      <c r="S103" s="189">
        <v>27.91</v>
      </c>
      <c r="T103" s="189">
        <v>8.91</v>
      </c>
      <c r="U103" s="189">
        <v>8.0045109739910121</v>
      </c>
      <c r="V103" s="190">
        <v>48.4</v>
      </c>
    </row>
    <row r="104" spans="1:22" x14ac:dyDescent="0.35">
      <c r="A104" s="355"/>
      <c r="B104" s="358" t="s">
        <v>49</v>
      </c>
      <c r="C104" s="192" t="s">
        <v>243</v>
      </c>
      <c r="D104" s="187">
        <v>0.9150920245398767</v>
      </c>
      <c r="E104" s="188">
        <v>9.2485247081929192E-2</v>
      </c>
      <c r="F104" s="188">
        <v>0.18</v>
      </c>
      <c r="G104" s="189">
        <v>9.93</v>
      </c>
      <c r="H104" s="189">
        <v>2.04</v>
      </c>
      <c r="I104" s="188">
        <v>0.65</v>
      </c>
      <c r="J104" s="189">
        <v>1.1807725908202202</v>
      </c>
      <c r="K104" s="190">
        <v>9.75</v>
      </c>
      <c r="L104" s="355"/>
      <c r="M104" s="358" t="s">
        <v>49</v>
      </c>
      <c r="N104" s="192" t="s">
        <v>243</v>
      </c>
      <c r="O104" s="191">
        <v>10.243190184049078</v>
      </c>
      <c r="P104" s="188">
        <v>0.62696168674217434</v>
      </c>
      <c r="Q104" s="188">
        <v>0.28999999999999998</v>
      </c>
      <c r="R104" s="189">
        <v>48.69</v>
      </c>
      <c r="S104" s="189">
        <v>27.91</v>
      </c>
      <c r="T104" s="189">
        <v>8.91</v>
      </c>
      <c r="U104" s="189">
        <v>8.0045109739910121</v>
      </c>
      <c r="V104" s="190">
        <v>48.4</v>
      </c>
    </row>
    <row r="105" spans="1:22" x14ac:dyDescent="0.35">
      <c r="A105" s="355"/>
      <c r="B105" s="358"/>
      <c r="C105" s="192" t="s">
        <v>236</v>
      </c>
      <c r="D105" s="191">
        <v>1.1183928571428579</v>
      </c>
      <c r="E105" s="188">
        <v>0.17516259177550991</v>
      </c>
      <c r="F105" s="189">
        <v>0</v>
      </c>
      <c r="G105" s="189">
        <v>7.17</v>
      </c>
      <c r="H105" s="189">
        <v>5.3</v>
      </c>
      <c r="I105" s="188">
        <v>0.77500000000000002</v>
      </c>
      <c r="J105" s="189">
        <v>1.3107968108066101</v>
      </c>
      <c r="K105" s="190">
        <v>7.17</v>
      </c>
      <c r="L105" s="355"/>
      <c r="M105" s="358"/>
      <c r="N105" s="192" t="s">
        <v>236</v>
      </c>
      <c r="O105" s="191">
        <v>6.3616071428571423</v>
      </c>
      <c r="P105" s="188">
        <v>0.61326869478155521</v>
      </c>
      <c r="Q105" s="188">
        <v>0.41</v>
      </c>
      <c r="R105" s="189">
        <v>17.57</v>
      </c>
      <c r="S105" s="189">
        <v>16.48</v>
      </c>
      <c r="T105" s="189">
        <v>5.58</v>
      </c>
      <c r="U105" s="189">
        <v>4.5892826838132397</v>
      </c>
      <c r="V105" s="190">
        <v>17.16</v>
      </c>
    </row>
    <row r="106" spans="1:22" x14ac:dyDescent="0.35">
      <c r="A106" s="355"/>
      <c r="B106" s="358" t="s">
        <v>45</v>
      </c>
      <c r="C106" s="186" t="s">
        <v>86</v>
      </c>
      <c r="D106" s="187">
        <v>0.84833333333333327</v>
      </c>
      <c r="E106" s="188">
        <v>0.21942981667140057</v>
      </c>
      <c r="F106" s="188">
        <v>0.24</v>
      </c>
      <c r="G106" s="189">
        <v>1.82</v>
      </c>
      <c r="H106" s="189">
        <v>1.82</v>
      </c>
      <c r="I106" s="188">
        <v>0.78499999999999992</v>
      </c>
      <c r="J106" s="188">
        <v>0.53749108519738886</v>
      </c>
      <c r="K106" s="190">
        <v>1.58</v>
      </c>
      <c r="L106" s="355"/>
      <c r="M106" s="358" t="s">
        <v>45</v>
      </c>
      <c r="N106" s="186" t="s">
        <v>86</v>
      </c>
      <c r="O106" s="191">
        <v>11.66</v>
      </c>
      <c r="P106" s="189">
        <v>3.7443913613118318</v>
      </c>
      <c r="Q106" s="189">
        <v>2.85</v>
      </c>
      <c r="R106" s="189">
        <v>29.28</v>
      </c>
      <c r="S106" s="189">
        <v>29.28</v>
      </c>
      <c r="T106" s="189">
        <v>10.149999999999999</v>
      </c>
      <c r="U106" s="189">
        <v>9.1718482324992721</v>
      </c>
      <c r="V106" s="190">
        <v>26.43</v>
      </c>
    </row>
    <row r="107" spans="1:22" ht="23" x14ac:dyDescent="0.35">
      <c r="A107" s="355"/>
      <c r="B107" s="358"/>
      <c r="C107" s="186" t="s">
        <v>178</v>
      </c>
      <c r="D107" s="187">
        <v>0.92571428571428571</v>
      </c>
      <c r="E107" s="188">
        <v>0.23172086186428972</v>
      </c>
      <c r="F107" s="188">
        <v>0.24</v>
      </c>
      <c r="G107" s="189">
        <v>2.04</v>
      </c>
      <c r="H107" s="189">
        <v>2.04</v>
      </c>
      <c r="I107" s="188">
        <v>0.78</v>
      </c>
      <c r="J107" s="188">
        <v>0.61307577407846148</v>
      </c>
      <c r="K107" s="190">
        <v>1.8</v>
      </c>
      <c r="L107" s="355"/>
      <c r="M107" s="358"/>
      <c r="N107" s="186" t="s">
        <v>178</v>
      </c>
      <c r="O107" s="191">
        <v>7.1785714285714288</v>
      </c>
      <c r="P107" s="189">
        <v>3.4222468451863248</v>
      </c>
      <c r="Q107" s="189">
        <v>2.61</v>
      </c>
      <c r="R107" s="189">
        <v>27.5</v>
      </c>
      <c r="S107" s="189">
        <v>27.5</v>
      </c>
      <c r="T107" s="189">
        <v>3.74</v>
      </c>
      <c r="U107" s="189">
        <v>9.0544140774383788</v>
      </c>
      <c r="V107" s="190">
        <v>24.89</v>
      </c>
    </row>
    <row r="108" spans="1:22" x14ac:dyDescent="0.35">
      <c r="A108" s="355"/>
      <c r="B108" s="358"/>
      <c r="C108" s="186" t="s">
        <v>64</v>
      </c>
      <c r="D108" s="187">
        <v>0.98024390243902348</v>
      </c>
      <c r="E108" s="188">
        <v>9.7708748254222821E-2</v>
      </c>
      <c r="F108" s="188">
        <v>0.18</v>
      </c>
      <c r="G108" s="189">
        <v>9.93</v>
      </c>
      <c r="H108" s="189">
        <v>2.1800000000000002</v>
      </c>
      <c r="I108" s="188">
        <v>0.68500000000000005</v>
      </c>
      <c r="J108" s="189">
        <v>1.2512825083116774</v>
      </c>
      <c r="K108" s="190">
        <v>9.75</v>
      </c>
      <c r="L108" s="355"/>
      <c r="M108" s="358"/>
      <c r="N108" s="186" t="s">
        <v>64</v>
      </c>
      <c r="O108" s="191">
        <v>8.5131097560975579</v>
      </c>
      <c r="P108" s="188">
        <v>0.51787635519851083</v>
      </c>
      <c r="Q108" s="188">
        <v>0.28999999999999998</v>
      </c>
      <c r="R108" s="189">
        <v>36.630000000000003</v>
      </c>
      <c r="S108" s="189">
        <v>21.37</v>
      </c>
      <c r="T108" s="189">
        <v>7.415</v>
      </c>
      <c r="U108" s="189">
        <v>6.6320532839299347</v>
      </c>
      <c r="V108" s="190">
        <v>36.340000000000003</v>
      </c>
    </row>
    <row r="109" spans="1:22" x14ac:dyDescent="0.35">
      <c r="A109" s="355"/>
      <c r="B109" s="358"/>
      <c r="C109" s="186" t="s">
        <v>96</v>
      </c>
      <c r="D109" s="187">
        <v>0.58599999999999997</v>
      </c>
      <c r="E109" s="188">
        <v>7.4732114173820127E-2</v>
      </c>
      <c r="F109" s="188">
        <v>0.26</v>
      </c>
      <c r="G109" s="188">
        <v>0.97</v>
      </c>
      <c r="H109" s="188">
        <v>0.97</v>
      </c>
      <c r="I109" s="188">
        <v>0.52500000000000002</v>
      </c>
      <c r="J109" s="188">
        <v>0.2363236951490241</v>
      </c>
      <c r="K109" s="193">
        <v>0.71</v>
      </c>
      <c r="L109" s="355"/>
      <c r="M109" s="358"/>
      <c r="N109" s="186" t="s">
        <v>96</v>
      </c>
      <c r="O109" s="191">
        <v>13.928000000000001</v>
      </c>
      <c r="P109" s="189">
        <v>2.7089275450710089</v>
      </c>
      <c r="Q109" s="189">
        <v>3.47</v>
      </c>
      <c r="R109" s="189">
        <v>33.340000000000003</v>
      </c>
      <c r="S109" s="189">
        <v>33.340000000000003</v>
      </c>
      <c r="T109" s="189">
        <v>12.045</v>
      </c>
      <c r="U109" s="189">
        <v>8.5663810587928229</v>
      </c>
      <c r="V109" s="190">
        <v>29.870000000000005</v>
      </c>
    </row>
    <row r="110" spans="1:22" ht="23" x14ac:dyDescent="0.35">
      <c r="A110" s="355"/>
      <c r="B110" s="358"/>
      <c r="C110" s="186" t="s">
        <v>138</v>
      </c>
      <c r="D110" s="187">
        <v>0.49</v>
      </c>
      <c r="E110" s="188">
        <v>9.9999999999999978E-2</v>
      </c>
      <c r="F110" s="188">
        <v>0.39</v>
      </c>
      <c r="G110" s="188">
        <v>0.59</v>
      </c>
      <c r="H110" s="188">
        <v>0.59</v>
      </c>
      <c r="I110" s="188">
        <v>0.49</v>
      </c>
      <c r="J110" s="188">
        <v>0.14142135623730948</v>
      </c>
      <c r="K110" s="193">
        <v>0.19999999999999996</v>
      </c>
      <c r="L110" s="355"/>
      <c r="M110" s="358"/>
      <c r="N110" s="186" t="s">
        <v>138</v>
      </c>
      <c r="O110" s="191">
        <v>13.785</v>
      </c>
      <c r="P110" s="188">
        <v>0.41499999999999998</v>
      </c>
      <c r="Q110" s="189">
        <v>13.37</v>
      </c>
      <c r="R110" s="189">
        <v>14.2</v>
      </c>
      <c r="S110" s="189">
        <v>14.2</v>
      </c>
      <c r="T110" s="189">
        <v>13.785</v>
      </c>
      <c r="U110" s="188">
        <v>0.58689862838483442</v>
      </c>
      <c r="V110" s="193">
        <v>0.83000000000000007</v>
      </c>
    </row>
    <row r="111" spans="1:22" ht="46" x14ac:dyDescent="0.35">
      <c r="A111" s="355"/>
      <c r="B111" s="358"/>
      <c r="C111" s="186" t="s">
        <v>99</v>
      </c>
      <c r="D111" s="191">
        <v>1.0873333333333333</v>
      </c>
      <c r="E111" s="188">
        <v>0.26302481563503993</v>
      </c>
      <c r="F111" s="189">
        <v>0</v>
      </c>
      <c r="G111" s="189">
        <v>7.17</v>
      </c>
      <c r="H111" s="189">
        <v>3.96</v>
      </c>
      <c r="I111" s="188">
        <v>0.64500000000000002</v>
      </c>
      <c r="J111" s="189">
        <v>1.4406462470694887</v>
      </c>
      <c r="K111" s="190">
        <v>7.17</v>
      </c>
      <c r="L111" s="355"/>
      <c r="M111" s="358"/>
      <c r="N111" s="186" t="s">
        <v>99</v>
      </c>
      <c r="O111" s="191">
        <v>11.422666666666668</v>
      </c>
      <c r="P111" s="189">
        <v>1.8155872950793748</v>
      </c>
      <c r="Q111" s="188">
        <v>0.96</v>
      </c>
      <c r="R111" s="189">
        <v>48.69</v>
      </c>
      <c r="S111" s="189">
        <v>35.33</v>
      </c>
      <c r="T111" s="189">
        <v>9.77</v>
      </c>
      <c r="U111" s="189">
        <v>9.9443811663476183</v>
      </c>
      <c r="V111" s="190">
        <v>47.73</v>
      </c>
    </row>
    <row r="112" spans="1:22" x14ac:dyDescent="0.35">
      <c r="A112" s="355"/>
      <c r="B112" s="358" t="s">
        <v>46</v>
      </c>
      <c r="C112" s="192" t="s">
        <v>243</v>
      </c>
      <c r="D112" s="187">
        <v>0.97361581920903939</v>
      </c>
      <c r="E112" s="188">
        <v>9.1186376436830321E-2</v>
      </c>
      <c r="F112" s="188">
        <v>0.18</v>
      </c>
      <c r="G112" s="189">
        <v>9.93</v>
      </c>
      <c r="H112" s="189">
        <v>2.1800000000000002</v>
      </c>
      <c r="I112" s="188">
        <v>0.7</v>
      </c>
      <c r="J112" s="189">
        <v>1.2131558345238422</v>
      </c>
      <c r="K112" s="190">
        <v>9.75</v>
      </c>
      <c r="L112" s="355"/>
      <c r="M112" s="358" t="s">
        <v>46</v>
      </c>
      <c r="N112" s="192" t="s">
        <v>243</v>
      </c>
      <c r="O112" s="191">
        <v>8.5670056497175171</v>
      </c>
      <c r="P112" s="188">
        <v>0.51159175201563778</v>
      </c>
      <c r="Q112" s="188">
        <v>0.28999999999999998</v>
      </c>
      <c r="R112" s="189">
        <v>36.630000000000003</v>
      </c>
      <c r="S112" s="189">
        <v>24.45</v>
      </c>
      <c r="T112" s="189">
        <v>7.24</v>
      </c>
      <c r="U112" s="189">
        <v>6.8062855779996534</v>
      </c>
      <c r="V112" s="190">
        <v>36.340000000000003</v>
      </c>
    </row>
    <row r="113" spans="1:22" x14ac:dyDescent="0.35">
      <c r="A113" s="355"/>
      <c r="B113" s="358"/>
      <c r="C113" s="192" t="s">
        <v>236</v>
      </c>
      <c r="D113" s="187">
        <v>0.74470588235294122</v>
      </c>
      <c r="E113" s="188">
        <v>0.1985723265163892</v>
      </c>
      <c r="F113" s="189">
        <v>0</v>
      </c>
      <c r="G113" s="189">
        <v>3.76</v>
      </c>
      <c r="H113" s="189">
        <v>3.76</v>
      </c>
      <c r="I113" s="188">
        <v>0.5</v>
      </c>
      <c r="J113" s="188">
        <v>0.81873467655171128</v>
      </c>
      <c r="K113" s="190">
        <v>3.76</v>
      </c>
      <c r="L113" s="355"/>
      <c r="M113" s="358"/>
      <c r="N113" s="192" t="s">
        <v>236</v>
      </c>
      <c r="O113" s="191">
        <v>10.831764705882353</v>
      </c>
      <c r="P113" s="189">
        <v>1.9675636687684184</v>
      </c>
      <c r="Q113" s="189">
        <v>1.97</v>
      </c>
      <c r="R113" s="189">
        <v>33.340000000000003</v>
      </c>
      <c r="S113" s="189">
        <v>33.340000000000003</v>
      </c>
      <c r="T113" s="189">
        <v>9.6300000000000008</v>
      </c>
      <c r="U113" s="189">
        <v>8.1124728314599892</v>
      </c>
      <c r="V113" s="190">
        <v>31.370000000000005</v>
      </c>
    </row>
    <row r="114" spans="1:22" x14ac:dyDescent="0.35">
      <c r="A114" s="355"/>
      <c r="B114" s="358"/>
      <c r="C114" s="192" t="s">
        <v>237</v>
      </c>
      <c r="D114" s="191">
        <v>1.2308333333333334</v>
      </c>
      <c r="E114" s="188">
        <v>0.55217127658623166</v>
      </c>
      <c r="F114" s="188">
        <v>0.24</v>
      </c>
      <c r="G114" s="189">
        <v>7.17</v>
      </c>
      <c r="H114" s="189">
        <v>7.17</v>
      </c>
      <c r="I114" s="188">
        <v>0.61499999999999999</v>
      </c>
      <c r="J114" s="189">
        <v>1.9127774110550406</v>
      </c>
      <c r="K114" s="190">
        <v>6.93</v>
      </c>
      <c r="L114" s="355"/>
      <c r="M114" s="358"/>
      <c r="N114" s="192" t="s">
        <v>237</v>
      </c>
      <c r="O114" s="191">
        <v>15.715</v>
      </c>
      <c r="P114" s="189">
        <v>3.9875245795765664</v>
      </c>
      <c r="Q114" s="188">
        <v>0.96</v>
      </c>
      <c r="R114" s="189">
        <v>48.69</v>
      </c>
      <c r="S114" s="189">
        <v>48.69</v>
      </c>
      <c r="T114" s="189">
        <v>12.535</v>
      </c>
      <c r="U114" s="189">
        <v>13.813190336512678</v>
      </c>
      <c r="V114" s="190">
        <v>47.73</v>
      </c>
    </row>
    <row r="115" spans="1:22" x14ac:dyDescent="0.35">
      <c r="A115" s="355"/>
      <c r="B115" s="358"/>
      <c r="C115" s="192" t="s">
        <v>238</v>
      </c>
      <c r="D115" s="187">
        <v>0.92538461538461536</v>
      </c>
      <c r="E115" s="188">
        <v>0.2579893045502612</v>
      </c>
      <c r="F115" s="188">
        <v>0.39</v>
      </c>
      <c r="G115" s="189">
        <v>3.96</v>
      </c>
      <c r="H115" s="189">
        <v>3.96</v>
      </c>
      <c r="I115" s="188">
        <v>0.63</v>
      </c>
      <c r="J115" s="188">
        <v>0.93019366607726173</v>
      </c>
      <c r="K115" s="190">
        <v>3.57</v>
      </c>
      <c r="L115" s="355"/>
      <c r="M115" s="358"/>
      <c r="N115" s="192" t="s">
        <v>238</v>
      </c>
      <c r="O115" s="191">
        <v>10.523846153846153</v>
      </c>
      <c r="P115" s="189">
        <v>1.1689895584525993</v>
      </c>
      <c r="Q115" s="189">
        <v>1.88</v>
      </c>
      <c r="R115" s="189">
        <v>16.190000000000001</v>
      </c>
      <c r="S115" s="189">
        <v>16.190000000000001</v>
      </c>
      <c r="T115" s="189">
        <v>10.91</v>
      </c>
      <c r="U115" s="189">
        <v>4.2148517934828549</v>
      </c>
      <c r="V115" s="190">
        <v>14.310000000000002</v>
      </c>
    </row>
    <row r="116" spans="1:22" x14ac:dyDescent="0.35">
      <c r="A116" s="355"/>
      <c r="B116" s="358" t="s">
        <v>47</v>
      </c>
      <c r="C116" s="192" t="s">
        <v>243</v>
      </c>
      <c r="D116" s="187">
        <v>0.95635359116022045</v>
      </c>
      <c r="E116" s="188">
        <v>8.9236580974301039E-2</v>
      </c>
      <c r="F116" s="188">
        <v>0.18</v>
      </c>
      <c r="G116" s="189">
        <v>9.93</v>
      </c>
      <c r="H116" s="189">
        <v>2.04</v>
      </c>
      <c r="I116" s="188">
        <v>0.68</v>
      </c>
      <c r="J116" s="189">
        <v>1.2005554116744968</v>
      </c>
      <c r="K116" s="190">
        <v>9.75</v>
      </c>
      <c r="L116" s="355"/>
      <c r="M116" s="358" t="s">
        <v>47</v>
      </c>
      <c r="N116" s="192" t="s">
        <v>243</v>
      </c>
      <c r="O116" s="191">
        <v>8.7606629834254104</v>
      </c>
      <c r="P116" s="188">
        <v>0.51426367228290137</v>
      </c>
      <c r="Q116" s="188">
        <v>0.28999999999999998</v>
      </c>
      <c r="R116" s="189">
        <v>36.630000000000003</v>
      </c>
      <c r="S116" s="189">
        <v>24.25</v>
      </c>
      <c r="T116" s="189">
        <v>7.5</v>
      </c>
      <c r="U116" s="189">
        <v>6.918710107961676</v>
      </c>
      <c r="V116" s="190">
        <v>36.340000000000003</v>
      </c>
    </row>
    <row r="117" spans="1:22" x14ac:dyDescent="0.35">
      <c r="A117" s="355"/>
      <c r="B117" s="358"/>
      <c r="C117" s="192" t="s">
        <v>236</v>
      </c>
      <c r="D117" s="187">
        <v>0.63125000000000009</v>
      </c>
      <c r="E117" s="188">
        <v>0.17435019664866619</v>
      </c>
      <c r="F117" s="188">
        <v>0.24</v>
      </c>
      <c r="G117" s="189">
        <v>1.82</v>
      </c>
      <c r="H117" s="189">
        <v>1.82</v>
      </c>
      <c r="I117" s="188">
        <v>0.495</v>
      </c>
      <c r="J117" s="188">
        <v>0.4931368254059198</v>
      </c>
      <c r="K117" s="190">
        <v>1.58</v>
      </c>
      <c r="L117" s="355"/>
      <c r="M117" s="358"/>
      <c r="N117" s="192" t="s">
        <v>236</v>
      </c>
      <c r="O117" s="191">
        <v>13.016250000000001</v>
      </c>
      <c r="P117" s="189">
        <v>3.2886579641788751</v>
      </c>
      <c r="Q117" s="189">
        <v>2.48</v>
      </c>
      <c r="R117" s="189">
        <v>29.28</v>
      </c>
      <c r="S117" s="189">
        <v>29.28</v>
      </c>
      <c r="T117" s="189">
        <v>13.785</v>
      </c>
      <c r="U117" s="189">
        <v>9.3017293898961153</v>
      </c>
      <c r="V117" s="190">
        <v>26.8</v>
      </c>
    </row>
    <row r="118" spans="1:22" x14ac:dyDescent="0.35">
      <c r="A118" s="355"/>
      <c r="B118" s="358"/>
      <c r="C118" s="192" t="s">
        <v>237</v>
      </c>
      <c r="D118" s="187">
        <v>0.64500000000000002</v>
      </c>
      <c r="E118" s="188">
        <v>0.11411147431975702</v>
      </c>
      <c r="F118" s="189">
        <v>0</v>
      </c>
      <c r="G118" s="189">
        <v>1</v>
      </c>
      <c r="H118" s="189">
        <v>1</v>
      </c>
      <c r="I118" s="188">
        <v>0.70500000000000007</v>
      </c>
      <c r="J118" s="188">
        <v>0.32275598921077908</v>
      </c>
      <c r="K118" s="190">
        <v>1</v>
      </c>
      <c r="L118" s="355"/>
      <c r="M118" s="358"/>
      <c r="N118" s="192" t="s">
        <v>237</v>
      </c>
      <c r="O118" s="191">
        <v>9.151250000000001</v>
      </c>
      <c r="P118" s="189">
        <v>1.4194458645894179</v>
      </c>
      <c r="Q118" s="189">
        <v>5.44</v>
      </c>
      <c r="R118" s="189">
        <v>17.43</v>
      </c>
      <c r="S118" s="189">
        <v>17.43</v>
      </c>
      <c r="T118" s="189">
        <v>8.0649999999999995</v>
      </c>
      <c r="U118" s="189">
        <v>4.0147991855135174</v>
      </c>
      <c r="V118" s="190">
        <v>11.989999999999998</v>
      </c>
    </row>
    <row r="119" spans="1:22" x14ac:dyDescent="0.35">
      <c r="A119" s="355"/>
      <c r="B119" s="358"/>
      <c r="C119" s="192" t="s">
        <v>238</v>
      </c>
      <c r="D119" s="187">
        <v>0.64</v>
      </c>
      <c r="E119" s="188">
        <v>8.9535840123755289E-2</v>
      </c>
      <c r="F119" s="188">
        <v>0.5</v>
      </c>
      <c r="G119" s="188">
        <v>0.9</v>
      </c>
      <c r="H119" s="188">
        <v>0.9</v>
      </c>
      <c r="I119" s="188">
        <v>0.58000000000000007</v>
      </c>
      <c r="J119" s="188">
        <v>0.17907168024751058</v>
      </c>
      <c r="K119" s="193">
        <v>0.4</v>
      </c>
      <c r="L119" s="355"/>
      <c r="M119" s="358"/>
      <c r="N119" s="192" t="s">
        <v>238</v>
      </c>
      <c r="O119" s="191">
        <v>10.28</v>
      </c>
      <c r="P119" s="189">
        <v>2.0861567534583787</v>
      </c>
      <c r="Q119" s="189">
        <v>6.78</v>
      </c>
      <c r="R119" s="189">
        <v>16.190000000000001</v>
      </c>
      <c r="S119" s="189">
        <v>16.190000000000001</v>
      </c>
      <c r="T119" s="189">
        <v>9.0749999999999993</v>
      </c>
      <c r="U119" s="189">
        <v>4.1723135069167574</v>
      </c>
      <c r="V119" s="190">
        <v>9.41</v>
      </c>
    </row>
    <row r="120" spans="1:22" x14ac:dyDescent="0.35">
      <c r="A120" s="355"/>
      <c r="B120" s="358"/>
      <c r="C120" s="192" t="s">
        <v>239</v>
      </c>
      <c r="D120" s="191">
        <v>1.4400000000000002</v>
      </c>
      <c r="E120" s="188">
        <v>0.41974548777777704</v>
      </c>
      <c r="F120" s="188">
        <v>0.24</v>
      </c>
      <c r="G120" s="189">
        <v>7.17</v>
      </c>
      <c r="H120" s="189">
        <v>7.17</v>
      </c>
      <c r="I120" s="188">
        <v>0.75</v>
      </c>
      <c r="J120" s="189">
        <v>1.7808292846807272</v>
      </c>
      <c r="K120" s="190">
        <v>6.93</v>
      </c>
      <c r="L120" s="355"/>
      <c r="M120" s="358"/>
      <c r="N120" s="192" t="s">
        <v>239</v>
      </c>
      <c r="O120" s="191">
        <v>12.319444444444445</v>
      </c>
      <c r="P120" s="189">
        <v>2.8285941301442348</v>
      </c>
      <c r="Q120" s="188">
        <v>0.96</v>
      </c>
      <c r="R120" s="189">
        <v>48.69</v>
      </c>
      <c r="S120" s="189">
        <v>48.69</v>
      </c>
      <c r="T120" s="189">
        <v>11.135</v>
      </c>
      <c r="U120" s="189">
        <v>12.000708543896712</v>
      </c>
      <c r="V120" s="190">
        <v>47.73</v>
      </c>
    </row>
    <row r="121" spans="1:22" x14ac:dyDescent="0.35">
      <c r="A121" s="355"/>
      <c r="B121" s="358" t="s">
        <v>48</v>
      </c>
      <c r="C121" s="192" t="s">
        <v>243</v>
      </c>
      <c r="D121" s="187">
        <v>0.94884615384615389</v>
      </c>
      <c r="E121" s="188">
        <v>8.8693157351050309E-2</v>
      </c>
      <c r="F121" s="188">
        <v>0.18</v>
      </c>
      <c r="G121" s="189">
        <v>9.93</v>
      </c>
      <c r="H121" s="189">
        <v>1.98</v>
      </c>
      <c r="I121" s="188">
        <v>0.68</v>
      </c>
      <c r="J121" s="189">
        <v>1.1965361094774645</v>
      </c>
      <c r="K121" s="190">
        <v>9.75</v>
      </c>
      <c r="L121" s="355"/>
      <c r="M121" s="358" t="s">
        <v>48</v>
      </c>
      <c r="N121" s="192" t="s">
        <v>243</v>
      </c>
      <c r="O121" s="191">
        <v>8.972307692307691</v>
      </c>
      <c r="P121" s="188">
        <v>0.51155829551308407</v>
      </c>
      <c r="Q121" s="188">
        <v>0.28999999999999998</v>
      </c>
      <c r="R121" s="189">
        <v>36.630000000000003</v>
      </c>
      <c r="S121" s="189">
        <v>24.25</v>
      </c>
      <c r="T121" s="189">
        <v>7.9449999999999994</v>
      </c>
      <c r="U121" s="189">
        <v>6.9012987130613199</v>
      </c>
      <c r="V121" s="190">
        <v>36.340000000000003</v>
      </c>
    </row>
    <row r="122" spans="1:22" x14ac:dyDescent="0.35">
      <c r="A122" s="355"/>
      <c r="B122" s="358"/>
      <c r="C122" s="192" t="s">
        <v>236</v>
      </c>
      <c r="D122" s="187">
        <v>0.61499999999999999</v>
      </c>
      <c r="E122" s="188">
        <v>0.17143997977912462</v>
      </c>
      <c r="F122" s="188">
        <v>0.24</v>
      </c>
      <c r="G122" s="189">
        <v>1.44</v>
      </c>
      <c r="H122" s="189">
        <v>1.44</v>
      </c>
      <c r="I122" s="188">
        <v>0.495</v>
      </c>
      <c r="J122" s="188">
        <v>0.41994047197192119</v>
      </c>
      <c r="K122" s="190">
        <v>1.2</v>
      </c>
      <c r="L122" s="355"/>
      <c r="M122" s="358"/>
      <c r="N122" s="192" t="s">
        <v>236</v>
      </c>
      <c r="O122" s="191">
        <v>13.068333333333333</v>
      </c>
      <c r="P122" s="189">
        <v>4.0363014560912625</v>
      </c>
      <c r="Q122" s="189">
        <v>2.48</v>
      </c>
      <c r="R122" s="189">
        <v>27.5</v>
      </c>
      <c r="S122" s="189">
        <v>27.5</v>
      </c>
      <c r="T122" s="189">
        <v>11.945</v>
      </c>
      <c r="U122" s="189">
        <v>9.8868790154763531</v>
      </c>
      <c r="V122" s="190">
        <v>25.02</v>
      </c>
    </row>
    <row r="123" spans="1:22" x14ac:dyDescent="0.35">
      <c r="A123" s="355"/>
      <c r="B123" s="358"/>
      <c r="C123" s="192" t="s">
        <v>237</v>
      </c>
      <c r="D123" s="187">
        <v>0.97913043478260864</v>
      </c>
      <c r="E123" s="188">
        <v>0.20222469505456642</v>
      </c>
      <c r="F123" s="188">
        <v>0.24</v>
      </c>
      <c r="G123" s="189">
        <v>3.96</v>
      </c>
      <c r="H123" s="189">
        <v>3.76</v>
      </c>
      <c r="I123" s="188">
        <v>0.66</v>
      </c>
      <c r="J123" s="188">
        <v>0.96983556733499132</v>
      </c>
      <c r="K123" s="190">
        <v>3.7199999999999998</v>
      </c>
      <c r="L123" s="355"/>
      <c r="M123" s="358"/>
      <c r="N123" s="192" t="s">
        <v>237</v>
      </c>
      <c r="O123" s="191">
        <v>11.160000000000002</v>
      </c>
      <c r="P123" s="189">
        <v>2.2819608792758599</v>
      </c>
      <c r="Q123" s="189">
        <v>1.88</v>
      </c>
      <c r="R123" s="189">
        <v>48.69</v>
      </c>
      <c r="S123" s="189">
        <v>35.33</v>
      </c>
      <c r="T123" s="189">
        <v>9.43</v>
      </c>
      <c r="U123" s="189">
        <v>10.943899919797579</v>
      </c>
      <c r="V123" s="190">
        <v>46.809999999999995</v>
      </c>
    </row>
    <row r="124" spans="1:22" x14ac:dyDescent="0.35">
      <c r="A124" s="355"/>
      <c r="B124" s="358"/>
      <c r="C124" s="192" t="s">
        <v>238</v>
      </c>
      <c r="D124" s="187">
        <v>0.65333333333333343</v>
      </c>
      <c r="E124" s="188">
        <v>0.16402574323698232</v>
      </c>
      <c r="F124" s="189">
        <v>0</v>
      </c>
      <c r="G124" s="189">
        <v>1.1200000000000001</v>
      </c>
      <c r="H124" s="189">
        <v>1.1200000000000001</v>
      </c>
      <c r="I124" s="188">
        <v>0.67500000000000004</v>
      </c>
      <c r="J124" s="188">
        <v>0.40177937561137544</v>
      </c>
      <c r="K124" s="190">
        <v>1.1200000000000001</v>
      </c>
      <c r="L124" s="355"/>
      <c r="M124" s="358"/>
      <c r="N124" s="192" t="s">
        <v>238</v>
      </c>
      <c r="O124" s="191">
        <v>8.9816666666666656</v>
      </c>
      <c r="P124" s="189">
        <v>2.0654191127011274</v>
      </c>
      <c r="Q124" s="189">
        <v>5.44</v>
      </c>
      <c r="R124" s="189">
        <v>17.43</v>
      </c>
      <c r="S124" s="189">
        <v>17.43</v>
      </c>
      <c r="T124" s="189">
        <v>6.2549999999999999</v>
      </c>
      <c r="U124" s="189">
        <v>5.0592229311097441</v>
      </c>
      <c r="V124" s="190">
        <v>11.989999999999998</v>
      </c>
    </row>
    <row r="125" spans="1:22" x14ac:dyDescent="0.35">
      <c r="A125" s="355"/>
      <c r="B125" s="358"/>
      <c r="C125" s="192" t="s">
        <v>239</v>
      </c>
      <c r="D125" s="191">
        <v>4.4849999999999994</v>
      </c>
      <c r="E125" s="189">
        <v>2.6850000000000001</v>
      </c>
      <c r="F125" s="189">
        <v>1.8</v>
      </c>
      <c r="G125" s="189">
        <v>7.17</v>
      </c>
      <c r="H125" s="189">
        <v>7.17</v>
      </c>
      <c r="I125" s="189">
        <v>4.4850000000000003</v>
      </c>
      <c r="J125" s="189">
        <v>3.7971634149717604</v>
      </c>
      <c r="K125" s="190">
        <v>5.37</v>
      </c>
      <c r="L125" s="355"/>
      <c r="M125" s="358"/>
      <c r="N125" s="192" t="s">
        <v>239</v>
      </c>
      <c r="O125" s="191">
        <v>1.9750000000000001</v>
      </c>
      <c r="P125" s="189">
        <v>1.0150000000000001</v>
      </c>
      <c r="Q125" s="188">
        <v>0.96</v>
      </c>
      <c r="R125" s="189">
        <v>2.99</v>
      </c>
      <c r="S125" s="189">
        <v>2.99</v>
      </c>
      <c r="T125" s="189">
        <v>1.9750000000000001</v>
      </c>
      <c r="U125" s="189">
        <v>1.4354267658086917</v>
      </c>
      <c r="V125" s="190">
        <v>2.0300000000000002</v>
      </c>
    </row>
    <row r="126" spans="1:22" x14ac:dyDescent="0.35">
      <c r="A126" s="355"/>
      <c r="B126" s="358" t="s">
        <v>52</v>
      </c>
      <c r="C126" s="192" t="s">
        <v>236</v>
      </c>
      <c r="D126" s="191">
        <v>1.0583333333333333</v>
      </c>
      <c r="E126" s="188">
        <v>0.22584373393313958</v>
      </c>
      <c r="F126" s="188">
        <v>0.18</v>
      </c>
      <c r="G126" s="189">
        <v>3.82</v>
      </c>
      <c r="H126" s="189">
        <v>3.82</v>
      </c>
      <c r="I126" s="188">
        <v>0.75</v>
      </c>
      <c r="J126" s="188">
        <v>0.95817381451568029</v>
      </c>
      <c r="K126" s="190">
        <v>3.6399999999999997</v>
      </c>
      <c r="L126" s="355"/>
      <c r="M126" s="358" t="s">
        <v>52</v>
      </c>
      <c r="N126" s="192" t="s">
        <v>236</v>
      </c>
      <c r="O126" s="191">
        <v>7.1988888888888898</v>
      </c>
      <c r="P126" s="189">
        <v>1.802381664892442</v>
      </c>
      <c r="Q126" s="188">
        <v>0.28999999999999998</v>
      </c>
      <c r="R126" s="189">
        <v>30.53</v>
      </c>
      <c r="S126" s="189">
        <v>30.53</v>
      </c>
      <c r="T126" s="189">
        <v>4.6400000000000006</v>
      </c>
      <c r="U126" s="189">
        <v>7.6468577851904707</v>
      </c>
      <c r="V126" s="190">
        <v>30.240000000000002</v>
      </c>
    </row>
    <row r="127" spans="1:22" x14ac:dyDescent="0.35">
      <c r="A127" s="355"/>
      <c r="B127" s="358"/>
      <c r="C127" s="192" t="s">
        <v>237</v>
      </c>
      <c r="D127" s="187">
        <v>0.81355140186915864</v>
      </c>
      <c r="E127" s="188">
        <v>8.1581231346406588E-2</v>
      </c>
      <c r="F127" s="189">
        <v>0</v>
      </c>
      <c r="G127" s="189">
        <v>7.17</v>
      </c>
      <c r="H127" s="189">
        <v>2.04</v>
      </c>
      <c r="I127" s="188">
        <v>0.64</v>
      </c>
      <c r="J127" s="188">
        <v>0.84388281885316452</v>
      </c>
      <c r="K127" s="190">
        <v>7.17</v>
      </c>
      <c r="L127" s="355"/>
      <c r="M127" s="358"/>
      <c r="N127" s="192" t="s">
        <v>237</v>
      </c>
      <c r="O127" s="191">
        <v>10.605514018691593</v>
      </c>
      <c r="P127" s="188">
        <v>0.81494756800277135</v>
      </c>
      <c r="Q127" s="188">
        <v>0.57999999999999996</v>
      </c>
      <c r="R127" s="189">
        <v>48.69</v>
      </c>
      <c r="S127" s="189">
        <v>27.91</v>
      </c>
      <c r="T127" s="189">
        <v>8.74</v>
      </c>
      <c r="U127" s="189">
        <v>8.429883191926125</v>
      </c>
      <c r="V127" s="190">
        <v>48.11</v>
      </c>
    </row>
    <row r="128" spans="1:22" x14ac:dyDescent="0.35">
      <c r="A128" s="355"/>
      <c r="B128" s="358"/>
      <c r="C128" s="192" t="s">
        <v>238</v>
      </c>
      <c r="D128" s="187">
        <v>0.88071428571428578</v>
      </c>
      <c r="E128" s="188">
        <v>9.5659209802870029E-2</v>
      </c>
      <c r="F128" s="188">
        <v>0.24</v>
      </c>
      <c r="G128" s="189">
        <v>3.94</v>
      </c>
      <c r="H128" s="189">
        <v>1.9</v>
      </c>
      <c r="I128" s="188">
        <v>0.72</v>
      </c>
      <c r="J128" s="188">
        <v>0.61994253414699596</v>
      </c>
      <c r="K128" s="190">
        <v>3.7</v>
      </c>
      <c r="L128" s="355"/>
      <c r="M128" s="358"/>
      <c r="N128" s="192" t="s">
        <v>238</v>
      </c>
      <c r="O128" s="191">
        <v>8.7919047619047639</v>
      </c>
      <c r="P128" s="188">
        <v>0.80890982386601662</v>
      </c>
      <c r="Q128" s="188">
        <v>0.91</v>
      </c>
      <c r="R128" s="189">
        <v>27.5</v>
      </c>
      <c r="S128" s="189">
        <v>16.48</v>
      </c>
      <c r="T128" s="189">
        <v>8.129999999999999</v>
      </c>
      <c r="U128" s="189">
        <v>5.2423348168704278</v>
      </c>
      <c r="V128" s="190">
        <v>26.59</v>
      </c>
    </row>
    <row r="129" spans="1:22" x14ac:dyDescent="0.35">
      <c r="A129" s="355"/>
      <c r="B129" s="358"/>
      <c r="C129" s="192" t="s">
        <v>239</v>
      </c>
      <c r="D129" s="191">
        <v>1.6418181818181816</v>
      </c>
      <c r="E129" s="188">
        <v>0.42876970193831965</v>
      </c>
      <c r="F129" s="188">
        <v>0.32</v>
      </c>
      <c r="G129" s="189">
        <v>9.93</v>
      </c>
      <c r="H129" s="189">
        <v>9.84</v>
      </c>
      <c r="I129" s="188">
        <v>0.78</v>
      </c>
      <c r="J129" s="189">
        <v>2.4630944137221151</v>
      </c>
      <c r="K129" s="190">
        <v>9.61</v>
      </c>
      <c r="L129" s="355"/>
      <c r="M129" s="358"/>
      <c r="N129" s="192" t="s">
        <v>239</v>
      </c>
      <c r="O129" s="191">
        <v>7.6145454545454569</v>
      </c>
      <c r="P129" s="189">
        <v>1.0694075897314392</v>
      </c>
      <c r="Q129" s="188">
        <v>0.41</v>
      </c>
      <c r="R129" s="189">
        <v>29.15</v>
      </c>
      <c r="S129" s="189">
        <v>16.16</v>
      </c>
      <c r="T129" s="189">
        <v>7.08</v>
      </c>
      <c r="U129" s="189">
        <v>6.1432788938954914</v>
      </c>
      <c r="V129" s="190">
        <v>28.74</v>
      </c>
    </row>
    <row r="130" spans="1:22" x14ac:dyDescent="0.35">
      <c r="A130" s="355"/>
      <c r="B130" s="358"/>
      <c r="C130" s="192" t="s">
        <v>240</v>
      </c>
      <c r="D130" s="187">
        <v>0.91999999999999993</v>
      </c>
      <c r="E130" s="188">
        <v>0.27999999999999997</v>
      </c>
      <c r="F130" s="188">
        <v>0.64</v>
      </c>
      <c r="G130" s="189">
        <v>1.2</v>
      </c>
      <c r="H130" s="189">
        <v>1.2</v>
      </c>
      <c r="I130" s="188">
        <v>0.91999999999999993</v>
      </c>
      <c r="J130" s="188">
        <v>0.3959797974644666</v>
      </c>
      <c r="K130" s="193">
        <v>0.55999999999999994</v>
      </c>
      <c r="L130" s="355"/>
      <c r="M130" s="358"/>
      <c r="N130" s="192" t="s">
        <v>240</v>
      </c>
      <c r="O130" s="191">
        <v>7.1349999999999998</v>
      </c>
      <c r="P130" s="189">
        <v>3.2850000000000001</v>
      </c>
      <c r="Q130" s="189">
        <v>3.85</v>
      </c>
      <c r="R130" s="189">
        <v>10.42</v>
      </c>
      <c r="S130" s="189">
        <v>10.42</v>
      </c>
      <c r="T130" s="189">
        <v>7.1349999999999998</v>
      </c>
      <c r="U130" s="189">
        <v>4.6456915523956175</v>
      </c>
      <c r="V130" s="190">
        <v>6.57</v>
      </c>
    </row>
    <row r="131" spans="1:22" x14ac:dyDescent="0.35">
      <c r="A131" s="355"/>
      <c r="B131" s="358"/>
      <c r="C131" s="192" t="s">
        <v>241</v>
      </c>
      <c r="D131" s="187">
        <v>0.74588235294117655</v>
      </c>
      <c r="E131" s="188">
        <v>8.7754079943400953E-2</v>
      </c>
      <c r="F131" s="188">
        <v>0.24</v>
      </c>
      <c r="G131" s="189">
        <v>1.82</v>
      </c>
      <c r="H131" s="189">
        <v>1.82</v>
      </c>
      <c r="I131" s="188">
        <v>0.68</v>
      </c>
      <c r="J131" s="188">
        <v>0.36181934068553839</v>
      </c>
      <c r="K131" s="190">
        <v>1.58</v>
      </c>
      <c r="L131" s="355"/>
      <c r="M131" s="358"/>
      <c r="N131" s="192" t="s">
        <v>241</v>
      </c>
      <c r="O131" s="191">
        <v>7.4535294117647064</v>
      </c>
      <c r="P131" s="189">
        <v>1.7678542870601122</v>
      </c>
      <c r="Q131" s="189">
        <v>1.23</v>
      </c>
      <c r="R131" s="189">
        <v>29.28</v>
      </c>
      <c r="S131" s="189">
        <v>29.28</v>
      </c>
      <c r="T131" s="189">
        <v>5.47</v>
      </c>
      <c r="U131" s="189">
        <v>7.2890499562498468</v>
      </c>
      <c r="V131" s="190">
        <v>28.05</v>
      </c>
    </row>
    <row r="132" spans="1:22" x14ac:dyDescent="0.35">
      <c r="A132" s="355"/>
      <c r="B132" s="358" t="s">
        <v>1</v>
      </c>
      <c r="C132" s="192" t="s">
        <v>243</v>
      </c>
      <c r="D132" s="187">
        <v>0.76963963963963933</v>
      </c>
      <c r="E132" s="188">
        <v>7.0530217027675257E-2</v>
      </c>
      <c r="F132" s="189">
        <v>0</v>
      </c>
      <c r="G132" s="189">
        <v>6.29</v>
      </c>
      <c r="H132" s="189">
        <v>1.8</v>
      </c>
      <c r="I132" s="188">
        <v>0.62</v>
      </c>
      <c r="J132" s="188">
        <v>0.74308194571714492</v>
      </c>
      <c r="K132" s="190">
        <v>6.29</v>
      </c>
      <c r="L132" s="355"/>
      <c r="M132" s="358" t="s">
        <v>1</v>
      </c>
      <c r="N132" s="192" t="s">
        <v>243</v>
      </c>
      <c r="O132" s="191">
        <v>10.345315315315313</v>
      </c>
      <c r="P132" s="188">
        <v>0.76861406505230534</v>
      </c>
      <c r="Q132" s="188">
        <v>0.28999999999999998</v>
      </c>
      <c r="R132" s="189">
        <v>48.69</v>
      </c>
      <c r="S132" s="189">
        <v>29.15</v>
      </c>
      <c r="T132" s="189">
        <v>9.6300000000000008</v>
      </c>
      <c r="U132" s="189">
        <v>8.0978516589637195</v>
      </c>
      <c r="V132" s="190">
        <v>48.4</v>
      </c>
    </row>
    <row r="133" spans="1:22" x14ac:dyDescent="0.35">
      <c r="A133" s="355"/>
      <c r="B133" s="358"/>
      <c r="C133" s="192" t="s">
        <v>236</v>
      </c>
      <c r="D133" s="191">
        <v>1.17</v>
      </c>
      <c r="E133" s="188">
        <v>0.14783964070269318</v>
      </c>
      <c r="F133" s="188">
        <v>0.18</v>
      </c>
      <c r="G133" s="189">
        <v>9.93</v>
      </c>
      <c r="H133" s="189">
        <v>3.82</v>
      </c>
      <c r="I133" s="188">
        <v>0.79500000000000004</v>
      </c>
      <c r="J133" s="189">
        <v>1.5363946144187544</v>
      </c>
      <c r="K133" s="190">
        <v>9.75</v>
      </c>
      <c r="L133" s="355"/>
      <c r="M133" s="358"/>
      <c r="N133" s="192" t="s">
        <v>236</v>
      </c>
      <c r="O133" s="191">
        <v>8.1255555555555539</v>
      </c>
      <c r="P133" s="188">
        <v>0.6365926317821119</v>
      </c>
      <c r="Q133" s="188">
        <v>0.4</v>
      </c>
      <c r="R133" s="189">
        <v>33.340000000000003</v>
      </c>
      <c r="S133" s="189">
        <v>22.24</v>
      </c>
      <c r="T133" s="189">
        <v>6.6</v>
      </c>
      <c r="U133" s="189">
        <v>6.615664691823623</v>
      </c>
      <c r="V133" s="190">
        <v>32.940000000000005</v>
      </c>
    </row>
    <row r="134" spans="1:22" x14ac:dyDescent="0.35">
      <c r="A134" s="355"/>
      <c r="B134" s="358" t="s">
        <v>0</v>
      </c>
      <c r="C134" s="186" t="s">
        <v>121</v>
      </c>
      <c r="D134" s="191">
        <v>1</v>
      </c>
      <c r="E134" s="194"/>
      <c r="F134" s="189">
        <v>1</v>
      </c>
      <c r="G134" s="189">
        <v>1</v>
      </c>
      <c r="H134" s="189">
        <v>1</v>
      </c>
      <c r="I134" s="189">
        <v>1</v>
      </c>
      <c r="J134" s="194"/>
      <c r="K134" s="190">
        <v>0</v>
      </c>
      <c r="L134" s="355"/>
      <c r="M134" s="358" t="s">
        <v>0</v>
      </c>
      <c r="N134" s="186" t="s">
        <v>121</v>
      </c>
      <c r="O134" s="191">
        <v>5.91</v>
      </c>
      <c r="P134" s="194"/>
      <c r="Q134" s="189">
        <v>5.91</v>
      </c>
      <c r="R134" s="189">
        <v>5.91</v>
      </c>
      <c r="S134" s="189">
        <v>5.91</v>
      </c>
      <c r="T134" s="189">
        <v>5.91</v>
      </c>
      <c r="U134" s="194"/>
      <c r="V134" s="190">
        <v>0</v>
      </c>
    </row>
    <row r="135" spans="1:22" x14ac:dyDescent="0.35">
      <c r="A135" s="355"/>
      <c r="B135" s="358"/>
      <c r="C135" s="186" t="s">
        <v>53</v>
      </c>
      <c r="D135" s="191">
        <v>1.1100000000000003</v>
      </c>
      <c r="E135" s="188">
        <v>0.13390615974096892</v>
      </c>
      <c r="F135" s="188">
        <v>0.18</v>
      </c>
      <c r="G135" s="189">
        <v>9.84</v>
      </c>
      <c r="H135" s="189">
        <v>3.82</v>
      </c>
      <c r="I135" s="188">
        <v>0.79</v>
      </c>
      <c r="J135" s="189">
        <v>1.3323494669345632</v>
      </c>
      <c r="K135" s="190">
        <v>9.66</v>
      </c>
      <c r="L135" s="355"/>
      <c r="M135" s="358"/>
      <c r="N135" s="186" t="s">
        <v>53</v>
      </c>
      <c r="O135" s="191">
        <v>8.165959595959599</v>
      </c>
      <c r="P135" s="188">
        <v>0.68360580897574807</v>
      </c>
      <c r="Q135" s="188">
        <v>0.4</v>
      </c>
      <c r="R135" s="189">
        <v>33.340000000000003</v>
      </c>
      <c r="S135" s="189">
        <v>24.45</v>
      </c>
      <c r="T135" s="189">
        <v>6.6</v>
      </c>
      <c r="U135" s="189">
        <v>6.8017919186397719</v>
      </c>
      <c r="V135" s="190">
        <v>32.940000000000005</v>
      </c>
    </row>
    <row r="136" spans="1:22" ht="23" x14ac:dyDescent="0.35">
      <c r="A136" s="355"/>
      <c r="B136" s="358"/>
      <c r="C136" s="186" t="s">
        <v>91</v>
      </c>
      <c r="D136" s="191">
        <v>1.8411111111111111</v>
      </c>
      <c r="E136" s="189">
        <v>1.0149937663251987</v>
      </c>
      <c r="F136" s="188">
        <v>0.39</v>
      </c>
      <c r="G136" s="189">
        <v>9.93</v>
      </c>
      <c r="H136" s="189">
        <v>9.93</v>
      </c>
      <c r="I136" s="188">
        <v>0.81</v>
      </c>
      <c r="J136" s="189">
        <v>3.0449812989755962</v>
      </c>
      <c r="K136" s="190">
        <v>9.5399999999999991</v>
      </c>
      <c r="L136" s="355"/>
      <c r="M136" s="358"/>
      <c r="N136" s="186" t="s">
        <v>91</v>
      </c>
      <c r="O136" s="191">
        <v>7.4066666666666672</v>
      </c>
      <c r="P136" s="189">
        <v>1.4971983094359205</v>
      </c>
      <c r="Q136" s="189">
        <v>1.01</v>
      </c>
      <c r="R136" s="189">
        <v>17.03</v>
      </c>
      <c r="S136" s="189">
        <v>17.03</v>
      </c>
      <c r="T136" s="189">
        <v>7</v>
      </c>
      <c r="U136" s="189">
        <v>4.4915949283077614</v>
      </c>
      <c r="V136" s="190">
        <v>16.02</v>
      </c>
    </row>
    <row r="137" spans="1:22" ht="23" x14ac:dyDescent="0.35">
      <c r="A137" s="355"/>
      <c r="B137" s="358"/>
      <c r="C137" s="186" t="s">
        <v>65</v>
      </c>
      <c r="D137" s="187">
        <v>0.77663461538461553</v>
      </c>
      <c r="E137" s="188">
        <v>7.4949274678108205E-2</v>
      </c>
      <c r="F137" s="189">
        <v>0</v>
      </c>
      <c r="G137" s="189">
        <v>6.29</v>
      </c>
      <c r="H137" s="189">
        <v>1.8</v>
      </c>
      <c r="I137" s="188">
        <v>0.62</v>
      </c>
      <c r="J137" s="188">
        <v>0.76433562822659862</v>
      </c>
      <c r="K137" s="190">
        <v>6.29</v>
      </c>
      <c r="L137" s="355"/>
      <c r="M137" s="358"/>
      <c r="N137" s="186" t="s">
        <v>65</v>
      </c>
      <c r="O137" s="191">
        <v>10.291346153846154</v>
      </c>
      <c r="P137" s="188">
        <v>0.81138084360546059</v>
      </c>
      <c r="Q137" s="188">
        <v>0.28999999999999998</v>
      </c>
      <c r="R137" s="189">
        <v>48.69</v>
      </c>
      <c r="S137" s="189">
        <v>29.15</v>
      </c>
      <c r="T137" s="189">
        <v>9.4250000000000007</v>
      </c>
      <c r="U137" s="189">
        <v>8.2744935089992371</v>
      </c>
      <c r="V137" s="190">
        <v>48.4</v>
      </c>
    </row>
    <row r="138" spans="1:22" ht="35" thickBot="1" x14ac:dyDescent="0.4">
      <c r="A138" s="356"/>
      <c r="B138" s="359"/>
      <c r="C138" s="195" t="s">
        <v>105</v>
      </c>
      <c r="D138" s="196">
        <v>0.59333333333333327</v>
      </c>
      <c r="E138" s="197">
        <v>9.3903023262181376E-2</v>
      </c>
      <c r="F138" s="197">
        <v>0.32</v>
      </c>
      <c r="G138" s="198">
        <v>1</v>
      </c>
      <c r="H138" s="198">
        <v>1</v>
      </c>
      <c r="I138" s="197">
        <v>0.53</v>
      </c>
      <c r="J138" s="197">
        <v>0.23001449229704343</v>
      </c>
      <c r="K138" s="199">
        <v>0.67999999999999994</v>
      </c>
      <c r="L138" s="356"/>
      <c r="M138" s="359"/>
      <c r="N138" s="195" t="s">
        <v>105</v>
      </c>
      <c r="O138" s="201">
        <v>12.431666666666667</v>
      </c>
      <c r="P138" s="198">
        <v>1.7033563273072898</v>
      </c>
      <c r="Q138" s="198">
        <v>6.96</v>
      </c>
      <c r="R138" s="198">
        <v>18.510000000000002</v>
      </c>
      <c r="S138" s="198">
        <v>18.510000000000002</v>
      </c>
      <c r="T138" s="198">
        <v>12.154999999999999</v>
      </c>
      <c r="U138" s="198">
        <v>4.172353852044032</v>
      </c>
      <c r="V138" s="202">
        <v>11.55</v>
      </c>
    </row>
    <row r="139" spans="1:22" ht="15" thickTop="1" x14ac:dyDescent="0.35"/>
  </sheetData>
  <mergeCells count="68">
    <mergeCell ref="M73:M78"/>
    <mergeCell ref="M134:M138"/>
    <mergeCell ref="M83:M84"/>
    <mergeCell ref="M85:M86"/>
    <mergeCell ref="M87:M98"/>
    <mergeCell ref="M99:M103"/>
    <mergeCell ref="M104:M105"/>
    <mergeCell ref="M106:M111"/>
    <mergeCell ref="M112:M115"/>
    <mergeCell ref="M116:M120"/>
    <mergeCell ref="M121:M125"/>
    <mergeCell ref="M126:M131"/>
    <mergeCell ref="M132:M133"/>
    <mergeCell ref="M55:M60"/>
    <mergeCell ref="M61:M62"/>
    <mergeCell ref="M63:M67"/>
    <mergeCell ref="M68:M69"/>
    <mergeCell ref="M70:M72"/>
    <mergeCell ref="L2:N2"/>
    <mergeCell ref="L3:L138"/>
    <mergeCell ref="M3:M4"/>
    <mergeCell ref="M5:M7"/>
    <mergeCell ref="M8:M13"/>
    <mergeCell ref="M14:M17"/>
    <mergeCell ref="M18:M19"/>
    <mergeCell ref="M20:M29"/>
    <mergeCell ref="M30:M34"/>
    <mergeCell ref="M35:M36"/>
    <mergeCell ref="M79:M82"/>
    <mergeCell ref="M37:M40"/>
    <mergeCell ref="M41:M45"/>
    <mergeCell ref="M46:M50"/>
    <mergeCell ref="M51:M52"/>
    <mergeCell ref="M53:M54"/>
    <mergeCell ref="B73:B78"/>
    <mergeCell ref="B134:B138"/>
    <mergeCell ref="B83:B84"/>
    <mergeCell ref="B85:B86"/>
    <mergeCell ref="B87:B98"/>
    <mergeCell ref="B99:B103"/>
    <mergeCell ref="B104:B105"/>
    <mergeCell ref="B106:B111"/>
    <mergeCell ref="B112:B115"/>
    <mergeCell ref="B116:B120"/>
    <mergeCell ref="B121:B125"/>
    <mergeCell ref="B126:B131"/>
    <mergeCell ref="B132:B133"/>
    <mergeCell ref="B55:B60"/>
    <mergeCell ref="B61:B62"/>
    <mergeCell ref="B63:B67"/>
    <mergeCell ref="B68:B69"/>
    <mergeCell ref="B70:B72"/>
    <mergeCell ref="A2:C2"/>
    <mergeCell ref="A3:A138"/>
    <mergeCell ref="B3:B4"/>
    <mergeCell ref="B5:B7"/>
    <mergeCell ref="B8:B13"/>
    <mergeCell ref="B14:B17"/>
    <mergeCell ref="B18:B19"/>
    <mergeCell ref="B20:B29"/>
    <mergeCell ref="B30:B34"/>
    <mergeCell ref="B35:B36"/>
    <mergeCell ref="B79:B82"/>
    <mergeCell ref="B37:B40"/>
    <mergeCell ref="B41:B45"/>
    <mergeCell ref="B46:B50"/>
    <mergeCell ref="B51:B52"/>
    <mergeCell ref="B53:B5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34D3B-7D0A-4177-891F-1D333B9E3391}">
  <dimension ref="A1:BC138"/>
  <sheetViews>
    <sheetView topLeftCell="AI17" workbookViewId="0">
      <selection activeCell="AV25" sqref="AV25:BC25"/>
    </sheetView>
  </sheetViews>
  <sheetFormatPr defaultRowHeight="14.5" x14ac:dyDescent="0.35"/>
  <sheetData>
    <row r="1" spans="1:55" ht="36.5" thickTop="1" thickBot="1" x14ac:dyDescent="0.4">
      <c r="A1" s="360"/>
      <c r="B1" s="361"/>
      <c r="C1" s="362"/>
      <c r="D1" s="203" t="s">
        <v>229</v>
      </c>
      <c r="E1" s="204" t="s">
        <v>230</v>
      </c>
      <c r="F1" s="204" t="s">
        <v>231</v>
      </c>
      <c r="G1" s="204" t="s">
        <v>232</v>
      </c>
      <c r="H1" s="204" t="s">
        <v>233</v>
      </c>
      <c r="I1" s="204" t="s">
        <v>234</v>
      </c>
      <c r="J1" s="204" t="s">
        <v>235</v>
      </c>
      <c r="K1" s="205" t="s">
        <v>245</v>
      </c>
      <c r="L1" s="369"/>
      <c r="M1" s="370"/>
      <c r="N1" s="371"/>
      <c r="O1" s="225" t="s">
        <v>229</v>
      </c>
      <c r="P1" s="226" t="s">
        <v>230</v>
      </c>
      <c r="Q1" s="226" t="s">
        <v>231</v>
      </c>
      <c r="R1" s="226" t="s">
        <v>232</v>
      </c>
      <c r="S1" s="226" t="s">
        <v>233</v>
      </c>
      <c r="T1" s="226" t="s">
        <v>234</v>
      </c>
      <c r="U1" s="226" t="s">
        <v>235</v>
      </c>
      <c r="V1" s="227" t="s">
        <v>245</v>
      </c>
      <c r="W1" s="369"/>
      <c r="X1" s="370"/>
      <c r="Y1" s="371"/>
      <c r="Z1" s="225" t="s">
        <v>229</v>
      </c>
      <c r="AA1" s="226" t="s">
        <v>230</v>
      </c>
      <c r="AB1" s="226" t="s">
        <v>231</v>
      </c>
      <c r="AC1" s="226" t="s">
        <v>232</v>
      </c>
      <c r="AD1" s="226" t="s">
        <v>233</v>
      </c>
      <c r="AE1" s="226" t="s">
        <v>234</v>
      </c>
      <c r="AF1" s="226" t="s">
        <v>235</v>
      </c>
      <c r="AG1" s="227" t="s">
        <v>245</v>
      </c>
      <c r="AH1" s="369"/>
      <c r="AI1" s="370"/>
      <c r="AJ1" s="371"/>
      <c r="AK1" s="225" t="s">
        <v>229</v>
      </c>
      <c r="AL1" s="226" t="s">
        <v>230</v>
      </c>
      <c r="AM1" s="226" t="s">
        <v>231</v>
      </c>
      <c r="AN1" s="226" t="s">
        <v>232</v>
      </c>
      <c r="AO1" s="226" t="s">
        <v>233</v>
      </c>
      <c r="AP1" s="226" t="s">
        <v>234</v>
      </c>
      <c r="AQ1" s="226" t="s">
        <v>235</v>
      </c>
      <c r="AR1" s="227" t="s">
        <v>245</v>
      </c>
      <c r="AS1" s="369"/>
      <c r="AT1" s="370"/>
      <c r="AU1" s="371"/>
      <c r="AV1" s="225" t="s">
        <v>229</v>
      </c>
      <c r="AW1" s="226" t="s">
        <v>230</v>
      </c>
      <c r="AX1" s="226" t="s">
        <v>231</v>
      </c>
      <c r="AY1" s="226" t="s">
        <v>232</v>
      </c>
      <c r="AZ1" s="226" t="s">
        <v>233</v>
      </c>
      <c r="BA1" s="226" t="s">
        <v>234</v>
      </c>
      <c r="BB1" s="226" t="s">
        <v>235</v>
      </c>
      <c r="BC1" s="227" t="s">
        <v>245</v>
      </c>
    </row>
    <row r="2" spans="1:55" ht="15" thickTop="1" x14ac:dyDescent="0.35">
      <c r="A2" s="363" t="s">
        <v>13</v>
      </c>
      <c r="B2" s="366" t="s">
        <v>27</v>
      </c>
      <c r="C2" s="206" t="s">
        <v>56</v>
      </c>
      <c r="D2" s="207">
        <v>1.6190425531914889</v>
      </c>
      <c r="E2" s="208">
        <v>8.8867795040723563E-2</v>
      </c>
      <c r="F2" s="208">
        <v>0.27</v>
      </c>
      <c r="G2" s="209">
        <v>5.0199999999999996</v>
      </c>
      <c r="H2" s="209">
        <v>3.17</v>
      </c>
      <c r="I2" s="209">
        <v>1.57</v>
      </c>
      <c r="J2" s="208">
        <v>0.86160523998383676</v>
      </c>
      <c r="K2" s="210">
        <v>4.75</v>
      </c>
      <c r="L2" s="372" t="s">
        <v>14</v>
      </c>
      <c r="M2" s="375" t="s">
        <v>27</v>
      </c>
      <c r="N2" s="228" t="s">
        <v>56</v>
      </c>
      <c r="O2" s="229">
        <v>1.6274468085106388</v>
      </c>
      <c r="P2" s="230">
        <v>9.0411997856728279E-2</v>
      </c>
      <c r="Q2" s="230">
        <v>0.22</v>
      </c>
      <c r="R2" s="231">
        <v>4.1500000000000004</v>
      </c>
      <c r="S2" s="231">
        <v>3.31</v>
      </c>
      <c r="T2" s="231">
        <v>1.53</v>
      </c>
      <c r="U2" s="230">
        <v>0.87657684175766004</v>
      </c>
      <c r="V2" s="232">
        <v>3.93</v>
      </c>
      <c r="W2" s="372" t="s">
        <v>15</v>
      </c>
      <c r="X2" s="375" t="s">
        <v>27</v>
      </c>
      <c r="Y2" s="228" t="s">
        <v>56</v>
      </c>
      <c r="Z2" s="229">
        <v>1.3617021276595742</v>
      </c>
      <c r="AA2" s="230">
        <v>8.1988922685319779E-2</v>
      </c>
      <c r="AB2" s="230">
        <v>0.13</v>
      </c>
      <c r="AC2" s="231">
        <v>4.03</v>
      </c>
      <c r="AD2" s="231">
        <v>3.05</v>
      </c>
      <c r="AE2" s="231">
        <v>1.2149999999999999</v>
      </c>
      <c r="AF2" s="230">
        <v>0.79491209806577889</v>
      </c>
      <c r="AG2" s="232">
        <v>3.9000000000000004</v>
      </c>
      <c r="AH2" s="372" t="s">
        <v>16</v>
      </c>
      <c r="AI2" s="375" t="s">
        <v>27</v>
      </c>
      <c r="AJ2" s="228" t="s">
        <v>56</v>
      </c>
      <c r="AK2" s="247">
        <v>0.77031914893616993</v>
      </c>
      <c r="AL2" s="230">
        <v>3.8914419041358707E-2</v>
      </c>
      <c r="AM2" s="231">
        <v>0</v>
      </c>
      <c r="AN2" s="231">
        <v>1.71</v>
      </c>
      <c r="AO2" s="231">
        <v>1.55</v>
      </c>
      <c r="AP2" s="230">
        <v>0.72</v>
      </c>
      <c r="AQ2" s="230">
        <v>0.37728929069970613</v>
      </c>
      <c r="AR2" s="232">
        <v>1.71</v>
      </c>
      <c r="AS2" s="372" t="s">
        <v>17</v>
      </c>
      <c r="AT2" s="375" t="s">
        <v>27</v>
      </c>
      <c r="AU2" s="228" t="s">
        <v>56</v>
      </c>
      <c r="AV2" s="229">
        <v>1.0015957446808512</v>
      </c>
      <c r="AW2" s="230">
        <v>5.1285979874371432E-2</v>
      </c>
      <c r="AX2" s="230">
        <v>0.23</v>
      </c>
      <c r="AY2" s="231">
        <v>3.03</v>
      </c>
      <c r="AZ2" s="231">
        <v>1.8</v>
      </c>
      <c r="BA2" s="230">
        <v>0.86499999999999999</v>
      </c>
      <c r="BB2" s="230">
        <v>0.49723602320969928</v>
      </c>
      <c r="BC2" s="232">
        <v>2.8</v>
      </c>
    </row>
    <row r="3" spans="1:55" x14ac:dyDescent="0.35">
      <c r="A3" s="364"/>
      <c r="B3" s="367"/>
      <c r="C3" s="211" t="s">
        <v>70</v>
      </c>
      <c r="D3" s="212">
        <v>1.6549599999999993</v>
      </c>
      <c r="E3" s="213">
        <v>0.11072911579106451</v>
      </c>
      <c r="F3" s="213">
        <v>0.09</v>
      </c>
      <c r="G3" s="214">
        <v>5.44</v>
      </c>
      <c r="H3" s="214">
        <v>4.1900000000000004</v>
      </c>
      <c r="I3" s="214">
        <v>1.23</v>
      </c>
      <c r="J3" s="214">
        <v>1.2379891499863283</v>
      </c>
      <c r="K3" s="215">
        <v>5.3500000000000005</v>
      </c>
      <c r="L3" s="373"/>
      <c r="M3" s="376"/>
      <c r="N3" s="233" t="s">
        <v>70</v>
      </c>
      <c r="O3" s="234">
        <v>1.6081599999999991</v>
      </c>
      <c r="P3" s="235">
        <v>9.8679957372795654E-2</v>
      </c>
      <c r="Q3" s="235">
        <v>7.0000000000000007E-2</v>
      </c>
      <c r="R3" s="236">
        <v>4.84</v>
      </c>
      <c r="S3" s="236">
        <v>3.6</v>
      </c>
      <c r="T3" s="236">
        <v>1.32</v>
      </c>
      <c r="U3" s="236">
        <v>1.1032754635117632</v>
      </c>
      <c r="V3" s="237">
        <v>4.7699999999999996</v>
      </c>
      <c r="W3" s="373"/>
      <c r="X3" s="376"/>
      <c r="Y3" s="233" t="s">
        <v>70</v>
      </c>
      <c r="Z3" s="234">
        <v>1.2728000000000004</v>
      </c>
      <c r="AA3" s="235">
        <v>7.0841722716343883E-2</v>
      </c>
      <c r="AB3" s="235">
        <v>0.09</v>
      </c>
      <c r="AC3" s="236">
        <v>3.45</v>
      </c>
      <c r="AD3" s="236">
        <v>2.97</v>
      </c>
      <c r="AE3" s="236">
        <v>1.05</v>
      </c>
      <c r="AF3" s="235">
        <v>0.79203453818467984</v>
      </c>
      <c r="AG3" s="237">
        <v>3.3600000000000003</v>
      </c>
      <c r="AH3" s="373"/>
      <c r="AI3" s="376"/>
      <c r="AJ3" s="233" t="s">
        <v>70</v>
      </c>
      <c r="AK3" s="240">
        <v>0.71344000000000019</v>
      </c>
      <c r="AL3" s="235">
        <v>2.9258603146160553E-2</v>
      </c>
      <c r="AM3" s="235">
        <v>0.09</v>
      </c>
      <c r="AN3" s="236">
        <v>1.87</v>
      </c>
      <c r="AO3" s="236">
        <v>1.23</v>
      </c>
      <c r="AP3" s="235">
        <v>0.66</v>
      </c>
      <c r="AQ3" s="235">
        <v>0.32712112780752106</v>
      </c>
      <c r="AR3" s="237">
        <v>1.78</v>
      </c>
      <c r="AS3" s="373"/>
      <c r="AT3" s="376"/>
      <c r="AU3" s="233" t="s">
        <v>70</v>
      </c>
      <c r="AV3" s="240">
        <v>0.95783999999999958</v>
      </c>
      <c r="AW3" s="235">
        <v>4.0788610681050698E-2</v>
      </c>
      <c r="AX3" s="235">
        <v>0.16</v>
      </c>
      <c r="AY3" s="236">
        <v>2.3199999999999998</v>
      </c>
      <c r="AZ3" s="236">
        <v>1.97</v>
      </c>
      <c r="BA3" s="235">
        <v>0.89</v>
      </c>
      <c r="BB3" s="235">
        <v>0.45603053095301677</v>
      </c>
      <c r="BC3" s="237">
        <v>2.1599999999999997</v>
      </c>
    </row>
    <row r="4" spans="1:55" ht="34.5" x14ac:dyDescent="0.35">
      <c r="A4" s="364"/>
      <c r="B4" s="367" t="s">
        <v>30</v>
      </c>
      <c r="C4" s="211" t="s">
        <v>58</v>
      </c>
      <c r="D4" s="212">
        <v>1.5202325581395344</v>
      </c>
      <c r="E4" s="213">
        <v>7.750271240645383E-2</v>
      </c>
      <c r="F4" s="213">
        <v>0.09</v>
      </c>
      <c r="G4" s="214">
        <v>5.0199999999999996</v>
      </c>
      <c r="H4" s="214">
        <v>3.71</v>
      </c>
      <c r="I4" s="214">
        <v>1.25</v>
      </c>
      <c r="J4" s="214">
        <v>1.0164385441439578</v>
      </c>
      <c r="K4" s="215">
        <v>4.93</v>
      </c>
      <c r="L4" s="373"/>
      <c r="M4" s="376" t="s">
        <v>30</v>
      </c>
      <c r="N4" s="233" t="s">
        <v>58</v>
      </c>
      <c r="O4" s="234">
        <v>1.4719186046511623</v>
      </c>
      <c r="P4" s="235">
        <v>7.0720406264733221E-2</v>
      </c>
      <c r="Q4" s="235">
        <v>7.0000000000000007E-2</v>
      </c>
      <c r="R4" s="236">
        <v>4.22</v>
      </c>
      <c r="S4" s="236">
        <v>3.37</v>
      </c>
      <c r="T4" s="236">
        <v>1.22</v>
      </c>
      <c r="U4" s="235">
        <v>0.92748943298930031</v>
      </c>
      <c r="V4" s="237">
        <v>4.1499999999999995</v>
      </c>
      <c r="W4" s="373"/>
      <c r="X4" s="376" t="s">
        <v>30</v>
      </c>
      <c r="Y4" s="233" t="s">
        <v>58</v>
      </c>
      <c r="Z4" s="234">
        <v>1.2363953488372093</v>
      </c>
      <c r="AA4" s="235">
        <v>6.0870807222445415E-2</v>
      </c>
      <c r="AB4" s="235">
        <v>0.09</v>
      </c>
      <c r="AC4" s="236">
        <v>4.03</v>
      </c>
      <c r="AD4" s="236">
        <v>3.03</v>
      </c>
      <c r="AE4" s="236">
        <v>1.0449999999999999</v>
      </c>
      <c r="AF4" s="235">
        <v>0.79831315257164803</v>
      </c>
      <c r="AG4" s="237">
        <v>3.9400000000000004</v>
      </c>
      <c r="AH4" s="373"/>
      <c r="AI4" s="376" t="s">
        <v>30</v>
      </c>
      <c r="AJ4" s="233" t="s">
        <v>58</v>
      </c>
      <c r="AK4" s="240">
        <v>0.71988372093023267</v>
      </c>
      <c r="AL4" s="235">
        <v>2.7959042674342318E-2</v>
      </c>
      <c r="AM4" s="236">
        <v>0</v>
      </c>
      <c r="AN4" s="236">
        <v>1.71</v>
      </c>
      <c r="AO4" s="236">
        <v>1.46</v>
      </c>
      <c r="AP4" s="235">
        <v>0.65</v>
      </c>
      <c r="AQ4" s="235">
        <v>0.36667940707067187</v>
      </c>
      <c r="AR4" s="237">
        <v>1.71</v>
      </c>
      <c r="AS4" s="373"/>
      <c r="AT4" s="376" t="s">
        <v>30</v>
      </c>
      <c r="AU4" s="233" t="s">
        <v>58</v>
      </c>
      <c r="AV4" s="240">
        <v>0.91633720930232521</v>
      </c>
      <c r="AW4" s="235">
        <v>3.286647382033011E-2</v>
      </c>
      <c r="AX4" s="235">
        <v>0.16</v>
      </c>
      <c r="AY4" s="236">
        <v>2.4700000000000002</v>
      </c>
      <c r="AZ4" s="236">
        <v>1.71</v>
      </c>
      <c r="BA4" s="235">
        <v>0.84499999999999997</v>
      </c>
      <c r="BB4" s="235">
        <v>0.43103976317479159</v>
      </c>
      <c r="BC4" s="237">
        <v>2.31</v>
      </c>
    </row>
    <row r="5" spans="1:55" ht="57.5" x14ac:dyDescent="0.35">
      <c r="A5" s="364"/>
      <c r="B5" s="367"/>
      <c r="C5" s="211" t="s">
        <v>109</v>
      </c>
      <c r="D5" s="212">
        <v>1.4583333333333335</v>
      </c>
      <c r="E5" s="213">
        <v>0.31199804130439307</v>
      </c>
      <c r="F5" s="213">
        <v>0.32</v>
      </c>
      <c r="G5" s="214">
        <v>2.4900000000000002</v>
      </c>
      <c r="H5" s="214">
        <v>2.4900000000000002</v>
      </c>
      <c r="I5" s="214">
        <v>1.37</v>
      </c>
      <c r="J5" s="213">
        <v>0.76423600194355312</v>
      </c>
      <c r="K5" s="215">
        <v>2.1700000000000004</v>
      </c>
      <c r="L5" s="373"/>
      <c r="M5" s="376"/>
      <c r="N5" s="233" t="s">
        <v>109</v>
      </c>
      <c r="O5" s="234">
        <v>1.97</v>
      </c>
      <c r="P5" s="235">
        <v>0.54473846935937986</v>
      </c>
      <c r="Q5" s="235">
        <v>0.48</v>
      </c>
      <c r="R5" s="236">
        <v>4</v>
      </c>
      <c r="S5" s="236">
        <v>4</v>
      </c>
      <c r="T5" s="236">
        <v>1.5899999999999999</v>
      </c>
      <c r="U5" s="236">
        <v>1.3343312931952094</v>
      </c>
      <c r="V5" s="237">
        <v>3.52</v>
      </c>
      <c r="W5" s="373"/>
      <c r="X5" s="376"/>
      <c r="Y5" s="233" t="s">
        <v>109</v>
      </c>
      <c r="Z5" s="234">
        <v>1.4416666666666667</v>
      </c>
      <c r="AA5" s="235">
        <v>0.36453090099164132</v>
      </c>
      <c r="AB5" s="235">
        <v>0.48</v>
      </c>
      <c r="AC5" s="236">
        <v>2.54</v>
      </c>
      <c r="AD5" s="236">
        <v>2.54</v>
      </c>
      <c r="AE5" s="236">
        <v>1.145</v>
      </c>
      <c r="AF5" s="235">
        <v>0.89291470290653563</v>
      </c>
      <c r="AG5" s="237">
        <v>2.06</v>
      </c>
      <c r="AH5" s="373"/>
      <c r="AI5" s="376"/>
      <c r="AJ5" s="233" t="s">
        <v>109</v>
      </c>
      <c r="AK5" s="240">
        <v>0.78833333333333333</v>
      </c>
      <c r="AL5" s="235">
        <v>0.10390433634411565</v>
      </c>
      <c r="AM5" s="235">
        <v>0.56999999999999995</v>
      </c>
      <c r="AN5" s="236">
        <v>1.1599999999999999</v>
      </c>
      <c r="AO5" s="236">
        <v>1.1599999999999999</v>
      </c>
      <c r="AP5" s="235">
        <v>0.67500000000000004</v>
      </c>
      <c r="AQ5" s="235">
        <v>0.25451260610560467</v>
      </c>
      <c r="AR5" s="239">
        <v>0.59</v>
      </c>
      <c r="AS5" s="373"/>
      <c r="AT5" s="376"/>
      <c r="AU5" s="233" t="s">
        <v>109</v>
      </c>
      <c r="AV5" s="234">
        <v>1.24</v>
      </c>
      <c r="AW5" s="235">
        <v>0.18649396773086258</v>
      </c>
      <c r="AX5" s="235">
        <v>0.68</v>
      </c>
      <c r="AY5" s="236">
        <v>2.06</v>
      </c>
      <c r="AZ5" s="236">
        <v>2.06</v>
      </c>
      <c r="BA5" s="236">
        <v>1.17</v>
      </c>
      <c r="BB5" s="235">
        <v>0.45681506104768482</v>
      </c>
      <c r="BC5" s="237">
        <v>1.38</v>
      </c>
    </row>
    <row r="6" spans="1:55" x14ac:dyDescent="0.35">
      <c r="A6" s="364"/>
      <c r="B6" s="367"/>
      <c r="C6" s="211" t="s">
        <v>81</v>
      </c>
      <c r="D6" s="212">
        <v>2.1665853658536585</v>
      </c>
      <c r="E6" s="213">
        <v>0.19989467036053885</v>
      </c>
      <c r="F6" s="213">
        <v>0.27</v>
      </c>
      <c r="G6" s="214">
        <v>5.44</v>
      </c>
      <c r="H6" s="214">
        <v>4.74</v>
      </c>
      <c r="I6" s="214">
        <v>1.92</v>
      </c>
      <c r="J6" s="214">
        <v>1.2799504087192159</v>
      </c>
      <c r="K6" s="215">
        <v>5.17</v>
      </c>
      <c r="L6" s="373"/>
      <c r="M6" s="376"/>
      <c r="N6" s="233" t="s">
        <v>81</v>
      </c>
      <c r="O6" s="234">
        <v>2.1709756097560979</v>
      </c>
      <c r="P6" s="235">
        <v>0.17366522493286202</v>
      </c>
      <c r="Q6" s="235">
        <v>0.54</v>
      </c>
      <c r="R6" s="236">
        <v>4.84</v>
      </c>
      <c r="S6" s="236">
        <v>4.46</v>
      </c>
      <c r="T6" s="236">
        <v>2</v>
      </c>
      <c r="U6" s="236">
        <v>1.1120000109668362</v>
      </c>
      <c r="V6" s="237">
        <v>4.3</v>
      </c>
      <c r="W6" s="373"/>
      <c r="X6" s="376"/>
      <c r="Y6" s="233" t="s">
        <v>81</v>
      </c>
      <c r="Z6" s="234">
        <v>1.6046341463414633</v>
      </c>
      <c r="AA6" s="235">
        <v>0.10880901682113661</v>
      </c>
      <c r="AB6" s="235">
        <v>0.55000000000000004</v>
      </c>
      <c r="AC6" s="236">
        <v>3.31</v>
      </c>
      <c r="AD6" s="236">
        <v>2.97</v>
      </c>
      <c r="AE6" s="236">
        <v>1.62</v>
      </c>
      <c r="AF6" s="235">
        <v>0.69671765285865839</v>
      </c>
      <c r="AG6" s="237">
        <v>2.76</v>
      </c>
      <c r="AH6" s="373"/>
      <c r="AI6" s="376"/>
      <c r="AJ6" s="233" t="s">
        <v>81</v>
      </c>
      <c r="AK6" s="240">
        <v>0.8058536585365853</v>
      </c>
      <c r="AL6" s="235">
        <v>4.3511949031350479E-2</v>
      </c>
      <c r="AM6" s="235">
        <v>0.49</v>
      </c>
      <c r="AN6" s="236">
        <v>1.87</v>
      </c>
      <c r="AO6" s="236">
        <v>1.22</v>
      </c>
      <c r="AP6" s="235">
        <v>0.74</v>
      </c>
      <c r="AQ6" s="235">
        <v>0.27861241546058302</v>
      </c>
      <c r="AR6" s="237">
        <v>1.3800000000000001</v>
      </c>
      <c r="AS6" s="373"/>
      <c r="AT6" s="376"/>
      <c r="AU6" s="233" t="s">
        <v>81</v>
      </c>
      <c r="AV6" s="234">
        <v>1.1909756097560977</v>
      </c>
      <c r="AW6" s="235">
        <v>8.9525718390977366E-2</v>
      </c>
      <c r="AX6" s="235">
        <v>0.47</v>
      </c>
      <c r="AY6" s="236">
        <v>3.03</v>
      </c>
      <c r="AZ6" s="236">
        <v>2.14</v>
      </c>
      <c r="BA6" s="236">
        <v>1.06</v>
      </c>
      <c r="BB6" s="235">
        <v>0.57324429730285487</v>
      </c>
      <c r="BC6" s="237">
        <v>2.5599999999999996</v>
      </c>
    </row>
    <row r="7" spans="1:55" x14ac:dyDescent="0.35">
      <c r="A7" s="364"/>
      <c r="B7" s="367" t="s">
        <v>31</v>
      </c>
      <c r="C7" s="216" t="s">
        <v>236</v>
      </c>
      <c r="D7" s="212">
        <v>2.1181081081081081</v>
      </c>
      <c r="E7" s="213">
        <v>0.18929807034175178</v>
      </c>
      <c r="F7" s="213">
        <v>0.27</v>
      </c>
      <c r="G7" s="214">
        <v>5.44</v>
      </c>
      <c r="H7" s="214">
        <v>5.31</v>
      </c>
      <c r="I7" s="214">
        <v>1.92</v>
      </c>
      <c r="J7" s="214">
        <v>1.1514552093325643</v>
      </c>
      <c r="K7" s="215">
        <v>5.17</v>
      </c>
      <c r="L7" s="373"/>
      <c r="M7" s="376" t="s">
        <v>31</v>
      </c>
      <c r="N7" s="238" t="s">
        <v>236</v>
      </c>
      <c r="O7" s="234">
        <v>2.0970270270270266</v>
      </c>
      <c r="P7" s="235">
        <v>0.15483880258034238</v>
      </c>
      <c r="Q7" s="235">
        <v>0.54</v>
      </c>
      <c r="R7" s="236">
        <v>4.46</v>
      </c>
      <c r="S7" s="236">
        <v>3.92</v>
      </c>
      <c r="T7" s="236">
        <v>2</v>
      </c>
      <c r="U7" s="235">
        <v>0.94184766657194985</v>
      </c>
      <c r="V7" s="237">
        <v>3.92</v>
      </c>
      <c r="W7" s="373"/>
      <c r="X7" s="376" t="s">
        <v>31</v>
      </c>
      <c r="Y7" s="238" t="s">
        <v>236</v>
      </c>
      <c r="Z7" s="234">
        <v>1.5343243243243245</v>
      </c>
      <c r="AA7" s="235">
        <v>9.9595684552406902E-2</v>
      </c>
      <c r="AB7" s="235">
        <v>0.55000000000000004</v>
      </c>
      <c r="AC7" s="236">
        <v>2.97</v>
      </c>
      <c r="AD7" s="236">
        <v>2.59</v>
      </c>
      <c r="AE7" s="236">
        <v>1.61</v>
      </c>
      <c r="AF7" s="235">
        <v>0.6058168981747819</v>
      </c>
      <c r="AG7" s="237">
        <v>2.42</v>
      </c>
      <c r="AH7" s="373"/>
      <c r="AI7" s="376" t="s">
        <v>31</v>
      </c>
      <c r="AJ7" s="238" t="s">
        <v>236</v>
      </c>
      <c r="AK7" s="240">
        <v>0.79810810810810795</v>
      </c>
      <c r="AL7" s="235">
        <v>4.9104347186254955E-2</v>
      </c>
      <c r="AM7" s="235">
        <v>0.35</v>
      </c>
      <c r="AN7" s="236">
        <v>1.87</v>
      </c>
      <c r="AO7" s="236">
        <v>1.66</v>
      </c>
      <c r="AP7" s="235">
        <v>0.74</v>
      </c>
      <c r="AQ7" s="235">
        <v>0.29869008313930645</v>
      </c>
      <c r="AR7" s="237">
        <v>1.52</v>
      </c>
      <c r="AS7" s="373"/>
      <c r="AT7" s="376" t="s">
        <v>31</v>
      </c>
      <c r="AU7" s="238" t="s">
        <v>236</v>
      </c>
      <c r="AV7" s="234">
        <v>1.1283783783783787</v>
      </c>
      <c r="AW7" s="235">
        <v>8.7865507307483437E-2</v>
      </c>
      <c r="AX7" s="235">
        <v>0.47</v>
      </c>
      <c r="AY7" s="236">
        <v>3.03</v>
      </c>
      <c r="AZ7" s="236">
        <v>2.14</v>
      </c>
      <c r="BA7" s="235">
        <v>0.98</v>
      </c>
      <c r="BB7" s="235">
        <v>0.53446501555560466</v>
      </c>
      <c r="BC7" s="237">
        <v>2.5599999999999996</v>
      </c>
    </row>
    <row r="8" spans="1:55" x14ac:dyDescent="0.35">
      <c r="A8" s="364"/>
      <c r="B8" s="367"/>
      <c r="C8" s="216" t="s">
        <v>237</v>
      </c>
      <c r="D8" s="212">
        <v>1.59375</v>
      </c>
      <c r="E8" s="213">
        <v>0.3854215572405289</v>
      </c>
      <c r="F8" s="213">
        <v>0.76</v>
      </c>
      <c r="G8" s="214">
        <v>3.81</v>
      </c>
      <c r="H8" s="214">
        <v>3.81</v>
      </c>
      <c r="I8" s="214">
        <v>1.06</v>
      </c>
      <c r="J8" s="214">
        <v>1.0901367869610283</v>
      </c>
      <c r="K8" s="215">
        <v>3.05</v>
      </c>
      <c r="L8" s="373"/>
      <c r="M8" s="376"/>
      <c r="N8" s="238" t="s">
        <v>237</v>
      </c>
      <c r="O8" s="234">
        <v>1.71875</v>
      </c>
      <c r="P8" s="235">
        <v>0.4115278045631563</v>
      </c>
      <c r="Q8" s="235">
        <v>0.82</v>
      </c>
      <c r="R8" s="236">
        <v>4.22</v>
      </c>
      <c r="S8" s="236">
        <v>4.22</v>
      </c>
      <c r="T8" s="236">
        <v>1.26</v>
      </c>
      <c r="U8" s="236">
        <v>1.1639764050136803</v>
      </c>
      <c r="V8" s="237">
        <v>3.4</v>
      </c>
      <c r="W8" s="373"/>
      <c r="X8" s="376"/>
      <c r="Y8" s="238" t="s">
        <v>237</v>
      </c>
      <c r="Z8" s="234">
        <v>1.4212499999999999</v>
      </c>
      <c r="AA8" s="235">
        <v>0.27358360892317463</v>
      </c>
      <c r="AB8" s="235">
        <v>0.77</v>
      </c>
      <c r="AC8" s="236">
        <v>3.06</v>
      </c>
      <c r="AD8" s="236">
        <v>3.06</v>
      </c>
      <c r="AE8" s="236">
        <v>1.125</v>
      </c>
      <c r="AF8" s="235">
        <v>0.77381130036426105</v>
      </c>
      <c r="AG8" s="237">
        <v>2.29</v>
      </c>
      <c r="AH8" s="373"/>
      <c r="AI8" s="376"/>
      <c r="AJ8" s="238" t="s">
        <v>237</v>
      </c>
      <c r="AK8" s="240">
        <v>0.80875000000000008</v>
      </c>
      <c r="AL8" s="235">
        <v>0.12834715061671048</v>
      </c>
      <c r="AM8" s="235">
        <v>0.45</v>
      </c>
      <c r="AN8" s="236">
        <v>1.46</v>
      </c>
      <c r="AO8" s="236">
        <v>1.46</v>
      </c>
      <c r="AP8" s="235">
        <v>0.67999999999999994</v>
      </c>
      <c r="AQ8" s="235">
        <v>0.36302056218818868</v>
      </c>
      <c r="AR8" s="237">
        <v>1.01</v>
      </c>
      <c r="AS8" s="373"/>
      <c r="AT8" s="376"/>
      <c r="AU8" s="238" t="s">
        <v>237</v>
      </c>
      <c r="AV8" s="240">
        <v>0.84</v>
      </c>
      <c r="AW8" s="235">
        <v>6.956497476665767E-2</v>
      </c>
      <c r="AX8" s="235">
        <v>0.56999999999999995</v>
      </c>
      <c r="AY8" s="236">
        <v>1.08</v>
      </c>
      <c r="AZ8" s="236">
        <v>1.08</v>
      </c>
      <c r="BA8" s="235">
        <v>0.83499999999999996</v>
      </c>
      <c r="BB8" s="235">
        <v>0.19675946156229882</v>
      </c>
      <c r="BC8" s="239">
        <v>0.51000000000000012</v>
      </c>
    </row>
    <row r="9" spans="1:55" x14ac:dyDescent="0.35">
      <c r="A9" s="364"/>
      <c r="B9" s="367"/>
      <c r="C9" s="216" t="s">
        <v>238</v>
      </c>
      <c r="D9" s="212">
        <v>1.3550000000000002</v>
      </c>
      <c r="E9" s="213">
        <v>9.5303649777650198E-2</v>
      </c>
      <c r="F9" s="213">
        <v>0.09</v>
      </c>
      <c r="G9" s="214">
        <v>4.74</v>
      </c>
      <c r="H9" s="214">
        <v>3.21</v>
      </c>
      <c r="I9" s="214">
        <v>1.1299999999999999</v>
      </c>
      <c r="J9" s="213">
        <v>0.97191033986570197</v>
      </c>
      <c r="K9" s="215">
        <v>4.6500000000000004</v>
      </c>
      <c r="L9" s="373"/>
      <c r="M9" s="376"/>
      <c r="N9" s="238" t="s">
        <v>238</v>
      </c>
      <c r="O9" s="234">
        <v>1.3140384615384613</v>
      </c>
      <c r="P9" s="235">
        <v>8.5733504198607743E-2</v>
      </c>
      <c r="Q9" s="235">
        <v>7.0000000000000007E-2</v>
      </c>
      <c r="R9" s="236">
        <v>4.84</v>
      </c>
      <c r="S9" s="236">
        <v>2.99</v>
      </c>
      <c r="T9" s="236">
        <v>1.08</v>
      </c>
      <c r="U9" s="235">
        <v>0.87431362175477956</v>
      </c>
      <c r="V9" s="237">
        <v>4.7699999999999996</v>
      </c>
      <c r="W9" s="373"/>
      <c r="X9" s="376"/>
      <c r="Y9" s="238" t="s">
        <v>238</v>
      </c>
      <c r="Z9" s="234">
        <v>1.0740384615384615</v>
      </c>
      <c r="AA9" s="235">
        <v>6.9242745935239672E-2</v>
      </c>
      <c r="AB9" s="235">
        <v>0.09</v>
      </c>
      <c r="AC9" s="236">
        <v>3.31</v>
      </c>
      <c r="AD9" s="236">
        <v>2.54</v>
      </c>
      <c r="AE9" s="235">
        <v>0.85</v>
      </c>
      <c r="AF9" s="235">
        <v>0.70614022539706911</v>
      </c>
      <c r="AG9" s="237">
        <v>3.22</v>
      </c>
      <c r="AH9" s="373"/>
      <c r="AI9" s="376"/>
      <c r="AJ9" s="238" t="s">
        <v>238</v>
      </c>
      <c r="AK9" s="240">
        <v>0.61192307692307679</v>
      </c>
      <c r="AL9" s="235">
        <v>2.9940218293359404E-2</v>
      </c>
      <c r="AM9" s="236">
        <v>0</v>
      </c>
      <c r="AN9" s="236">
        <v>1.61</v>
      </c>
      <c r="AO9" s="236">
        <v>1.17</v>
      </c>
      <c r="AP9" s="235">
        <v>0.59</v>
      </c>
      <c r="AQ9" s="235">
        <v>0.30533151463813452</v>
      </c>
      <c r="AR9" s="237">
        <v>1.61</v>
      </c>
      <c r="AS9" s="373"/>
      <c r="AT9" s="376"/>
      <c r="AU9" s="238" t="s">
        <v>238</v>
      </c>
      <c r="AV9" s="240">
        <v>0.87240384615384614</v>
      </c>
      <c r="AW9" s="235">
        <v>4.4953817309216569E-2</v>
      </c>
      <c r="AX9" s="235">
        <v>0.16</v>
      </c>
      <c r="AY9" s="236">
        <v>2.4700000000000002</v>
      </c>
      <c r="AZ9" s="236">
        <v>1.8</v>
      </c>
      <c r="BA9" s="235">
        <v>0.81</v>
      </c>
      <c r="BB9" s="235">
        <v>0.45844078334036076</v>
      </c>
      <c r="BC9" s="237">
        <v>2.31</v>
      </c>
    </row>
    <row r="10" spans="1:55" x14ac:dyDescent="0.35">
      <c r="A10" s="364"/>
      <c r="B10" s="367"/>
      <c r="C10" s="216" t="s">
        <v>239</v>
      </c>
      <c r="D10" s="212">
        <v>2.011190476190476</v>
      </c>
      <c r="E10" s="213">
        <v>0.14597511536810245</v>
      </c>
      <c r="F10" s="213">
        <v>0.56000000000000005</v>
      </c>
      <c r="G10" s="214">
        <v>5.0199999999999996</v>
      </c>
      <c r="H10" s="214">
        <v>3.17</v>
      </c>
      <c r="I10" s="214">
        <v>1.79</v>
      </c>
      <c r="J10" s="213">
        <v>0.94602687112084427</v>
      </c>
      <c r="K10" s="215">
        <v>4.4599999999999991</v>
      </c>
      <c r="L10" s="373"/>
      <c r="M10" s="376"/>
      <c r="N10" s="238" t="s">
        <v>239</v>
      </c>
      <c r="O10" s="234">
        <v>1.9826190476190482</v>
      </c>
      <c r="P10" s="235">
        <v>0.1501567355827256</v>
      </c>
      <c r="Q10" s="235">
        <v>0.46</v>
      </c>
      <c r="R10" s="236">
        <v>4.1500000000000004</v>
      </c>
      <c r="S10" s="236">
        <v>3.41</v>
      </c>
      <c r="T10" s="236">
        <v>1.9049999999999998</v>
      </c>
      <c r="U10" s="235">
        <v>0.9731268674310376</v>
      </c>
      <c r="V10" s="237">
        <v>3.6900000000000004</v>
      </c>
      <c r="W10" s="373"/>
      <c r="X10" s="376"/>
      <c r="Y10" s="238" t="s">
        <v>239</v>
      </c>
      <c r="Z10" s="234">
        <v>1.7461904761904761</v>
      </c>
      <c r="AA10" s="235">
        <v>0.13201685405237201</v>
      </c>
      <c r="AB10" s="235">
        <v>0.41</v>
      </c>
      <c r="AC10" s="236">
        <v>4.03</v>
      </c>
      <c r="AD10" s="236">
        <v>3.31</v>
      </c>
      <c r="AE10" s="236">
        <v>1.6400000000000001</v>
      </c>
      <c r="AF10" s="235">
        <v>0.85556699893297805</v>
      </c>
      <c r="AG10" s="237">
        <v>3.62</v>
      </c>
      <c r="AH10" s="373"/>
      <c r="AI10" s="376"/>
      <c r="AJ10" s="238" t="s">
        <v>239</v>
      </c>
      <c r="AK10" s="240">
        <v>0.9659523809523809</v>
      </c>
      <c r="AL10" s="235">
        <v>4.9419463130417216E-2</v>
      </c>
      <c r="AM10" s="235">
        <v>0.45</v>
      </c>
      <c r="AN10" s="236">
        <v>1.66</v>
      </c>
      <c r="AO10" s="236">
        <v>1.55</v>
      </c>
      <c r="AP10" s="235">
        <v>0.96</v>
      </c>
      <c r="AQ10" s="235">
        <v>0.32027472600276158</v>
      </c>
      <c r="AR10" s="237">
        <v>1.21</v>
      </c>
      <c r="AS10" s="373"/>
      <c r="AT10" s="376"/>
      <c r="AU10" s="238" t="s">
        <v>239</v>
      </c>
      <c r="AV10" s="234">
        <v>1.1773809523809524</v>
      </c>
      <c r="AW10" s="235">
        <v>6.8892061144314065E-2</v>
      </c>
      <c r="AX10" s="235">
        <v>0.47</v>
      </c>
      <c r="AY10" s="236">
        <v>2.2400000000000002</v>
      </c>
      <c r="AZ10" s="236">
        <v>1.99</v>
      </c>
      <c r="BA10" s="236">
        <v>1.1949999999999998</v>
      </c>
      <c r="BB10" s="235">
        <v>0.446471584455159</v>
      </c>
      <c r="BC10" s="237">
        <v>1.7700000000000002</v>
      </c>
    </row>
    <row r="11" spans="1:55" x14ac:dyDescent="0.35">
      <c r="A11" s="364"/>
      <c r="B11" s="367"/>
      <c r="C11" s="216" t="s">
        <v>240</v>
      </c>
      <c r="D11" s="212">
        <v>1.6329999999999998</v>
      </c>
      <c r="E11" s="213">
        <v>0.32823218675360383</v>
      </c>
      <c r="F11" s="213">
        <v>0.3</v>
      </c>
      <c r="G11" s="214">
        <v>4.91</v>
      </c>
      <c r="H11" s="214">
        <v>4.5500000000000007</v>
      </c>
      <c r="I11" s="213">
        <v>0.84499999999999997</v>
      </c>
      <c r="J11" s="214">
        <v>1.4678989639689284</v>
      </c>
      <c r="K11" s="215">
        <v>4.6100000000000003</v>
      </c>
      <c r="L11" s="373"/>
      <c r="M11" s="376"/>
      <c r="N11" s="238" t="s">
        <v>240</v>
      </c>
      <c r="O11" s="234">
        <v>1.4974999999999998</v>
      </c>
      <c r="P11" s="235">
        <v>0.26712886206355241</v>
      </c>
      <c r="Q11" s="235">
        <v>0.21</v>
      </c>
      <c r="R11" s="236">
        <v>3.6</v>
      </c>
      <c r="S11" s="236">
        <v>3.5649999999999999</v>
      </c>
      <c r="T11" s="235">
        <v>0.995</v>
      </c>
      <c r="U11" s="236">
        <v>1.1946365886525359</v>
      </c>
      <c r="V11" s="237">
        <v>3.39</v>
      </c>
      <c r="W11" s="373"/>
      <c r="X11" s="376"/>
      <c r="Y11" s="238" t="s">
        <v>240</v>
      </c>
      <c r="Z11" s="234">
        <v>1.2175</v>
      </c>
      <c r="AA11" s="235">
        <v>0.20993717731991313</v>
      </c>
      <c r="AB11" s="235">
        <v>0.18</v>
      </c>
      <c r="AC11" s="236">
        <v>3.45</v>
      </c>
      <c r="AD11" s="236">
        <v>3.1749999999999998</v>
      </c>
      <c r="AE11" s="235">
        <v>0.79</v>
      </c>
      <c r="AF11" s="235">
        <v>0.9388675989835058</v>
      </c>
      <c r="AG11" s="237">
        <v>3.27</v>
      </c>
      <c r="AH11" s="373"/>
      <c r="AI11" s="376"/>
      <c r="AJ11" s="238" t="s">
        <v>240</v>
      </c>
      <c r="AK11" s="240">
        <v>0.77999999999999992</v>
      </c>
      <c r="AL11" s="235">
        <v>0.10591704797921618</v>
      </c>
      <c r="AM11" s="235">
        <v>0.21</v>
      </c>
      <c r="AN11" s="236">
        <v>1.71</v>
      </c>
      <c r="AO11" s="236">
        <v>1.7</v>
      </c>
      <c r="AP11" s="235">
        <v>0.7</v>
      </c>
      <c r="AQ11" s="235">
        <v>0.47367543851526822</v>
      </c>
      <c r="AR11" s="237">
        <v>1.5</v>
      </c>
      <c r="AS11" s="373"/>
      <c r="AT11" s="376"/>
      <c r="AU11" s="238" t="s">
        <v>240</v>
      </c>
      <c r="AV11" s="240">
        <v>0.82450000000000001</v>
      </c>
      <c r="AW11" s="235">
        <v>8.1797165695331242E-2</v>
      </c>
      <c r="AX11" s="235">
        <v>0.27</v>
      </c>
      <c r="AY11" s="236">
        <v>1.6</v>
      </c>
      <c r="AZ11" s="236">
        <v>1.53</v>
      </c>
      <c r="BA11" s="235">
        <v>0.77500000000000002</v>
      </c>
      <c r="BB11" s="235">
        <v>0.36580804572314907</v>
      </c>
      <c r="BC11" s="237">
        <v>1.33</v>
      </c>
    </row>
    <row r="12" spans="1:55" x14ac:dyDescent="0.35">
      <c r="A12" s="364"/>
      <c r="B12" s="367"/>
      <c r="C12" s="216" t="s">
        <v>241</v>
      </c>
      <c r="D12" s="212">
        <v>1.2362500000000001</v>
      </c>
      <c r="E12" s="213">
        <v>0.27261260779459817</v>
      </c>
      <c r="F12" s="213">
        <v>0.32</v>
      </c>
      <c r="G12" s="214">
        <v>2.4900000000000002</v>
      </c>
      <c r="H12" s="214">
        <v>2.4900000000000002</v>
      </c>
      <c r="I12" s="214">
        <v>1.1850000000000001</v>
      </c>
      <c r="J12" s="213">
        <v>0.77106489443403614</v>
      </c>
      <c r="K12" s="215">
        <v>2.1700000000000004</v>
      </c>
      <c r="L12" s="373"/>
      <c r="M12" s="376"/>
      <c r="N12" s="238" t="s">
        <v>241</v>
      </c>
      <c r="O12" s="234">
        <v>1.5975000000000001</v>
      </c>
      <c r="P12" s="235">
        <v>0.46791997942261143</v>
      </c>
      <c r="Q12" s="235">
        <v>0.36</v>
      </c>
      <c r="R12" s="236">
        <v>4</v>
      </c>
      <c r="S12" s="236">
        <v>4</v>
      </c>
      <c r="T12" s="236">
        <v>1.1299999999999999</v>
      </c>
      <c r="U12" s="236">
        <v>1.3234775620095933</v>
      </c>
      <c r="V12" s="237">
        <v>3.64</v>
      </c>
      <c r="W12" s="373"/>
      <c r="X12" s="376"/>
      <c r="Y12" s="238" t="s">
        <v>241</v>
      </c>
      <c r="Z12" s="234">
        <v>1.19625</v>
      </c>
      <c r="AA12" s="235">
        <v>0.31159117846948109</v>
      </c>
      <c r="AB12" s="235">
        <v>0.41</v>
      </c>
      <c r="AC12" s="236">
        <v>2.54</v>
      </c>
      <c r="AD12" s="236">
        <v>2.54</v>
      </c>
      <c r="AE12" s="235">
        <v>0.85499999999999998</v>
      </c>
      <c r="AF12" s="235">
        <v>0.88131294101471136</v>
      </c>
      <c r="AG12" s="237">
        <v>2.13</v>
      </c>
      <c r="AH12" s="373"/>
      <c r="AI12" s="376"/>
      <c r="AJ12" s="238" t="s">
        <v>241</v>
      </c>
      <c r="AK12" s="240">
        <v>0.72250000000000003</v>
      </c>
      <c r="AL12" s="235">
        <v>8.7540806811125832E-2</v>
      </c>
      <c r="AM12" s="235">
        <v>0.5</v>
      </c>
      <c r="AN12" s="236">
        <v>1.1599999999999999</v>
      </c>
      <c r="AO12" s="236">
        <v>1.1599999999999999</v>
      </c>
      <c r="AP12" s="235">
        <v>0.60499999999999998</v>
      </c>
      <c r="AQ12" s="235">
        <v>0.24760279250675435</v>
      </c>
      <c r="AR12" s="239">
        <v>0.65999999999999992</v>
      </c>
      <c r="AS12" s="373"/>
      <c r="AT12" s="376"/>
      <c r="AU12" s="238" t="s">
        <v>241</v>
      </c>
      <c r="AV12" s="234">
        <v>1.0925</v>
      </c>
      <c r="AW12" s="235">
        <v>0.16758526614404809</v>
      </c>
      <c r="AX12" s="235">
        <v>0.59</v>
      </c>
      <c r="AY12" s="236">
        <v>2.06</v>
      </c>
      <c r="AZ12" s="236">
        <v>2.06</v>
      </c>
      <c r="BA12" s="236">
        <v>1.0750000000000002</v>
      </c>
      <c r="BB12" s="235">
        <v>0.47400271246963499</v>
      </c>
      <c r="BC12" s="237">
        <v>1.4700000000000002</v>
      </c>
    </row>
    <row r="13" spans="1:55" x14ac:dyDescent="0.35">
      <c r="A13" s="364"/>
      <c r="B13" s="367" t="s">
        <v>33</v>
      </c>
      <c r="C13" s="211" t="s">
        <v>59</v>
      </c>
      <c r="D13" s="212">
        <v>1.5606481481481482</v>
      </c>
      <c r="E13" s="213">
        <v>0.10120434974618643</v>
      </c>
      <c r="F13" s="213">
        <v>0.09</v>
      </c>
      <c r="G13" s="214">
        <v>5.31</v>
      </c>
      <c r="H13" s="214">
        <v>3.71</v>
      </c>
      <c r="I13" s="214">
        <v>1.36</v>
      </c>
      <c r="J13" s="214">
        <v>1.0517464542441919</v>
      </c>
      <c r="K13" s="215">
        <v>5.22</v>
      </c>
      <c r="L13" s="373"/>
      <c r="M13" s="376" t="s">
        <v>33</v>
      </c>
      <c r="N13" s="233" t="s">
        <v>59</v>
      </c>
      <c r="O13" s="234">
        <v>1.4916666666666667</v>
      </c>
      <c r="P13" s="235">
        <v>9.0874039389476885E-2</v>
      </c>
      <c r="Q13" s="235">
        <v>7.0000000000000007E-2</v>
      </c>
      <c r="R13" s="236">
        <v>4</v>
      </c>
      <c r="S13" s="236">
        <v>3.47</v>
      </c>
      <c r="T13" s="236">
        <v>1.29</v>
      </c>
      <c r="U13" s="235">
        <v>0.94439071986953638</v>
      </c>
      <c r="V13" s="237">
        <v>3.93</v>
      </c>
      <c r="W13" s="373"/>
      <c r="X13" s="376" t="s">
        <v>33</v>
      </c>
      <c r="Y13" s="233" t="s">
        <v>59</v>
      </c>
      <c r="Z13" s="234">
        <v>1.1994444444444445</v>
      </c>
      <c r="AA13" s="235">
        <v>6.9761477780808406E-2</v>
      </c>
      <c r="AB13" s="235">
        <v>0.09</v>
      </c>
      <c r="AC13" s="236">
        <v>3.45</v>
      </c>
      <c r="AD13" s="236">
        <v>2.5499999999999998</v>
      </c>
      <c r="AE13" s="236">
        <v>1.105</v>
      </c>
      <c r="AF13" s="235">
        <v>0.72498254356468494</v>
      </c>
      <c r="AG13" s="237">
        <v>3.3600000000000003</v>
      </c>
      <c r="AH13" s="373"/>
      <c r="AI13" s="376" t="s">
        <v>33</v>
      </c>
      <c r="AJ13" s="233" t="s">
        <v>59</v>
      </c>
      <c r="AK13" s="240">
        <v>0.6908333333333333</v>
      </c>
      <c r="AL13" s="235">
        <v>3.5696143960736545E-2</v>
      </c>
      <c r="AM13" s="236">
        <v>0</v>
      </c>
      <c r="AN13" s="236">
        <v>1.87</v>
      </c>
      <c r="AO13" s="236">
        <v>1.41</v>
      </c>
      <c r="AP13" s="235">
        <v>0.63</v>
      </c>
      <c r="AQ13" s="235">
        <v>0.37096520984573184</v>
      </c>
      <c r="AR13" s="237">
        <v>1.87</v>
      </c>
      <c r="AS13" s="373"/>
      <c r="AT13" s="376" t="s">
        <v>33</v>
      </c>
      <c r="AU13" s="233" t="s">
        <v>59</v>
      </c>
      <c r="AV13" s="240">
        <v>0.88870370370370377</v>
      </c>
      <c r="AW13" s="235">
        <v>3.8409917762155459E-2</v>
      </c>
      <c r="AX13" s="235">
        <v>0.16</v>
      </c>
      <c r="AY13" s="236">
        <v>2.14</v>
      </c>
      <c r="AZ13" s="236">
        <v>1.62</v>
      </c>
      <c r="BA13" s="235">
        <v>0.86</v>
      </c>
      <c r="BB13" s="235">
        <v>0.39916757447157314</v>
      </c>
      <c r="BC13" s="237">
        <v>1.9800000000000002</v>
      </c>
    </row>
    <row r="14" spans="1:55" x14ac:dyDescent="0.35">
      <c r="A14" s="364"/>
      <c r="B14" s="367"/>
      <c r="C14" s="211" t="s">
        <v>72</v>
      </c>
      <c r="D14" s="212">
        <v>1.5893670886075952</v>
      </c>
      <c r="E14" s="213">
        <v>0.1288880039097462</v>
      </c>
      <c r="F14" s="213">
        <v>0.3</v>
      </c>
      <c r="G14" s="214">
        <v>5.0199999999999996</v>
      </c>
      <c r="H14" s="214">
        <v>4.28</v>
      </c>
      <c r="I14" s="214">
        <v>1.1499999999999999</v>
      </c>
      <c r="J14" s="214">
        <v>1.1455816368095559</v>
      </c>
      <c r="K14" s="215">
        <v>4.72</v>
      </c>
      <c r="L14" s="373"/>
      <c r="M14" s="376"/>
      <c r="N14" s="233" t="s">
        <v>72</v>
      </c>
      <c r="O14" s="234">
        <v>1.6648101265822786</v>
      </c>
      <c r="P14" s="235">
        <v>0.12454302848737334</v>
      </c>
      <c r="Q14" s="235">
        <v>0.21</v>
      </c>
      <c r="R14" s="236">
        <v>4.84</v>
      </c>
      <c r="S14" s="236">
        <v>4.1500000000000004</v>
      </c>
      <c r="T14" s="236">
        <v>1.34</v>
      </c>
      <c r="U14" s="236">
        <v>1.106962650517048</v>
      </c>
      <c r="V14" s="237">
        <v>4.63</v>
      </c>
      <c r="W14" s="373"/>
      <c r="X14" s="376"/>
      <c r="Y14" s="233" t="s">
        <v>72</v>
      </c>
      <c r="Z14" s="234">
        <v>1.4217721518987343</v>
      </c>
      <c r="AA14" s="235">
        <v>0.10389318027638425</v>
      </c>
      <c r="AB14" s="235">
        <v>0.18</v>
      </c>
      <c r="AC14" s="236">
        <v>4.03</v>
      </c>
      <c r="AD14" s="236">
        <v>3.31</v>
      </c>
      <c r="AE14" s="236">
        <v>1.05</v>
      </c>
      <c r="AF14" s="235">
        <v>0.92342278492972052</v>
      </c>
      <c r="AG14" s="237">
        <v>3.85</v>
      </c>
      <c r="AH14" s="373"/>
      <c r="AI14" s="376"/>
      <c r="AJ14" s="233" t="s">
        <v>72</v>
      </c>
      <c r="AK14" s="240">
        <v>0.81329113924050656</v>
      </c>
      <c r="AL14" s="235">
        <v>4.0827898353525779E-2</v>
      </c>
      <c r="AM14" s="235">
        <v>0.15</v>
      </c>
      <c r="AN14" s="236">
        <v>1.71</v>
      </c>
      <c r="AO14" s="236">
        <v>1.66</v>
      </c>
      <c r="AP14" s="235">
        <v>0.73</v>
      </c>
      <c r="AQ14" s="235">
        <v>0.36288629821653617</v>
      </c>
      <c r="AR14" s="237">
        <v>1.56</v>
      </c>
      <c r="AS14" s="373"/>
      <c r="AT14" s="376"/>
      <c r="AU14" s="233" t="s">
        <v>72</v>
      </c>
      <c r="AV14" s="234">
        <v>1.1018987341772151</v>
      </c>
      <c r="AW14" s="235">
        <v>5.8764206248695106E-2</v>
      </c>
      <c r="AX14" s="235">
        <v>0.32</v>
      </c>
      <c r="AY14" s="236">
        <v>2.4700000000000002</v>
      </c>
      <c r="AZ14" s="236">
        <v>2.2400000000000002</v>
      </c>
      <c r="BA14" s="235">
        <v>0.96</v>
      </c>
      <c r="BB14" s="235">
        <v>0.52230768991763366</v>
      </c>
      <c r="BC14" s="237">
        <v>2.1500000000000004</v>
      </c>
    </row>
    <row r="15" spans="1:55" x14ac:dyDescent="0.35">
      <c r="A15" s="364"/>
      <c r="B15" s="367"/>
      <c r="C15" s="211" t="s">
        <v>133</v>
      </c>
      <c r="D15" s="212">
        <v>2.395</v>
      </c>
      <c r="E15" s="213">
        <v>0.36291642747791586</v>
      </c>
      <c r="F15" s="214">
        <v>1.64</v>
      </c>
      <c r="G15" s="214">
        <v>3.21</v>
      </c>
      <c r="H15" s="214">
        <v>3.21</v>
      </c>
      <c r="I15" s="214">
        <v>2.3649999999999998</v>
      </c>
      <c r="J15" s="213">
        <v>0.72583285495583172</v>
      </c>
      <c r="K15" s="215">
        <v>1.57</v>
      </c>
      <c r="L15" s="373"/>
      <c r="M15" s="376"/>
      <c r="N15" s="233" t="s">
        <v>133</v>
      </c>
      <c r="O15" s="234">
        <v>1.92</v>
      </c>
      <c r="P15" s="235">
        <v>0.15545631755148026</v>
      </c>
      <c r="Q15" s="236">
        <v>1.65</v>
      </c>
      <c r="R15" s="236">
        <v>2.31</v>
      </c>
      <c r="S15" s="236">
        <v>2.31</v>
      </c>
      <c r="T15" s="236">
        <v>1.8599999999999999</v>
      </c>
      <c r="U15" s="235">
        <v>0.31091263510296052</v>
      </c>
      <c r="V15" s="239">
        <v>0.66000000000000014</v>
      </c>
      <c r="W15" s="373"/>
      <c r="X15" s="376"/>
      <c r="Y15" s="233" t="s">
        <v>133</v>
      </c>
      <c r="Z15" s="234">
        <v>2.0099999999999998</v>
      </c>
      <c r="AA15" s="235">
        <v>0.23262989203167048</v>
      </c>
      <c r="AB15" s="236">
        <v>1.54</v>
      </c>
      <c r="AC15" s="236">
        <v>2.54</v>
      </c>
      <c r="AD15" s="236">
        <v>2.54</v>
      </c>
      <c r="AE15" s="236">
        <v>1.98</v>
      </c>
      <c r="AF15" s="235">
        <v>0.46525978406334095</v>
      </c>
      <c r="AG15" s="237">
        <v>1</v>
      </c>
      <c r="AH15" s="373"/>
      <c r="AI15" s="376"/>
      <c r="AJ15" s="233" t="s">
        <v>133</v>
      </c>
      <c r="AK15" s="240">
        <v>0.6925</v>
      </c>
      <c r="AL15" s="235">
        <v>5.4371407927328856E-2</v>
      </c>
      <c r="AM15" s="235">
        <v>0.56000000000000005</v>
      </c>
      <c r="AN15" s="235">
        <v>0.8</v>
      </c>
      <c r="AO15" s="235">
        <v>0.8</v>
      </c>
      <c r="AP15" s="235">
        <v>0.70500000000000007</v>
      </c>
      <c r="AQ15" s="235">
        <v>0.10874281585465771</v>
      </c>
      <c r="AR15" s="239">
        <v>0.24</v>
      </c>
      <c r="AS15" s="373"/>
      <c r="AT15" s="376"/>
      <c r="AU15" s="233" t="s">
        <v>133</v>
      </c>
      <c r="AV15" s="240">
        <v>0.83249999999999991</v>
      </c>
      <c r="AW15" s="235">
        <v>3.0652623596249217E-2</v>
      </c>
      <c r="AX15" s="235">
        <v>0.76</v>
      </c>
      <c r="AY15" s="235">
        <v>0.91</v>
      </c>
      <c r="AZ15" s="235">
        <v>0.91</v>
      </c>
      <c r="BA15" s="235">
        <v>0.83</v>
      </c>
      <c r="BB15" s="235">
        <v>6.1305247192498434E-2</v>
      </c>
      <c r="BC15" s="239">
        <v>0.15000000000000002</v>
      </c>
    </row>
    <row r="16" spans="1:55" x14ac:dyDescent="0.35">
      <c r="A16" s="364"/>
      <c r="B16" s="367"/>
      <c r="C16" s="211" t="s">
        <v>83</v>
      </c>
      <c r="D16" s="212">
        <v>1.9775</v>
      </c>
      <c r="E16" s="213">
        <v>0.20084782270066528</v>
      </c>
      <c r="F16" s="213">
        <v>0.47</v>
      </c>
      <c r="G16" s="214">
        <v>5.44</v>
      </c>
      <c r="H16" s="214">
        <v>3.72</v>
      </c>
      <c r="I16" s="214">
        <v>1.7999999999999998</v>
      </c>
      <c r="J16" s="214">
        <v>1.0627867804695073</v>
      </c>
      <c r="K16" s="215">
        <v>4.9700000000000006</v>
      </c>
      <c r="L16" s="373"/>
      <c r="M16" s="376"/>
      <c r="N16" s="233" t="s">
        <v>83</v>
      </c>
      <c r="O16" s="234">
        <v>1.9178571428571431</v>
      </c>
      <c r="P16" s="235">
        <v>0.18664778613618463</v>
      </c>
      <c r="Q16" s="235">
        <v>0.46</v>
      </c>
      <c r="R16" s="236">
        <v>4.46</v>
      </c>
      <c r="S16" s="236">
        <v>3.54</v>
      </c>
      <c r="T16" s="236">
        <v>1.7650000000000001</v>
      </c>
      <c r="U16" s="235">
        <v>0.98764724975422769</v>
      </c>
      <c r="V16" s="237">
        <v>4</v>
      </c>
      <c r="W16" s="373"/>
      <c r="X16" s="376"/>
      <c r="Y16" s="233" t="s">
        <v>83</v>
      </c>
      <c r="Z16" s="234">
        <v>1.3285714285714285</v>
      </c>
      <c r="AA16" s="235">
        <v>0.11091575797239579</v>
      </c>
      <c r="AB16" s="235">
        <v>0.41</v>
      </c>
      <c r="AC16" s="236">
        <v>2.4700000000000002</v>
      </c>
      <c r="AD16" s="236">
        <v>2.4700000000000002</v>
      </c>
      <c r="AE16" s="236">
        <v>1.2650000000000001</v>
      </c>
      <c r="AF16" s="235">
        <v>0.58691102414637797</v>
      </c>
      <c r="AG16" s="237">
        <v>2.06</v>
      </c>
      <c r="AH16" s="373"/>
      <c r="AI16" s="376"/>
      <c r="AJ16" s="233" t="s">
        <v>83</v>
      </c>
      <c r="AK16" s="240">
        <v>0.71285714285714297</v>
      </c>
      <c r="AL16" s="235">
        <v>3.5167238928831918E-2</v>
      </c>
      <c r="AM16" s="235">
        <v>0.35</v>
      </c>
      <c r="AN16" s="236">
        <v>1.18</v>
      </c>
      <c r="AO16" s="236">
        <v>1</v>
      </c>
      <c r="AP16" s="235">
        <v>0.7</v>
      </c>
      <c r="AQ16" s="235">
        <v>0.1860875370049575</v>
      </c>
      <c r="AR16" s="239">
        <v>0.83</v>
      </c>
      <c r="AS16" s="373"/>
      <c r="AT16" s="376"/>
      <c r="AU16" s="233" t="s">
        <v>83</v>
      </c>
      <c r="AV16" s="240">
        <v>0.98285714285714287</v>
      </c>
      <c r="AW16" s="235">
        <v>0.10532245415846613</v>
      </c>
      <c r="AX16" s="235">
        <v>0.47</v>
      </c>
      <c r="AY16" s="236">
        <v>3.03</v>
      </c>
      <c r="AZ16" s="236">
        <v>1.97</v>
      </c>
      <c r="BA16" s="235">
        <v>0.77</v>
      </c>
      <c r="BB16" s="235">
        <v>0.55731404234860404</v>
      </c>
      <c r="BC16" s="237">
        <v>2.5599999999999996</v>
      </c>
    </row>
    <row r="17" spans="1:55" ht="34.5" x14ac:dyDescent="0.35">
      <c r="A17" s="364"/>
      <c r="B17" s="367" t="s">
        <v>242</v>
      </c>
      <c r="C17" s="211" t="s">
        <v>116</v>
      </c>
      <c r="D17" s="212">
        <v>1.0157142857142858</v>
      </c>
      <c r="E17" s="213">
        <v>0.14138349166959582</v>
      </c>
      <c r="F17" s="213">
        <v>0.09</v>
      </c>
      <c r="G17" s="214">
        <v>3.71</v>
      </c>
      <c r="H17" s="214">
        <v>2.73</v>
      </c>
      <c r="I17" s="213">
        <v>0.7</v>
      </c>
      <c r="J17" s="213">
        <v>0.83643601673052892</v>
      </c>
      <c r="K17" s="215">
        <v>3.62</v>
      </c>
      <c r="L17" s="373"/>
      <c r="M17" s="376" t="s">
        <v>242</v>
      </c>
      <c r="N17" s="233" t="s">
        <v>116</v>
      </c>
      <c r="O17" s="234">
        <v>1.1594285714285715</v>
      </c>
      <c r="P17" s="235">
        <v>0.15558992798467422</v>
      </c>
      <c r="Q17" s="235">
        <v>7.0000000000000007E-2</v>
      </c>
      <c r="R17" s="236">
        <v>3.47</v>
      </c>
      <c r="S17" s="236">
        <v>3.02</v>
      </c>
      <c r="T17" s="235">
        <v>0.74</v>
      </c>
      <c r="U17" s="235">
        <v>0.92048242740405639</v>
      </c>
      <c r="V17" s="237">
        <v>3.4000000000000004</v>
      </c>
      <c r="W17" s="373"/>
      <c r="X17" s="376" t="s">
        <v>242</v>
      </c>
      <c r="Y17" s="233" t="s">
        <v>116</v>
      </c>
      <c r="Z17" s="240">
        <v>0.92914285714285705</v>
      </c>
      <c r="AA17" s="235">
        <v>0.11308609899680211</v>
      </c>
      <c r="AB17" s="235">
        <v>0.09</v>
      </c>
      <c r="AC17" s="236">
        <v>2.5499999999999998</v>
      </c>
      <c r="AD17" s="236">
        <v>2.2599999999999998</v>
      </c>
      <c r="AE17" s="235">
        <v>0.69</v>
      </c>
      <c r="AF17" s="235">
        <v>0.6690263840245827</v>
      </c>
      <c r="AG17" s="237">
        <v>2.46</v>
      </c>
      <c r="AH17" s="373"/>
      <c r="AI17" s="376" t="s">
        <v>242</v>
      </c>
      <c r="AJ17" s="233" t="s">
        <v>116</v>
      </c>
      <c r="AK17" s="240">
        <v>0.6031428571428572</v>
      </c>
      <c r="AL17" s="235">
        <v>5.5373098811867222E-2</v>
      </c>
      <c r="AM17" s="235">
        <v>0.09</v>
      </c>
      <c r="AN17" s="236">
        <v>1.44</v>
      </c>
      <c r="AO17" s="236">
        <v>1.23</v>
      </c>
      <c r="AP17" s="235">
        <v>0.56999999999999995</v>
      </c>
      <c r="AQ17" s="235">
        <v>0.32759167040846504</v>
      </c>
      <c r="AR17" s="237">
        <v>1.3499999999999999</v>
      </c>
      <c r="AS17" s="373"/>
      <c r="AT17" s="376" t="s">
        <v>242</v>
      </c>
      <c r="AU17" s="233" t="s">
        <v>116</v>
      </c>
      <c r="AV17" s="240">
        <v>0.80742857142857116</v>
      </c>
      <c r="AW17" s="235">
        <v>7.1308706148892162E-2</v>
      </c>
      <c r="AX17" s="235">
        <v>0.16</v>
      </c>
      <c r="AY17" s="236">
        <v>2.3199999999999998</v>
      </c>
      <c r="AZ17" s="236">
        <v>1.49</v>
      </c>
      <c r="BA17" s="235">
        <v>0.81</v>
      </c>
      <c r="BB17" s="235">
        <v>0.42186799480645221</v>
      </c>
      <c r="BC17" s="237">
        <v>2.1599999999999997</v>
      </c>
    </row>
    <row r="18" spans="1:55" ht="23" x14ac:dyDescent="0.35">
      <c r="A18" s="364"/>
      <c r="B18" s="367"/>
      <c r="C18" s="211" t="s">
        <v>60</v>
      </c>
      <c r="D18" s="212">
        <v>1.7582065217391305</v>
      </c>
      <c r="E18" s="213">
        <v>8.0675366344746466E-2</v>
      </c>
      <c r="F18" s="213">
        <v>0.27</v>
      </c>
      <c r="G18" s="214">
        <v>5.44</v>
      </c>
      <c r="H18" s="214">
        <v>4.08</v>
      </c>
      <c r="I18" s="214">
        <v>1.58</v>
      </c>
      <c r="J18" s="214">
        <v>1.0943339121191782</v>
      </c>
      <c r="K18" s="215">
        <v>5.17</v>
      </c>
      <c r="L18" s="373"/>
      <c r="M18" s="376"/>
      <c r="N18" s="233" t="s">
        <v>60</v>
      </c>
      <c r="O18" s="234">
        <v>1.7033695652173908</v>
      </c>
      <c r="P18" s="235">
        <v>7.4103999048026239E-2</v>
      </c>
      <c r="Q18" s="235">
        <v>0.21</v>
      </c>
      <c r="R18" s="236">
        <v>4.84</v>
      </c>
      <c r="S18" s="236">
        <v>3.6</v>
      </c>
      <c r="T18" s="236">
        <v>1.5249999999999999</v>
      </c>
      <c r="U18" s="236">
        <v>1.0051955492258293</v>
      </c>
      <c r="V18" s="237">
        <v>4.63</v>
      </c>
      <c r="W18" s="373"/>
      <c r="X18" s="376"/>
      <c r="Y18" s="233" t="s">
        <v>60</v>
      </c>
      <c r="Z18" s="234">
        <v>1.3835869565217391</v>
      </c>
      <c r="AA18" s="235">
        <v>5.8614525894011525E-2</v>
      </c>
      <c r="AB18" s="235">
        <v>0.13</v>
      </c>
      <c r="AC18" s="236">
        <v>4.03</v>
      </c>
      <c r="AD18" s="236">
        <v>3.05</v>
      </c>
      <c r="AE18" s="236">
        <v>1.1949999999999998</v>
      </c>
      <c r="AF18" s="235">
        <v>0.79508611283525354</v>
      </c>
      <c r="AG18" s="237">
        <v>3.9000000000000004</v>
      </c>
      <c r="AH18" s="373"/>
      <c r="AI18" s="376"/>
      <c r="AJ18" s="233" t="s">
        <v>60</v>
      </c>
      <c r="AK18" s="240">
        <v>0.76347826086956505</v>
      </c>
      <c r="AL18" s="235">
        <v>2.5720881203713949E-2</v>
      </c>
      <c r="AM18" s="236">
        <v>0</v>
      </c>
      <c r="AN18" s="236">
        <v>1.87</v>
      </c>
      <c r="AO18" s="236">
        <v>1.48</v>
      </c>
      <c r="AP18" s="235">
        <v>0.71499999999999997</v>
      </c>
      <c r="AQ18" s="235">
        <v>0.34889500756070452</v>
      </c>
      <c r="AR18" s="237">
        <v>1.87</v>
      </c>
      <c r="AS18" s="373"/>
      <c r="AT18" s="376"/>
      <c r="AU18" s="233" t="s">
        <v>60</v>
      </c>
      <c r="AV18" s="234">
        <v>1.0088043478260875</v>
      </c>
      <c r="AW18" s="235">
        <v>3.5165974854889308E-2</v>
      </c>
      <c r="AX18" s="235">
        <v>0.23</v>
      </c>
      <c r="AY18" s="236">
        <v>3.03</v>
      </c>
      <c r="AZ18" s="236">
        <v>1.97</v>
      </c>
      <c r="BA18" s="235">
        <v>0.90500000000000003</v>
      </c>
      <c r="BB18" s="235">
        <v>0.47701449128828999</v>
      </c>
      <c r="BC18" s="237">
        <v>2.8</v>
      </c>
    </row>
    <row r="19" spans="1:55" x14ac:dyDescent="0.35">
      <c r="A19" s="364"/>
      <c r="B19" s="367" t="s">
        <v>39</v>
      </c>
      <c r="C19" s="211" t="s">
        <v>199</v>
      </c>
      <c r="D19" s="212">
        <v>2.11625</v>
      </c>
      <c r="E19" s="213">
        <v>0.26541704044228748</v>
      </c>
      <c r="F19" s="213">
        <v>0.76</v>
      </c>
      <c r="G19" s="214">
        <v>3.21</v>
      </c>
      <c r="H19" s="214">
        <v>3.21</v>
      </c>
      <c r="I19" s="214">
        <v>2.14</v>
      </c>
      <c r="J19" s="213">
        <v>0.75071275655682246</v>
      </c>
      <c r="K19" s="215">
        <v>2.4500000000000002</v>
      </c>
      <c r="L19" s="373"/>
      <c r="M19" s="376" t="s">
        <v>39</v>
      </c>
      <c r="N19" s="233" t="s">
        <v>199</v>
      </c>
      <c r="O19" s="234">
        <v>1.6025</v>
      </c>
      <c r="P19" s="235">
        <v>0.22434627253422329</v>
      </c>
      <c r="Q19" s="235">
        <v>0.63</v>
      </c>
      <c r="R19" s="236">
        <v>2.31</v>
      </c>
      <c r="S19" s="236">
        <v>2.31</v>
      </c>
      <c r="T19" s="236">
        <v>1.7250000000000001</v>
      </c>
      <c r="U19" s="235">
        <v>0.63454708257149839</v>
      </c>
      <c r="V19" s="237">
        <v>1.6800000000000002</v>
      </c>
      <c r="W19" s="373"/>
      <c r="X19" s="376" t="s">
        <v>39</v>
      </c>
      <c r="Y19" s="233" t="s">
        <v>199</v>
      </c>
      <c r="Z19" s="234">
        <v>1.6862499999999998</v>
      </c>
      <c r="AA19" s="235">
        <v>0.20697599498492569</v>
      </c>
      <c r="AB19" s="235">
        <v>0.61</v>
      </c>
      <c r="AC19" s="236">
        <v>2.54</v>
      </c>
      <c r="AD19" s="236">
        <v>2.54</v>
      </c>
      <c r="AE19" s="236">
        <v>1.69</v>
      </c>
      <c r="AF19" s="235">
        <v>0.58541651838669528</v>
      </c>
      <c r="AG19" s="237">
        <v>1.9300000000000002</v>
      </c>
      <c r="AH19" s="373"/>
      <c r="AI19" s="376" t="s">
        <v>39</v>
      </c>
      <c r="AJ19" s="233" t="s">
        <v>199</v>
      </c>
      <c r="AK19" s="240">
        <v>0.78125</v>
      </c>
      <c r="AL19" s="235">
        <v>7.2146614117167177E-2</v>
      </c>
      <c r="AM19" s="235">
        <v>0.55000000000000004</v>
      </c>
      <c r="AN19" s="236">
        <v>1.1599999999999999</v>
      </c>
      <c r="AO19" s="236">
        <v>1.1599999999999999</v>
      </c>
      <c r="AP19" s="235">
        <v>0.78</v>
      </c>
      <c r="AQ19" s="235">
        <v>0.20406144032759208</v>
      </c>
      <c r="AR19" s="239">
        <v>0.60999999999999988</v>
      </c>
      <c r="AS19" s="373"/>
      <c r="AT19" s="376" t="s">
        <v>39</v>
      </c>
      <c r="AU19" s="233" t="s">
        <v>199</v>
      </c>
      <c r="AV19" s="234">
        <v>1.06375</v>
      </c>
      <c r="AW19" s="235">
        <v>0.12462712242067192</v>
      </c>
      <c r="AX19" s="235">
        <v>0.76</v>
      </c>
      <c r="AY19" s="236">
        <v>1.78</v>
      </c>
      <c r="AZ19" s="236">
        <v>1.78</v>
      </c>
      <c r="BA19" s="235">
        <v>0.88500000000000001</v>
      </c>
      <c r="BB19" s="235">
        <v>0.35249873353369254</v>
      </c>
      <c r="BC19" s="237">
        <v>1.02</v>
      </c>
    </row>
    <row r="20" spans="1:55" ht="34.5" x14ac:dyDescent="0.35">
      <c r="A20" s="364"/>
      <c r="B20" s="367"/>
      <c r="C20" s="211" t="s">
        <v>84</v>
      </c>
      <c r="D20" s="217">
        <v>0.69500000000000006</v>
      </c>
      <c r="E20" s="213">
        <v>0.13499999999999995</v>
      </c>
      <c r="F20" s="213">
        <v>0.56000000000000005</v>
      </c>
      <c r="G20" s="213">
        <v>0.83</v>
      </c>
      <c r="H20" s="213">
        <v>0.83</v>
      </c>
      <c r="I20" s="213">
        <v>0.69500000000000006</v>
      </c>
      <c r="J20" s="213">
        <v>0.19091883092036777</v>
      </c>
      <c r="K20" s="218">
        <v>0.26999999999999991</v>
      </c>
      <c r="L20" s="373"/>
      <c r="M20" s="376"/>
      <c r="N20" s="233" t="s">
        <v>84</v>
      </c>
      <c r="O20" s="240">
        <v>0.505</v>
      </c>
      <c r="P20" s="235">
        <v>4.5000000000000012E-2</v>
      </c>
      <c r="Q20" s="235">
        <v>0.46</v>
      </c>
      <c r="R20" s="235">
        <v>0.55000000000000004</v>
      </c>
      <c r="S20" s="235">
        <v>0.55000000000000004</v>
      </c>
      <c r="T20" s="235">
        <v>0.505</v>
      </c>
      <c r="U20" s="235">
        <v>6.3639610306789302E-2</v>
      </c>
      <c r="V20" s="239">
        <v>9.0000000000000024E-2</v>
      </c>
      <c r="W20" s="373"/>
      <c r="X20" s="376"/>
      <c r="Y20" s="233" t="s">
        <v>84</v>
      </c>
      <c r="Z20" s="240">
        <v>0.53</v>
      </c>
      <c r="AA20" s="235">
        <v>0.12000000000000002</v>
      </c>
      <c r="AB20" s="235">
        <v>0.41</v>
      </c>
      <c r="AC20" s="235">
        <v>0.65</v>
      </c>
      <c r="AD20" s="235">
        <v>0.65</v>
      </c>
      <c r="AE20" s="235">
        <v>0.53</v>
      </c>
      <c r="AF20" s="235">
        <v>0.16970562748477144</v>
      </c>
      <c r="AG20" s="239">
        <v>0.24000000000000005</v>
      </c>
      <c r="AH20" s="373"/>
      <c r="AI20" s="376"/>
      <c r="AJ20" s="233" t="s">
        <v>84</v>
      </c>
      <c r="AK20" s="240">
        <v>0.48499999999999999</v>
      </c>
      <c r="AL20" s="235">
        <v>1.5000000000000012E-2</v>
      </c>
      <c r="AM20" s="235">
        <v>0.47</v>
      </c>
      <c r="AN20" s="235">
        <v>0.5</v>
      </c>
      <c r="AO20" s="235">
        <v>0.5</v>
      </c>
      <c r="AP20" s="235">
        <v>0.48499999999999999</v>
      </c>
      <c r="AQ20" s="235">
        <v>2.1213203435596444E-2</v>
      </c>
      <c r="AR20" s="239">
        <v>3.0000000000000027E-2</v>
      </c>
      <c r="AS20" s="373"/>
      <c r="AT20" s="376"/>
      <c r="AU20" s="233" t="s">
        <v>84</v>
      </c>
      <c r="AV20" s="240">
        <v>0.59</v>
      </c>
      <c r="AW20" s="235">
        <v>2.0000000000000018E-2</v>
      </c>
      <c r="AX20" s="235">
        <v>0.56999999999999995</v>
      </c>
      <c r="AY20" s="235">
        <v>0.61</v>
      </c>
      <c r="AZ20" s="235">
        <v>0.61</v>
      </c>
      <c r="BA20" s="235">
        <v>0.59</v>
      </c>
      <c r="BB20" s="235">
        <v>2.8284271247461926E-2</v>
      </c>
      <c r="BC20" s="239">
        <v>4.0000000000000036E-2</v>
      </c>
    </row>
    <row r="21" spans="1:55" x14ac:dyDescent="0.35">
      <c r="A21" s="364"/>
      <c r="B21" s="367"/>
      <c r="C21" s="211" t="s">
        <v>195</v>
      </c>
      <c r="D21" s="217">
        <v>0.64749999999999996</v>
      </c>
      <c r="E21" s="213">
        <v>0.15217177793533204</v>
      </c>
      <c r="F21" s="213">
        <v>0.37</v>
      </c>
      <c r="G21" s="214">
        <v>1.08</v>
      </c>
      <c r="H21" s="214">
        <v>1.08</v>
      </c>
      <c r="I21" s="213">
        <v>0.57000000000000006</v>
      </c>
      <c r="J21" s="213">
        <v>0.30434355587066408</v>
      </c>
      <c r="K21" s="218">
        <v>0.71000000000000008</v>
      </c>
      <c r="L21" s="373"/>
      <c r="M21" s="376"/>
      <c r="N21" s="233" t="s">
        <v>195</v>
      </c>
      <c r="O21" s="240">
        <v>0.80499999999999994</v>
      </c>
      <c r="P21" s="235">
        <v>0.14262421486783605</v>
      </c>
      <c r="Q21" s="235">
        <v>0.54</v>
      </c>
      <c r="R21" s="236">
        <v>1.21</v>
      </c>
      <c r="S21" s="236">
        <v>1.21</v>
      </c>
      <c r="T21" s="235">
        <v>0.73499999999999999</v>
      </c>
      <c r="U21" s="235">
        <v>0.2852484297356721</v>
      </c>
      <c r="V21" s="239">
        <v>0.66999999999999993</v>
      </c>
      <c r="W21" s="373"/>
      <c r="X21" s="376"/>
      <c r="Y21" s="233" t="s">
        <v>195</v>
      </c>
      <c r="Z21" s="240">
        <v>0.745</v>
      </c>
      <c r="AA21" s="235">
        <v>0.11779218989389748</v>
      </c>
      <c r="AB21" s="235">
        <v>0.48</v>
      </c>
      <c r="AC21" s="236">
        <v>1.05</v>
      </c>
      <c r="AD21" s="236">
        <v>1.05</v>
      </c>
      <c r="AE21" s="235">
        <v>0.72499999999999998</v>
      </c>
      <c r="AF21" s="235">
        <v>0.23558437978779495</v>
      </c>
      <c r="AG21" s="239">
        <v>0.57000000000000006</v>
      </c>
      <c r="AH21" s="373"/>
      <c r="AI21" s="376"/>
      <c r="AJ21" s="233" t="s">
        <v>195</v>
      </c>
      <c r="AK21" s="240">
        <v>0.60499999999999998</v>
      </c>
      <c r="AL21" s="235">
        <v>4.4999999999999984E-2</v>
      </c>
      <c r="AM21" s="235">
        <v>0.53</v>
      </c>
      <c r="AN21" s="235">
        <v>0.73</v>
      </c>
      <c r="AO21" s="235">
        <v>0.73</v>
      </c>
      <c r="AP21" s="235">
        <v>0.58000000000000007</v>
      </c>
      <c r="AQ21" s="235">
        <v>8.9999999999999969E-2</v>
      </c>
      <c r="AR21" s="239">
        <v>0.19999999999999996</v>
      </c>
      <c r="AS21" s="373"/>
      <c r="AT21" s="376"/>
      <c r="AU21" s="233" t="s">
        <v>195</v>
      </c>
      <c r="AV21" s="240">
        <v>0.91750000000000009</v>
      </c>
      <c r="AW21" s="235">
        <v>0.13387649781297192</v>
      </c>
      <c r="AX21" s="235">
        <v>0.66</v>
      </c>
      <c r="AY21" s="236">
        <v>1.27</v>
      </c>
      <c r="AZ21" s="236">
        <v>1.27</v>
      </c>
      <c r="BA21" s="235">
        <v>0.87</v>
      </c>
      <c r="BB21" s="235">
        <v>0.26775299562594385</v>
      </c>
      <c r="BC21" s="239">
        <v>0.61</v>
      </c>
    </row>
    <row r="22" spans="1:55" ht="23" x14ac:dyDescent="0.35">
      <c r="A22" s="364"/>
      <c r="B22" s="367"/>
      <c r="C22" s="211" t="s">
        <v>49</v>
      </c>
      <c r="D22" s="212">
        <v>1.3678124999999997</v>
      </c>
      <c r="E22" s="213">
        <v>0.15657674505409117</v>
      </c>
      <c r="F22" s="213">
        <v>0.33</v>
      </c>
      <c r="G22" s="214">
        <v>3.81</v>
      </c>
      <c r="H22" s="214">
        <v>3.05</v>
      </c>
      <c r="I22" s="214">
        <v>1.1299999999999999</v>
      </c>
      <c r="J22" s="213">
        <v>0.88573182563092068</v>
      </c>
      <c r="K22" s="215">
        <v>3.48</v>
      </c>
      <c r="L22" s="373"/>
      <c r="M22" s="376"/>
      <c r="N22" s="233" t="s">
        <v>49</v>
      </c>
      <c r="O22" s="234">
        <v>1.3809375000000002</v>
      </c>
      <c r="P22" s="235">
        <v>0.16869957990786077</v>
      </c>
      <c r="Q22" s="235">
        <v>0.25</v>
      </c>
      <c r="R22" s="236">
        <v>4.22</v>
      </c>
      <c r="S22" s="236">
        <v>3.41</v>
      </c>
      <c r="T22" s="236">
        <v>1.145</v>
      </c>
      <c r="U22" s="235">
        <v>0.95430893548936169</v>
      </c>
      <c r="V22" s="237">
        <v>3.9699999999999998</v>
      </c>
      <c r="W22" s="373"/>
      <c r="X22" s="376"/>
      <c r="Y22" s="233" t="s">
        <v>49</v>
      </c>
      <c r="Z22" s="234">
        <v>1.0087499999999998</v>
      </c>
      <c r="AA22" s="235">
        <v>0.11058472704148031</v>
      </c>
      <c r="AB22" s="235">
        <v>0.18</v>
      </c>
      <c r="AC22" s="236">
        <v>3.06</v>
      </c>
      <c r="AD22" s="236">
        <v>2.0699999999999998</v>
      </c>
      <c r="AE22" s="235">
        <v>0.86</v>
      </c>
      <c r="AF22" s="235">
        <v>0.62556168309355287</v>
      </c>
      <c r="AG22" s="237">
        <v>2.88</v>
      </c>
      <c r="AH22" s="373"/>
      <c r="AI22" s="376"/>
      <c r="AJ22" s="233" t="s">
        <v>49</v>
      </c>
      <c r="AK22" s="240">
        <v>0.63937500000000003</v>
      </c>
      <c r="AL22" s="235">
        <v>6.5032463202321422E-2</v>
      </c>
      <c r="AM22" s="235">
        <v>0.11</v>
      </c>
      <c r="AN22" s="236">
        <v>1.69</v>
      </c>
      <c r="AO22" s="236">
        <v>1.46</v>
      </c>
      <c r="AP22" s="235">
        <v>0.625</v>
      </c>
      <c r="AQ22" s="235">
        <v>0.36787916582100877</v>
      </c>
      <c r="AR22" s="237">
        <v>1.5799999999999998</v>
      </c>
      <c r="AS22" s="373"/>
      <c r="AT22" s="376"/>
      <c r="AU22" s="233" t="s">
        <v>49</v>
      </c>
      <c r="AV22" s="240">
        <v>0.92625000000000002</v>
      </c>
      <c r="AW22" s="235">
        <v>0.10461502968256459</v>
      </c>
      <c r="AX22" s="235">
        <v>0.32</v>
      </c>
      <c r="AY22" s="236">
        <v>3.03</v>
      </c>
      <c r="AZ22" s="236">
        <v>2.3199999999999998</v>
      </c>
      <c r="BA22" s="235">
        <v>0.67999999999999994</v>
      </c>
      <c r="BB22" s="235">
        <v>0.59179197522058702</v>
      </c>
      <c r="BC22" s="237">
        <v>2.71</v>
      </c>
    </row>
    <row r="23" spans="1:55" ht="34.5" x14ac:dyDescent="0.35">
      <c r="A23" s="364"/>
      <c r="B23" s="367"/>
      <c r="C23" s="211" t="s">
        <v>198</v>
      </c>
      <c r="D23" s="217">
        <v>0.14500000000000002</v>
      </c>
      <c r="E23" s="213">
        <v>5.5000000000000007E-2</v>
      </c>
      <c r="F23" s="213">
        <v>0.09</v>
      </c>
      <c r="G23" s="213">
        <v>0.2</v>
      </c>
      <c r="H23" s="213">
        <v>0.2</v>
      </c>
      <c r="I23" s="213">
        <v>0.14500000000000002</v>
      </c>
      <c r="J23" s="213">
        <v>7.7781745930520244E-2</v>
      </c>
      <c r="K23" s="218">
        <v>0.11000000000000001</v>
      </c>
      <c r="L23" s="373"/>
      <c r="M23" s="376"/>
      <c r="N23" s="233" t="s">
        <v>198</v>
      </c>
      <c r="O23" s="240">
        <v>9.5000000000000001E-2</v>
      </c>
      <c r="P23" s="235">
        <v>2.4999999999999994E-2</v>
      </c>
      <c r="Q23" s="235">
        <v>7.0000000000000007E-2</v>
      </c>
      <c r="R23" s="235">
        <v>0.12</v>
      </c>
      <c r="S23" s="235">
        <v>0.12</v>
      </c>
      <c r="T23" s="235">
        <v>9.5000000000000001E-2</v>
      </c>
      <c r="U23" s="235">
        <v>3.5355339059327369E-2</v>
      </c>
      <c r="V23" s="239">
        <v>4.9999999999999989E-2</v>
      </c>
      <c r="W23" s="373"/>
      <c r="X23" s="376"/>
      <c r="Y23" s="233" t="s">
        <v>198</v>
      </c>
      <c r="Z23" s="240">
        <v>9.5000000000000001E-2</v>
      </c>
      <c r="AA23" s="235">
        <v>5.0000000000000044E-3</v>
      </c>
      <c r="AB23" s="235">
        <v>0.09</v>
      </c>
      <c r="AC23" s="235">
        <v>0.1</v>
      </c>
      <c r="AD23" s="235">
        <v>0.1</v>
      </c>
      <c r="AE23" s="235">
        <v>9.5000000000000001E-2</v>
      </c>
      <c r="AF23" s="235">
        <v>7.0710678118654814E-3</v>
      </c>
      <c r="AG23" s="239">
        <v>1.0000000000000009E-2</v>
      </c>
      <c r="AH23" s="373"/>
      <c r="AI23" s="376"/>
      <c r="AJ23" s="233" t="s">
        <v>198</v>
      </c>
      <c r="AK23" s="240">
        <v>9.5000000000000001E-2</v>
      </c>
      <c r="AL23" s="235">
        <v>5.0000000000000044E-3</v>
      </c>
      <c r="AM23" s="235">
        <v>0.09</v>
      </c>
      <c r="AN23" s="235">
        <v>0.1</v>
      </c>
      <c r="AO23" s="235">
        <v>0.1</v>
      </c>
      <c r="AP23" s="235">
        <v>9.5000000000000001E-2</v>
      </c>
      <c r="AQ23" s="235">
        <v>7.0710678118654814E-3</v>
      </c>
      <c r="AR23" s="239">
        <v>1.0000000000000009E-2</v>
      </c>
      <c r="AS23" s="373"/>
      <c r="AT23" s="376"/>
      <c r="AU23" s="233" t="s">
        <v>198</v>
      </c>
      <c r="AV23" s="240">
        <v>0.16500000000000001</v>
      </c>
      <c r="AW23" s="235">
        <v>5.0000000000000044E-3</v>
      </c>
      <c r="AX23" s="235">
        <v>0.16</v>
      </c>
      <c r="AY23" s="235">
        <v>0.17</v>
      </c>
      <c r="AZ23" s="235">
        <v>0.17</v>
      </c>
      <c r="BA23" s="235">
        <v>0.16500000000000001</v>
      </c>
      <c r="BB23" s="235">
        <v>7.0710678118654814E-3</v>
      </c>
      <c r="BC23" s="239">
        <v>1.0000000000000009E-2</v>
      </c>
    </row>
    <row r="24" spans="1:55" ht="34.5" x14ac:dyDescent="0.35">
      <c r="A24" s="364"/>
      <c r="B24" s="367"/>
      <c r="C24" s="211" t="s">
        <v>118</v>
      </c>
      <c r="D24" s="217">
        <v>0.57000000000000006</v>
      </c>
      <c r="E24" s="213">
        <v>0.16999999999999998</v>
      </c>
      <c r="F24" s="213">
        <v>0.4</v>
      </c>
      <c r="G24" s="213">
        <v>0.74</v>
      </c>
      <c r="H24" s="213">
        <v>0.74</v>
      </c>
      <c r="I24" s="213">
        <v>0.57000000000000006</v>
      </c>
      <c r="J24" s="213">
        <v>0.24041630560342614</v>
      </c>
      <c r="K24" s="218">
        <v>0.33999999999999997</v>
      </c>
      <c r="L24" s="373"/>
      <c r="M24" s="376"/>
      <c r="N24" s="233" t="s">
        <v>118</v>
      </c>
      <c r="O24" s="240">
        <v>0.48</v>
      </c>
      <c r="P24" s="235">
        <v>0.12</v>
      </c>
      <c r="Q24" s="235">
        <v>0.36</v>
      </c>
      <c r="R24" s="235">
        <v>0.6</v>
      </c>
      <c r="S24" s="235">
        <v>0.6</v>
      </c>
      <c r="T24" s="235">
        <v>0.48</v>
      </c>
      <c r="U24" s="235">
        <v>0.16970562748477142</v>
      </c>
      <c r="V24" s="239">
        <v>0.24</v>
      </c>
      <c r="W24" s="373"/>
      <c r="X24" s="376"/>
      <c r="Y24" s="233" t="s">
        <v>118</v>
      </c>
      <c r="Z24" s="240">
        <v>0.45999999999999996</v>
      </c>
      <c r="AA24" s="235">
        <v>5.0000000000000017E-2</v>
      </c>
      <c r="AB24" s="235">
        <v>0.41</v>
      </c>
      <c r="AC24" s="235">
        <v>0.51</v>
      </c>
      <c r="AD24" s="235">
        <v>0.51</v>
      </c>
      <c r="AE24" s="235">
        <v>0.45999999999999996</v>
      </c>
      <c r="AF24" s="235">
        <v>7.0710678118654779E-2</v>
      </c>
      <c r="AG24" s="239">
        <v>0.10000000000000003</v>
      </c>
      <c r="AH24" s="373"/>
      <c r="AI24" s="376"/>
      <c r="AJ24" s="233" t="s">
        <v>118</v>
      </c>
      <c r="AK24" s="240">
        <v>0.52500000000000002</v>
      </c>
      <c r="AL24" s="235">
        <v>2.5000000000000022E-2</v>
      </c>
      <c r="AM24" s="235">
        <v>0.5</v>
      </c>
      <c r="AN24" s="235">
        <v>0.55000000000000004</v>
      </c>
      <c r="AO24" s="235">
        <v>0.55000000000000004</v>
      </c>
      <c r="AP24" s="235">
        <v>0.52500000000000002</v>
      </c>
      <c r="AQ24" s="235">
        <v>3.5355339059327411E-2</v>
      </c>
      <c r="AR24" s="239">
        <v>5.0000000000000044E-2</v>
      </c>
      <c r="AS24" s="373"/>
      <c r="AT24" s="376"/>
      <c r="AU24" s="233" t="s">
        <v>118</v>
      </c>
      <c r="AV24" s="240">
        <v>0.64999999999999991</v>
      </c>
      <c r="AW24" s="235">
        <v>0.06</v>
      </c>
      <c r="AX24" s="235">
        <v>0.59</v>
      </c>
      <c r="AY24" s="235">
        <v>0.71</v>
      </c>
      <c r="AZ24" s="235">
        <v>0.71</v>
      </c>
      <c r="BA24" s="235">
        <v>0.64999999999999991</v>
      </c>
      <c r="BB24" s="235">
        <v>8.4852813742385708E-2</v>
      </c>
      <c r="BC24" s="239">
        <v>0.12</v>
      </c>
    </row>
    <row r="25" spans="1:55" s="2" customFormat="1" x14ac:dyDescent="0.35">
      <c r="A25" s="364"/>
      <c r="B25" s="367"/>
      <c r="C25" s="297" t="s">
        <v>73</v>
      </c>
      <c r="D25" s="282">
        <v>1.4371428571428573</v>
      </c>
      <c r="E25" s="283">
        <v>0.21150021061332763</v>
      </c>
      <c r="F25" s="283">
        <v>0.3</v>
      </c>
      <c r="G25" s="284">
        <v>3</v>
      </c>
      <c r="H25" s="284">
        <v>3</v>
      </c>
      <c r="I25" s="284">
        <v>1.4700000000000002</v>
      </c>
      <c r="J25" s="283">
        <v>0.79136132534560166</v>
      </c>
      <c r="K25" s="285">
        <v>2.7</v>
      </c>
      <c r="L25" s="373"/>
      <c r="M25" s="376"/>
      <c r="N25" s="298" t="s">
        <v>73</v>
      </c>
      <c r="O25" s="282">
        <v>1.4178571428571427</v>
      </c>
      <c r="P25" s="283">
        <v>0.20381034755576227</v>
      </c>
      <c r="Q25" s="283">
        <v>0.28999999999999998</v>
      </c>
      <c r="R25" s="284">
        <v>2.8</v>
      </c>
      <c r="S25" s="284">
        <v>2.8</v>
      </c>
      <c r="T25" s="284">
        <v>1.26</v>
      </c>
      <c r="U25" s="283">
        <v>0.76258849243298221</v>
      </c>
      <c r="V25" s="285">
        <v>2.5099999999999998</v>
      </c>
      <c r="W25" s="373"/>
      <c r="X25" s="376"/>
      <c r="Y25" s="298" t="s">
        <v>73</v>
      </c>
      <c r="Z25" s="282">
        <v>1.2728571428571429</v>
      </c>
      <c r="AA25" s="283">
        <v>0.19789671124162519</v>
      </c>
      <c r="AB25" s="283">
        <v>0.22</v>
      </c>
      <c r="AC25" s="284">
        <v>2.64</v>
      </c>
      <c r="AD25" s="284">
        <v>2.64</v>
      </c>
      <c r="AE25" s="284">
        <v>1.3</v>
      </c>
      <c r="AF25" s="283">
        <v>0.74046169143549656</v>
      </c>
      <c r="AG25" s="285">
        <v>2.42</v>
      </c>
      <c r="AH25" s="373"/>
      <c r="AI25" s="376"/>
      <c r="AJ25" s="298" t="s">
        <v>73</v>
      </c>
      <c r="AK25" s="289">
        <v>0.87499999999999989</v>
      </c>
      <c r="AL25" s="283">
        <v>0.11719594749772755</v>
      </c>
      <c r="AM25" s="283">
        <v>0.18</v>
      </c>
      <c r="AN25" s="284">
        <v>1.65</v>
      </c>
      <c r="AO25" s="284">
        <v>1.65</v>
      </c>
      <c r="AP25" s="283">
        <v>0.93500000000000005</v>
      </c>
      <c r="AQ25" s="283">
        <v>0.43850708265484328</v>
      </c>
      <c r="AR25" s="285">
        <v>1.47</v>
      </c>
      <c r="AS25" s="373"/>
      <c r="AT25" s="376"/>
      <c r="AU25" s="298" t="s">
        <v>73</v>
      </c>
      <c r="AV25" s="282">
        <v>1.0499999999999998</v>
      </c>
      <c r="AW25" s="283">
        <v>0.14733530570671888</v>
      </c>
      <c r="AX25" s="283">
        <v>0.24</v>
      </c>
      <c r="AY25" s="284">
        <v>2.2400000000000002</v>
      </c>
      <c r="AZ25" s="284">
        <v>2.2400000000000002</v>
      </c>
      <c r="BA25" s="283">
        <v>0.97499999999999998</v>
      </c>
      <c r="BB25" s="283">
        <v>0.5512782349301415</v>
      </c>
      <c r="BC25" s="285">
        <v>2</v>
      </c>
    </row>
    <row r="26" spans="1:55" ht="23" x14ac:dyDescent="0.35">
      <c r="A26" s="364"/>
      <c r="B26" s="367"/>
      <c r="C26" s="211" t="s">
        <v>200</v>
      </c>
      <c r="D26" s="217">
        <v>0.63</v>
      </c>
      <c r="E26" s="213">
        <v>0.26</v>
      </c>
      <c r="F26" s="213">
        <v>0.37</v>
      </c>
      <c r="G26" s="213">
        <v>0.89</v>
      </c>
      <c r="H26" s="213">
        <v>0.89</v>
      </c>
      <c r="I26" s="213">
        <v>0.63</v>
      </c>
      <c r="J26" s="213">
        <v>0.36769552621700474</v>
      </c>
      <c r="K26" s="218">
        <v>0.52</v>
      </c>
      <c r="L26" s="373"/>
      <c r="M26" s="376"/>
      <c r="N26" s="233" t="s">
        <v>200</v>
      </c>
      <c r="O26" s="240">
        <v>0.86499999999999999</v>
      </c>
      <c r="P26" s="235">
        <v>0.47499999999999998</v>
      </c>
      <c r="Q26" s="235">
        <v>0.39</v>
      </c>
      <c r="R26" s="236">
        <v>1.34</v>
      </c>
      <c r="S26" s="236">
        <v>1.34</v>
      </c>
      <c r="T26" s="235">
        <v>0.86499999999999999</v>
      </c>
      <c r="U26" s="235">
        <v>0.67175144212722016</v>
      </c>
      <c r="V26" s="239">
        <v>0.95000000000000007</v>
      </c>
      <c r="W26" s="373"/>
      <c r="X26" s="376"/>
      <c r="Y26" s="233" t="s">
        <v>200</v>
      </c>
      <c r="Z26" s="240">
        <v>0.72</v>
      </c>
      <c r="AA26" s="235">
        <v>0.32999999999999996</v>
      </c>
      <c r="AB26" s="235">
        <v>0.39</v>
      </c>
      <c r="AC26" s="236">
        <v>1.05</v>
      </c>
      <c r="AD26" s="236">
        <v>1.05</v>
      </c>
      <c r="AE26" s="235">
        <v>0.72</v>
      </c>
      <c r="AF26" s="235">
        <v>0.46669047558312138</v>
      </c>
      <c r="AG26" s="239">
        <v>0.66</v>
      </c>
      <c r="AH26" s="373"/>
      <c r="AI26" s="376"/>
      <c r="AJ26" s="233" t="s">
        <v>200</v>
      </c>
      <c r="AK26" s="240">
        <v>0.52</v>
      </c>
      <c r="AL26" s="235">
        <v>7.9999999999999974E-2</v>
      </c>
      <c r="AM26" s="235">
        <v>0.44</v>
      </c>
      <c r="AN26" s="235">
        <v>0.6</v>
      </c>
      <c r="AO26" s="235">
        <v>0.6</v>
      </c>
      <c r="AP26" s="235">
        <v>0.52</v>
      </c>
      <c r="AQ26" s="235">
        <v>0.11313708498984758</v>
      </c>
      <c r="AR26" s="239">
        <v>0.15999999999999998</v>
      </c>
      <c r="AS26" s="373"/>
      <c r="AT26" s="376"/>
      <c r="AU26" s="233" t="s">
        <v>200</v>
      </c>
      <c r="AV26" s="240">
        <v>0.7350000000000001</v>
      </c>
      <c r="AW26" s="235">
        <v>0.17499999999999999</v>
      </c>
      <c r="AX26" s="235">
        <v>0.56000000000000005</v>
      </c>
      <c r="AY26" s="235">
        <v>0.91</v>
      </c>
      <c r="AZ26" s="235">
        <v>0.91</v>
      </c>
      <c r="BA26" s="235">
        <v>0.7350000000000001</v>
      </c>
      <c r="BB26" s="235">
        <v>0.24748737341529162</v>
      </c>
      <c r="BC26" s="239">
        <v>0.35</v>
      </c>
    </row>
    <row r="27" spans="1:55" x14ac:dyDescent="0.35">
      <c r="A27" s="364"/>
      <c r="B27" s="367"/>
      <c r="C27" s="211" t="s">
        <v>67</v>
      </c>
      <c r="D27" s="212">
        <v>1.7722368421052634</v>
      </c>
      <c r="E27" s="213">
        <v>9.3344586868219906E-2</v>
      </c>
      <c r="F27" s="213">
        <v>0.27</v>
      </c>
      <c r="G27" s="214">
        <v>5.44</v>
      </c>
      <c r="H27" s="214">
        <v>4.1900000000000004</v>
      </c>
      <c r="I27" s="214">
        <v>1.49</v>
      </c>
      <c r="J27" s="214">
        <v>1.1508293567836176</v>
      </c>
      <c r="K27" s="215">
        <v>5.17</v>
      </c>
      <c r="L27" s="373"/>
      <c r="M27" s="376"/>
      <c r="N27" s="233" t="s">
        <v>67</v>
      </c>
      <c r="O27" s="234">
        <v>1.7642105263157895</v>
      </c>
      <c r="P27" s="235">
        <v>8.4508735882954378E-2</v>
      </c>
      <c r="Q27" s="235">
        <v>0.21</v>
      </c>
      <c r="R27" s="236">
        <v>4.84</v>
      </c>
      <c r="S27" s="236">
        <v>3.76</v>
      </c>
      <c r="T27" s="236">
        <v>1.5350000000000001</v>
      </c>
      <c r="U27" s="236">
        <v>1.0418936697001815</v>
      </c>
      <c r="V27" s="237">
        <v>4.63</v>
      </c>
      <c r="W27" s="373"/>
      <c r="X27" s="376"/>
      <c r="Y27" s="233" t="s">
        <v>67</v>
      </c>
      <c r="Z27" s="234">
        <v>1.420263157894736</v>
      </c>
      <c r="AA27" s="235">
        <v>6.6446748096452568E-2</v>
      </c>
      <c r="AB27" s="235">
        <v>0.13</v>
      </c>
      <c r="AC27" s="236">
        <v>4.03</v>
      </c>
      <c r="AD27" s="236">
        <v>3.07</v>
      </c>
      <c r="AE27" s="236">
        <v>1.2250000000000001</v>
      </c>
      <c r="AF27" s="235">
        <v>0.81921052883504875</v>
      </c>
      <c r="AG27" s="237">
        <v>3.9000000000000004</v>
      </c>
      <c r="AH27" s="373"/>
      <c r="AI27" s="376"/>
      <c r="AJ27" s="233" t="s">
        <v>67</v>
      </c>
      <c r="AK27" s="240">
        <v>0.76605263157894743</v>
      </c>
      <c r="AL27" s="235">
        <v>2.7760483732854096E-2</v>
      </c>
      <c r="AM27" s="236">
        <v>0</v>
      </c>
      <c r="AN27" s="236">
        <v>1.87</v>
      </c>
      <c r="AO27" s="236">
        <v>1.44</v>
      </c>
      <c r="AP27" s="235">
        <v>0.72</v>
      </c>
      <c r="AQ27" s="235">
        <v>0.34225422930399652</v>
      </c>
      <c r="AR27" s="237">
        <v>1.87</v>
      </c>
      <c r="AS27" s="373"/>
      <c r="AT27" s="376"/>
      <c r="AU27" s="233" t="s">
        <v>67</v>
      </c>
      <c r="AV27" s="234">
        <v>1.0025657894736855</v>
      </c>
      <c r="AW27" s="235">
        <v>3.6489313445648819E-2</v>
      </c>
      <c r="AX27" s="235">
        <v>0.23</v>
      </c>
      <c r="AY27" s="236">
        <v>2.4700000000000002</v>
      </c>
      <c r="AZ27" s="236">
        <v>1.89</v>
      </c>
      <c r="BA27" s="235">
        <v>0.92</v>
      </c>
      <c r="BB27" s="235">
        <v>0.44987046952616344</v>
      </c>
      <c r="BC27" s="237">
        <v>2.2400000000000002</v>
      </c>
    </row>
    <row r="28" spans="1:55" x14ac:dyDescent="0.35">
      <c r="A28" s="364"/>
      <c r="B28" s="367"/>
      <c r="C28" s="211" t="s">
        <v>197</v>
      </c>
      <c r="D28" s="212">
        <v>2.19</v>
      </c>
      <c r="E28" s="219"/>
      <c r="F28" s="214">
        <v>2.19</v>
      </c>
      <c r="G28" s="214">
        <v>2.19</v>
      </c>
      <c r="H28" s="214">
        <v>2.19</v>
      </c>
      <c r="I28" s="214">
        <v>2.19</v>
      </c>
      <c r="J28" s="219"/>
      <c r="K28" s="215">
        <v>0</v>
      </c>
      <c r="L28" s="373"/>
      <c r="M28" s="376"/>
      <c r="N28" s="233" t="s">
        <v>197</v>
      </c>
      <c r="O28" s="234">
        <v>1.87</v>
      </c>
      <c r="P28" s="241"/>
      <c r="Q28" s="236">
        <v>1.87</v>
      </c>
      <c r="R28" s="236">
        <v>1.87</v>
      </c>
      <c r="S28" s="236">
        <v>1.87</v>
      </c>
      <c r="T28" s="236">
        <v>1.87</v>
      </c>
      <c r="U28" s="241"/>
      <c r="V28" s="237">
        <v>0</v>
      </c>
      <c r="W28" s="373"/>
      <c r="X28" s="376"/>
      <c r="Y28" s="233" t="s">
        <v>197</v>
      </c>
      <c r="Z28" s="234">
        <v>1.04</v>
      </c>
      <c r="AA28" s="241"/>
      <c r="AB28" s="236">
        <v>1.04</v>
      </c>
      <c r="AC28" s="236">
        <v>1.04</v>
      </c>
      <c r="AD28" s="236">
        <v>1.04</v>
      </c>
      <c r="AE28" s="236">
        <v>1.04</v>
      </c>
      <c r="AF28" s="241"/>
      <c r="AG28" s="237">
        <v>0</v>
      </c>
      <c r="AH28" s="373"/>
      <c r="AI28" s="376"/>
      <c r="AJ28" s="233" t="s">
        <v>197</v>
      </c>
      <c r="AK28" s="240">
        <v>0.52</v>
      </c>
      <c r="AL28" s="241"/>
      <c r="AM28" s="235">
        <v>0.52</v>
      </c>
      <c r="AN28" s="235">
        <v>0.52</v>
      </c>
      <c r="AO28" s="235">
        <v>0.52</v>
      </c>
      <c r="AP28" s="235">
        <v>0.52</v>
      </c>
      <c r="AQ28" s="241"/>
      <c r="AR28" s="237">
        <v>0</v>
      </c>
      <c r="AS28" s="373"/>
      <c r="AT28" s="376"/>
      <c r="AU28" s="233" t="s">
        <v>197</v>
      </c>
      <c r="AV28" s="240">
        <v>0.69</v>
      </c>
      <c r="AW28" s="241"/>
      <c r="AX28" s="235">
        <v>0.69</v>
      </c>
      <c r="AY28" s="235">
        <v>0.69</v>
      </c>
      <c r="AZ28" s="235">
        <v>0.69</v>
      </c>
      <c r="BA28" s="235">
        <v>0.69</v>
      </c>
      <c r="BB28" s="241"/>
      <c r="BC28" s="237">
        <v>0</v>
      </c>
    </row>
    <row r="29" spans="1:55" ht="161" x14ac:dyDescent="0.35">
      <c r="A29" s="364"/>
      <c r="B29" s="367" t="s">
        <v>42</v>
      </c>
      <c r="C29" s="211" t="s">
        <v>89</v>
      </c>
      <c r="D29" s="212">
        <v>1.3120833333333333</v>
      </c>
      <c r="E29" s="213">
        <v>0.18653396470327521</v>
      </c>
      <c r="F29" s="213">
        <v>0.09</v>
      </c>
      <c r="G29" s="214">
        <v>2.72</v>
      </c>
      <c r="H29" s="214">
        <v>2.72</v>
      </c>
      <c r="I29" s="214">
        <v>1.02</v>
      </c>
      <c r="J29" s="213">
        <v>0.91382606644270392</v>
      </c>
      <c r="K29" s="215">
        <v>2.6300000000000003</v>
      </c>
      <c r="L29" s="373"/>
      <c r="M29" s="376" t="s">
        <v>42</v>
      </c>
      <c r="N29" s="233" t="s">
        <v>89</v>
      </c>
      <c r="O29" s="234">
        <v>1.3395833333333329</v>
      </c>
      <c r="P29" s="235">
        <v>0.2091065181431504</v>
      </c>
      <c r="Q29" s="235">
        <v>7.0000000000000007E-2</v>
      </c>
      <c r="R29" s="236">
        <v>3.54</v>
      </c>
      <c r="S29" s="236">
        <v>3.54</v>
      </c>
      <c r="T29" s="236">
        <v>1.08</v>
      </c>
      <c r="U29" s="236">
        <v>1.0244085426815028</v>
      </c>
      <c r="V29" s="237">
        <v>3.47</v>
      </c>
      <c r="W29" s="373"/>
      <c r="X29" s="376" t="s">
        <v>42</v>
      </c>
      <c r="Y29" s="233" t="s">
        <v>89</v>
      </c>
      <c r="Z29" s="240">
        <v>0.99541666666666684</v>
      </c>
      <c r="AA29" s="235">
        <v>0.14013706950265611</v>
      </c>
      <c r="AB29" s="235">
        <v>0.09</v>
      </c>
      <c r="AC29" s="236">
        <v>2.4700000000000002</v>
      </c>
      <c r="AD29" s="236">
        <v>2.4700000000000002</v>
      </c>
      <c r="AE29" s="235">
        <v>0.95500000000000007</v>
      </c>
      <c r="AF29" s="235">
        <v>0.68652862866089892</v>
      </c>
      <c r="AG29" s="237">
        <v>2.3800000000000003</v>
      </c>
      <c r="AH29" s="373"/>
      <c r="AI29" s="376" t="s">
        <v>42</v>
      </c>
      <c r="AJ29" s="233" t="s">
        <v>89</v>
      </c>
      <c r="AK29" s="240">
        <v>0.56583333333333341</v>
      </c>
      <c r="AL29" s="235">
        <v>6.5022060544771443E-2</v>
      </c>
      <c r="AM29" s="235">
        <v>0.09</v>
      </c>
      <c r="AN29" s="236">
        <v>1.23</v>
      </c>
      <c r="AO29" s="236">
        <v>1.1200000000000001</v>
      </c>
      <c r="AP29" s="235">
        <v>0.55000000000000004</v>
      </c>
      <c r="AQ29" s="235">
        <v>0.31854174071808883</v>
      </c>
      <c r="AR29" s="237">
        <v>1.1399999999999999</v>
      </c>
      <c r="AS29" s="373"/>
      <c r="AT29" s="376" t="s">
        <v>42</v>
      </c>
      <c r="AU29" s="233" t="s">
        <v>89</v>
      </c>
      <c r="AV29" s="240">
        <v>0.71791666666666665</v>
      </c>
      <c r="AW29" s="235">
        <v>9.0369569647959988E-2</v>
      </c>
      <c r="AX29" s="235">
        <v>0.16</v>
      </c>
      <c r="AY29" s="236">
        <v>1.97</v>
      </c>
      <c r="AZ29" s="236">
        <v>1.63</v>
      </c>
      <c r="BA29" s="235">
        <v>0.63</v>
      </c>
      <c r="BB29" s="235">
        <v>0.44271866782481595</v>
      </c>
      <c r="BC29" s="237">
        <v>1.81</v>
      </c>
    </row>
    <row r="30" spans="1:55" ht="103.5" x14ac:dyDescent="0.35">
      <c r="A30" s="364"/>
      <c r="B30" s="367"/>
      <c r="C30" s="211" t="s">
        <v>111</v>
      </c>
      <c r="D30" s="212">
        <v>1.2037500000000001</v>
      </c>
      <c r="E30" s="213">
        <v>0.21655229353053118</v>
      </c>
      <c r="F30" s="213">
        <v>0.3</v>
      </c>
      <c r="G30" s="214">
        <v>3.81</v>
      </c>
      <c r="H30" s="214">
        <v>3.81</v>
      </c>
      <c r="I30" s="214">
        <v>1.06</v>
      </c>
      <c r="J30" s="213">
        <v>0.86620917412212473</v>
      </c>
      <c r="K30" s="215">
        <v>3.5100000000000002</v>
      </c>
      <c r="L30" s="373"/>
      <c r="M30" s="376"/>
      <c r="N30" s="233" t="s">
        <v>111</v>
      </c>
      <c r="O30" s="234">
        <v>1.3343750000000003</v>
      </c>
      <c r="P30" s="235">
        <v>0.26652543460553002</v>
      </c>
      <c r="Q30" s="235">
        <v>0.28999999999999998</v>
      </c>
      <c r="R30" s="236">
        <v>4.22</v>
      </c>
      <c r="S30" s="236">
        <v>4.22</v>
      </c>
      <c r="T30" s="236">
        <v>1.01</v>
      </c>
      <c r="U30" s="236">
        <v>1.0661017384221201</v>
      </c>
      <c r="V30" s="237">
        <v>3.9299999999999997</v>
      </c>
      <c r="W30" s="373"/>
      <c r="X30" s="376"/>
      <c r="Y30" s="233" t="s">
        <v>111</v>
      </c>
      <c r="Z30" s="240">
        <v>0.94500000000000017</v>
      </c>
      <c r="AA30" s="235">
        <v>0.17526884111748633</v>
      </c>
      <c r="AB30" s="235">
        <v>0.22</v>
      </c>
      <c r="AC30" s="236">
        <v>3.06</v>
      </c>
      <c r="AD30" s="236">
        <v>3.06</v>
      </c>
      <c r="AE30" s="235">
        <v>0.8</v>
      </c>
      <c r="AF30" s="235">
        <v>0.70107536446994534</v>
      </c>
      <c r="AG30" s="237">
        <v>2.84</v>
      </c>
      <c r="AH30" s="373"/>
      <c r="AI30" s="376"/>
      <c r="AJ30" s="233" t="s">
        <v>111</v>
      </c>
      <c r="AK30" s="240">
        <v>0.55937499999999996</v>
      </c>
      <c r="AL30" s="235">
        <v>7.4282505511055558E-2</v>
      </c>
      <c r="AM30" s="235">
        <v>0.18</v>
      </c>
      <c r="AN30" s="236">
        <v>1.46</v>
      </c>
      <c r="AO30" s="236">
        <v>1.46</v>
      </c>
      <c r="AP30" s="235">
        <v>0.52</v>
      </c>
      <c r="AQ30" s="235">
        <v>0.29713002204422223</v>
      </c>
      <c r="AR30" s="237">
        <v>1.28</v>
      </c>
      <c r="AS30" s="373"/>
      <c r="AT30" s="376"/>
      <c r="AU30" s="233" t="s">
        <v>111</v>
      </c>
      <c r="AV30" s="240">
        <v>0.82000000000000006</v>
      </c>
      <c r="AW30" s="235">
        <v>0.16474728121175983</v>
      </c>
      <c r="AX30" s="235">
        <v>0.24</v>
      </c>
      <c r="AY30" s="236">
        <v>3.03</v>
      </c>
      <c r="AZ30" s="236">
        <v>3.03</v>
      </c>
      <c r="BA30" s="235">
        <v>0.58499999999999996</v>
      </c>
      <c r="BB30" s="235">
        <v>0.65898912484703931</v>
      </c>
      <c r="BC30" s="237">
        <v>2.79</v>
      </c>
    </row>
    <row r="31" spans="1:55" ht="126.5" x14ac:dyDescent="0.35">
      <c r="A31" s="364"/>
      <c r="B31" s="367"/>
      <c r="C31" s="211" t="s">
        <v>85</v>
      </c>
      <c r="D31" s="212">
        <v>1.3392857142857142</v>
      </c>
      <c r="E31" s="213">
        <v>0.25010868908921929</v>
      </c>
      <c r="F31" s="213">
        <v>0.36</v>
      </c>
      <c r="G31" s="214">
        <v>3.05</v>
      </c>
      <c r="H31" s="214">
        <v>3.05</v>
      </c>
      <c r="I31" s="213">
        <v>0.99</v>
      </c>
      <c r="J31" s="213">
        <v>0.9358210240270245</v>
      </c>
      <c r="K31" s="215">
        <v>2.69</v>
      </c>
      <c r="L31" s="373"/>
      <c r="M31" s="376"/>
      <c r="N31" s="233" t="s">
        <v>85</v>
      </c>
      <c r="O31" s="234">
        <v>1.2242857142857142</v>
      </c>
      <c r="P31" s="235">
        <v>0.20415388046123037</v>
      </c>
      <c r="Q31" s="235">
        <v>0.36</v>
      </c>
      <c r="R31" s="236">
        <v>2.59</v>
      </c>
      <c r="S31" s="236">
        <v>2.59</v>
      </c>
      <c r="T31" s="236">
        <v>1.01</v>
      </c>
      <c r="U31" s="235">
        <v>0.76387387486632685</v>
      </c>
      <c r="V31" s="237">
        <v>2.23</v>
      </c>
      <c r="W31" s="373"/>
      <c r="X31" s="376"/>
      <c r="Y31" s="233" t="s">
        <v>85</v>
      </c>
      <c r="Z31" s="240">
        <v>0.96928571428571431</v>
      </c>
      <c r="AA31" s="235">
        <v>0.13639577305539322</v>
      </c>
      <c r="AB31" s="235">
        <v>0.41</v>
      </c>
      <c r="AC31" s="236">
        <v>1.76</v>
      </c>
      <c r="AD31" s="236">
        <v>1.76</v>
      </c>
      <c r="AE31" s="235">
        <v>0.79</v>
      </c>
      <c r="AF31" s="235">
        <v>0.51034625177745419</v>
      </c>
      <c r="AG31" s="237">
        <v>1.35</v>
      </c>
      <c r="AH31" s="373"/>
      <c r="AI31" s="376"/>
      <c r="AJ31" s="233" t="s">
        <v>85</v>
      </c>
      <c r="AK31" s="240">
        <v>0.73571428571428577</v>
      </c>
      <c r="AL31" s="235">
        <v>9.0406373679535607E-2</v>
      </c>
      <c r="AM31" s="235">
        <v>0.38</v>
      </c>
      <c r="AN31" s="236">
        <v>1.69</v>
      </c>
      <c r="AO31" s="236">
        <v>1.69</v>
      </c>
      <c r="AP31" s="235">
        <v>0.66500000000000004</v>
      </c>
      <c r="AQ31" s="235">
        <v>0.33826967588947965</v>
      </c>
      <c r="AR31" s="237">
        <v>1.31</v>
      </c>
      <c r="AS31" s="373"/>
      <c r="AT31" s="376"/>
      <c r="AU31" s="233" t="s">
        <v>85</v>
      </c>
      <c r="AV31" s="240">
        <v>0.86999999999999988</v>
      </c>
      <c r="AW31" s="235">
        <v>0.13838948063941983</v>
      </c>
      <c r="AX31" s="235">
        <v>0.35</v>
      </c>
      <c r="AY31" s="236">
        <v>2.3199999999999998</v>
      </c>
      <c r="AZ31" s="236">
        <v>2.3199999999999998</v>
      </c>
      <c r="BA31" s="235">
        <v>0.65500000000000003</v>
      </c>
      <c r="BB31" s="235">
        <v>0.51780602248629459</v>
      </c>
      <c r="BC31" s="237">
        <v>1.9699999999999998</v>
      </c>
    </row>
    <row r="32" spans="1:55" ht="161" x14ac:dyDescent="0.35">
      <c r="A32" s="364"/>
      <c r="B32" s="367"/>
      <c r="C32" s="211" t="s">
        <v>129</v>
      </c>
      <c r="D32" s="217">
        <v>0.33999999999999997</v>
      </c>
      <c r="E32" s="213">
        <v>9.9999999999999811E-3</v>
      </c>
      <c r="F32" s="213">
        <v>0.33</v>
      </c>
      <c r="G32" s="213">
        <v>0.35</v>
      </c>
      <c r="H32" s="213">
        <v>0.35</v>
      </c>
      <c r="I32" s="213">
        <v>0.33999999999999997</v>
      </c>
      <c r="J32" s="213">
        <v>1.4142135623730925E-2</v>
      </c>
      <c r="K32" s="218">
        <v>1.9999999999999962E-2</v>
      </c>
      <c r="L32" s="373"/>
      <c r="M32" s="376"/>
      <c r="N32" s="233" t="s">
        <v>129</v>
      </c>
      <c r="O32" s="240">
        <v>0.29000000000000004</v>
      </c>
      <c r="P32" s="235">
        <v>4.0000000000000008E-2</v>
      </c>
      <c r="Q32" s="235">
        <v>0.25</v>
      </c>
      <c r="R32" s="235">
        <v>0.33</v>
      </c>
      <c r="S32" s="235">
        <v>0.33</v>
      </c>
      <c r="T32" s="235">
        <v>0.29000000000000004</v>
      </c>
      <c r="U32" s="235">
        <v>5.6568542494923817E-2</v>
      </c>
      <c r="V32" s="239">
        <v>8.0000000000000016E-2</v>
      </c>
      <c r="W32" s="373"/>
      <c r="X32" s="376"/>
      <c r="Y32" s="233" t="s">
        <v>129</v>
      </c>
      <c r="Z32" s="240">
        <v>0.315</v>
      </c>
      <c r="AA32" s="235">
        <v>0.13500000000000001</v>
      </c>
      <c r="AB32" s="235">
        <v>0.18</v>
      </c>
      <c r="AC32" s="235">
        <v>0.45</v>
      </c>
      <c r="AD32" s="235">
        <v>0.45</v>
      </c>
      <c r="AE32" s="235">
        <v>0.315</v>
      </c>
      <c r="AF32" s="235">
        <v>0.19091883092036785</v>
      </c>
      <c r="AG32" s="239">
        <v>0.27</v>
      </c>
      <c r="AH32" s="373"/>
      <c r="AI32" s="376"/>
      <c r="AJ32" s="233" t="s">
        <v>129</v>
      </c>
      <c r="AK32" s="240">
        <v>0.33</v>
      </c>
      <c r="AL32" s="235">
        <v>0.22000000000000003</v>
      </c>
      <c r="AM32" s="235">
        <v>0.11</v>
      </c>
      <c r="AN32" s="235">
        <v>0.55000000000000004</v>
      </c>
      <c r="AO32" s="235">
        <v>0.55000000000000004</v>
      </c>
      <c r="AP32" s="235">
        <v>0.33</v>
      </c>
      <c r="AQ32" s="235">
        <v>0.31112698372208097</v>
      </c>
      <c r="AR32" s="239">
        <v>0.44000000000000006</v>
      </c>
      <c r="AS32" s="373"/>
      <c r="AT32" s="376"/>
      <c r="AU32" s="233" t="s">
        <v>129</v>
      </c>
      <c r="AV32" s="240">
        <v>0.84000000000000008</v>
      </c>
      <c r="AW32" s="235">
        <v>0.43</v>
      </c>
      <c r="AX32" s="235">
        <v>0.41</v>
      </c>
      <c r="AY32" s="236">
        <v>1.27</v>
      </c>
      <c r="AZ32" s="236">
        <v>1.27</v>
      </c>
      <c r="BA32" s="235">
        <v>0.84</v>
      </c>
      <c r="BB32" s="235">
        <v>0.60811183182043094</v>
      </c>
      <c r="BC32" s="239">
        <v>0.8600000000000001</v>
      </c>
    </row>
    <row r="33" spans="1:55" ht="161" x14ac:dyDescent="0.35">
      <c r="A33" s="364"/>
      <c r="B33" s="367"/>
      <c r="C33" s="211" t="s">
        <v>63</v>
      </c>
      <c r="D33" s="212">
        <v>1.7722699386503076</v>
      </c>
      <c r="E33" s="213">
        <v>8.7934433506035567E-2</v>
      </c>
      <c r="F33" s="213">
        <v>0.27</v>
      </c>
      <c r="G33" s="214">
        <v>5.44</v>
      </c>
      <c r="H33" s="214">
        <v>4.1500000000000004</v>
      </c>
      <c r="I33" s="214">
        <v>1.58</v>
      </c>
      <c r="J33" s="214">
        <v>1.1226716925051885</v>
      </c>
      <c r="K33" s="215">
        <v>5.17</v>
      </c>
      <c r="L33" s="373"/>
      <c r="M33" s="376"/>
      <c r="N33" s="233" t="s">
        <v>63</v>
      </c>
      <c r="O33" s="234">
        <v>1.7348466257668715</v>
      </c>
      <c r="P33" s="235">
        <v>7.846402658293497E-2</v>
      </c>
      <c r="Q33" s="235">
        <v>0.21</v>
      </c>
      <c r="R33" s="236">
        <v>4.84</v>
      </c>
      <c r="S33" s="236">
        <v>3.6</v>
      </c>
      <c r="T33" s="236">
        <v>1.58</v>
      </c>
      <c r="U33" s="236">
        <v>1.001761630938232</v>
      </c>
      <c r="V33" s="237">
        <v>4.63</v>
      </c>
      <c r="W33" s="373"/>
      <c r="X33" s="376"/>
      <c r="Y33" s="233" t="s">
        <v>63</v>
      </c>
      <c r="Z33" s="234">
        <v>1.4349079754601222</v>
      </c>
      <c r="AA33" s="235">
        <v>6.2964301634347852E-2</v>
      </c>
      <c r="AB33" s="235">
        <v>0.13</v>
      </c>
      <c r="AC33" s="236">
        <v>4.03</v>
      </c>
      <c r="AD33" s="236">
        <v>3.05</v>
      </c>
      <c r="AE33" s="236">
        <v>1.27</v>
      </c>
      <c r="AF33" s="235">
        <v>0.80387438987013748</v>
      </c>
      <c r="AG33" s="237">
        <v>3.9000000000000004</v>
      </c>
      <c r="AH33" s="373"/>
      <c r="AI33" s="376"/>
      <c r="AJ33" s="233" t="s">
        <v>63</v>
      </c>
      <c r="AK33" s="240">
        <v>0.78588957055214725</v>
      </c>
      <c r="AL33" s="235">
        <v>2.7181567525226602E-2</v>
      </c>
      <c r="AM33" s="236">
        <v>0</v>
      </c>
      <c r="AN33" s="236">
        <v>1.87</v>
      </c>
      <c r="AO33" s="236">
        <v>1.48</v>
      </c>
      <c r="AP33" s="235">
        <v>0.73</v>
      </c>
      <c r="AQ33" s="235">
        <v>0.34703102302234867</v>
      </c>
      <c r="AR33" s="237">
        <v>1.87</v>
      </c>
      <c r="AS33" s="373"/>
      <c r="AT33" s="376"/>
      <c r="AU33" s="233" t="s">
        <v>63</v>
      </c>
      <c r="AV33" s="234">
        <v>1.0409202453987723</v>
      </c>
      <c r="AW33" s="235">
        <v>3.433915453261225E-2</v>
      </c>
      <c r="AX33" s="235">
        <v>0.23</v>
      </c>
      <c r="AY33" s="236">
        <v>2.4700000000000002</v>
      </c>
      <c r="AZ33" s="236">
        <v>1.89</v>
      </c>
      <c r="BA33" s="235">
        <v>0.97</v>
      </c>
      <c r="BB33" s="235">
        <v>0.43841297659214395</v>
      </c>
      <c r="BC33" s="237">
        <v>2.2400000000000002</v>
      </c>
    </row>
    <row r="34" spans="1:55" x14ac:dyDescent="0.35">
      <c r="A34" s="364"/>
      <c r="B34" s="367" t="s">
        <v>226</v>
      </c>
      <c r="C34" s="216" t="s">
        <v>243</v>
      </c>
      <c r="D34" s="212">
        <v>1.5966463414634153</v>
      </c>
      <c r="E34" s="213">
        <v>9.0212489502840193E-2</v>
      </c>
      <c r="F34" s="213">
        <v>0.09</v>
      </c>
      <c r="G34" s="214">
        <v>5.44</v>
      </c>
      <c r="H34" s="214">
        <v>4.08</v>
      </c>
      <c r="I34" s="214">
        <v>1.2250000000000001</v>
      </c>
      <c r="J34" s="214">
        <v>1.1552835561095849</v>
      </c>
      <c r="K34" s="215">
        <v>5.3500000000000005</v>
      </c>
      <c r="L34" s="373"/>
      <c r="M34" s="376" t="s">
        <v>226</v>
      </c>
      <c r="N34" s="238" t="s">
        <v>243</v>
      </c>
      <c r="O34" s="234">
        <v>1.5466463414634142</v>
      </c>
      <c r="P34" s="235">
        <v>7.937231675689993E-2</v>
      </c>
      <c r="Q34" s="235">
        <v>7.0000000000000007E-2</v>
      </c>
      <c r="R34" s="236">
        <v>4.84</v>
      </c>
      <c r="S34" s="236">
        <v>3.54</v>
      </c>
      <c r="T34" s="236">
        <v>1.33</v>
      </c>
      <c r="U34" s="236">
        <v>1.0164616104146067</v>
      </c>
      <c r="V34" s="237">
        <v>4.7699999999999996</v>
      </c>
      <c r="W34" s="373"/>
      <c r="X34" s="376" t="s">
        <v>226</v>
      </c>
      <c r="Y34" s="238" t="s">
        <v>243</v>
      </c>
      <c r="Z34" s="234">
        <v>1.2270731707317069</v>
      </c>
      <c r="AA34" s="235">
        <v>5.9124806531118408E-2</v>
      </c>
      <c r="AB34" s="235">
        <v>0.09</v>
      </c>
      <c r="AC34" s="236">
        <v>3.45</v>
      </c>
      <c r="AD34" s="236">
        <v>2.64</v>
      </c>
      <c r="AE34" s="236">
        <v>1.05</v>
      </c>
      <c r="AF34" s="235">
        <v>0.75716696346586454</v>
      </c>
      <c r="AG34" s="237">
        <v>3.3600000000000003</v>
      </c>
      <c r="AH34" s="373"/>
      <c r="AI34" s="376" t="s">
        <v>226</v>
      </c>
      <c r="AJ34" s="238" t="s">
        <v>243</v>
      </c>
      <c r="AK34" s="240">
        <v>0.70365853658536581</v>
      </c>
      <c r="AL34" s="235">
        <v>2.7901976778927473E-2</v>
      </c>
      <c r="AM34" s="236">
        <v>0</v>
      </c>
      <c r="AN34" s="236">
        <v>1.87</v>
      </c>
      <c r="AO34" s="236">
        <v>1.44</v>
      </c>
      <c r="AP34" s="235">
        <v>0.65500000000000003</v>
      </c>
      <c r="AQ34" s="235">
        <v>0.35731964757087803</v>
      </c>
      <c r="AR34" s="237">
        <v>1.87</v>
      </c>
      <c r="AS34" s="373"/>
      <c r="AT34" s="376" t="s">
        <v>226</v>
      </c>
      <c r="AU34" s="238" t="s">
        <v>243</v>
      </c>
      <c r="AV34" s="240">
        <v>0.94219512195121946</v>
      </c>
      <c r="AW34" s="235">
        <v>3.6719537999543965E-2</v>
      </c>
      <c r="AX34" s="235">
        <v>0.16</v>
      </c>
      <c r="AY34" s="236">
        <v>2.4700000000000002</v>
      </c>
      <c r="AZ34" s="236">
        <v>1.89</v>
      </c>
      <c r="BA34" s="235">
        <v>0.85</v>
      </c>
      <c r="BB34" s="235">
        <v>0.47023952750443293</v>
      </c>
      <c r="BC34" s="237">
        <v>2.31</v>
      </c>
    </row>
    <row r="35" spans="1:55" x14ac:dyDescent="0.35">
      <c r="A35" s="364"/>
      <c r="B35" s="367"/>
      <c r="C35" s="216" t="s">
        <v>236</v>
      </c>
      <c r="D35" s="212">
        <v>1.7674545454545456</v>
      </c>
      <c r="E35" s="213">
        <v>0.11662920558220066</v>
      </c>
      <c r="F35" s="213">
        <v>0.32</v>
      </c>
      <c r="G35" s="214">
        <v>5.0199999999999996</v>
      </c>
      <c r="H35" s="214">
        <v>3.17</v>
      </c>
      <c r="I35" s="214">
        <v>1.68</v>
      </c>
      <c r="J35" s="213">
        <v>0.8649453379898856</v>
      </c>
      <c r="K35" s="215">
        <v>4.6999999999999993</v>
      </c>
      <c r="L35" s="373"/>
      <c r="M35" s="376"/>
      <c r="N35" s="238" t="s">
        <v>236</v>
      </c>
      <c r="O35" s="234">
        <v>1.8245454545454542</v>
      </c>
      <c r="P35" s="235">
        <v>0.1308137746898517</v>
      </c>
      <c r="Q35" s="235">
        <v>0.36</v>
      </c>
      <c r="R35" s="236">
        <v>4.1500000000000004</v>
      </c>
      <c r="S35" s="236">
        <v>3.93</v>
      </c>
      <c r="T35" s="236">
        <v>1.69</v>
      </c>
      <c r="U35" s="235">
        <v>0.97014091794615109</v>
      </c>
      <c r="V35" s="237">
        <v>3.7900000000000005</v>
      </c>
      <c r="W35" s="373"/>
      <c r="X35" s="376"/>
      <c r="Y35" s="238" t="s">
        <v>236</v>
      </c>
      <c r="Z35" s="234">
        <v>1.5610909090909091</v>
      </c>
      <c r="AA35" s="235">
        <v>0.11449425396232221</v>
      </c>
      <c r="AB35" s="235">
        <v>0.41</v>
      </c>
      <c r="AC35" s="236">
        <v>4.03</v>
      </c>
      <c r="AD35" s="236">
        <v>3.31</v>
      </c>
      <c r="AE35" s="236">
        <v>1.43</v>
      </c>
      <c r="AF35" s="235">
        <v>0.84911211301652056</v>
      </c>
      <c r="AG35" s="237">
        <v>3.62</v>
      </c>
      <c r="AH35" s="373"/>
      <c r="AI35" s="376"/>
      <c r="AJ35" s="238" t="s">
        <v>236</v>
      </c>
      <c r="AK35" s="240">
        <v>0.83981818181818157</v>
      </c>
      <c r="AL35" s="235">
        <v>4.1462725874884525E-2</v>
      </c>
      <c r="AM35" s="235">
        <v>0.35</v>
      </c>
      <c r="AN35" s="236">
        <v>1.66</v>
      </c>
      <c r="AO35" s="236">
        <v>1.48</v>
      </c>
      <c r="AP35" s="235">
        <v>0.8</v>
      </c>
      <c r="AQ35" s="235">
        <v>0.30749580490418083</v>
      </c>
      <c r="AR35" s="237">
        <v>1.31</v>
      </c>
      <c r="AS35" s="373"/>
      <c r="AT35" s="376"/>
      <c r="AU35" s="238" t="s">
        <v>236</v>
      </c>
      <c r="AV35" s="234">
        <v>1.0792727272727276</v>
      </c>
      <c r="AW35" s="235">
        <v>6.3740242295659638E-2</v>
      </c>
      <c r="AX35" s="235">
        <v>0.47</v>
      </c>
      <c r="AY35" s="236">
        <v>3.03</v>
      </c>
      <c r="AZ35" s="236">
        <v>2.06</v>
      </c>
      <c r="BA35" s="235">
        <v>0.98</v>
      </c>
      <c r="BB35" s="235">
        <v>0.47271028848018198</v>
      </c>
      <c r="BC35" s="237">
        <v>2.5599999999999996</v>
      </c>
    </row>
    <row r="36" spans="1:55" x14ac:dyDescent="0.35">
      <c r="A36" s="364"/>
      <c r="B36" s="367" t="s">
        <v>46</v>
      </c>
      <c r="C36" s="216" t="s">
        <v>243</v>
      </c>
      <c r="D36" s="212">
        <v>1.6</v>
      </c>
      <c r="E36" s="213">
        <v>8.4980057481102711E-2</v>
      </c>
      <c r="F36" s="213">
        <v>0.09</v>
      </c>
      <c r="G36" s="214">
        <v>5.44</v>
      </c>
      <c r="H36" s="214">
        <v>4.08</v>
      </c>
      <c r="I36" s="214">
        <v>1.27</v>
      </c>
      <c r="J36" s="214">
        <v>1.1305861311726759</v>
      </c>
      <c r="K36" s="215">
        <v>5.3500000000000005</v>
      </c>
      <c r="L36" s="373"/>
      <c r="M36" s="376" t="s">
        <v>46</v>
      </c>
      <c r="N36" s="238" t="s">
        <v>243</v>
      </c>
      <c r="O36" s="234">
        <v>1.5463276836158188</v>
      </c>
      <c r="P36" s="235">
        <v>7.510348813620038E-2</v>
      </c>
      <c r="Q36" s="235">
        <v>7.0000000000000007E-2</v>
      </c>
      <c r="R36" s="236">
        <v>4.84</v>
      </c>
      <c r="S36" s="236">
        <v>3.54</v>
      </c>
      <c r="T36" s="236">
        <v>1.34</v>
      </c>
      <c r="U36" s="235">
        <v>0.99918692227716688</v>
      </c>
      <c r="V36" s="237">
        <v>4.7699999999999996</v>
      </c>
      <c r="W36" s="373"/>
      <c r="X36" s="376" t="s">
        <v>46</v>
      </c>
      <c r="Y36" s="238" t="s">
        <v>243</v>
      </c>
      <c r="Z36" s="234">
        <v>1.225875706214689</v>
      </c>
      <c r="AA36" s="235">
        <v>5.5710465098282022E-2</v>
      </c>
      <c r="AB36" s="235">
        <v>0.09</v>
      </c>
      <c r="AC36" s="236">
        <v>3.45</v>
      </c>
      <c r="AD36" s="236">
        <v>2.64</v>
      </c>
      <c r="AE36" s="236">
        <v>1.07</v>
      </c>
      <c r="AF36" s="235">
        <v>0.74117953162485617</v>
      </c>
      <c r="AG36" s="237">
        <v>3.3600000000000003</v>
      </c>
      <c r="AH36" s="373"/>
      <c r="AI36" s="376" t="s">
        <v>46</v>
      </c>
      <c r="AJ36" s="238" t="s">
        <v>243</v>
      </c>
      <c r="AK36" s="240">
        <v>0.71050847457627142</v>
      </c>
      <c r="AL36" s="235">
        <v>2.6862596119467133E-2</v>
      </c>
      <c r="AM36" s="236">
        <v>0</v>
      </c>
      <c r="AN36" s="236">
        <v>1.87</v>
      </c>
      <c r="AO36" s="236">
        <v>1.44</v>
      </c>
      <c r="AP36" s="235">
        <v>0.66</v>
      </c>
      <c r="AQ36" s="235">
        <v>0.35738359704823763</v>
      </c>
      <c r="AR36" s="237">
        <v>1.87</v>
      </c>
      <c r="AS36" s="373"/>
      <c r="AT36" s="376" t="s">
        <v>46</v>
      </c>
      <c r="AU36" s="238" t="s">
        <v>243</v>
      </c>
      <c r="AV36" s="240">
        <v>0.93457627118644049</v>
      </c>
      <c r="AW36" s="235">
        <v>3.4303264538862892E-2</v>
      </c>
      <c r="AX36" s="235">
        <v>0.16</v>
      </c>
      <c r="AY36" s="236">
        <v>2.4700000000000002</v>
      </c>
      <c r="AZ36" s="236">
        <v>1.89</v>
      </c>
      <c r="BA36" s="235">
        <v>0.85</v>
      </c>
      <c r="BB36" s="235">
        <v>0.45637525192554851</v>
      </c>
      <c r="BC36" s="237">
        <v>2.31</v>
      </c>
    </row>
    <row r="37" spans="1:55" x14ac:dyDescent="0.35">
      <c r="A37" s="364"/>
      <c r="B37" s="367"/>
      <c r="C37" s="216" t="s">
        <v>236</v>
      </c>
      <c r="D37" s="212">
        <v>1.618235294117647</v>
      </c>
      <c r="E37" s="213">
        <v>0.14221006441931364</v>
      </c>
      <c r="F37" s="213">
        <v>0.69</v>
      </c>
      <c r="G37" s="214">
        <v>2.4900000000000002</v>
      </c>
      <c r="H37" s="214">
        <v>2.4900000000000002</v>
      </c>
      <c r="I37" s="214">
        <v>1.6</v>
      </c>
      <c r="J37" s="213">
        <v>0.58634711662672201</v>
      </c>
      <c r="K37" s="215">
        <v>1.8000000000000003</v>
      </c>
      <c r="L37" s="373"/>
      <c r="M37" s="376"/>
      <c r="N37" s="238" t="s">
        <v>236</v>
      </c>
      <c r="O37" s="234">
        <v>1.6823529411764706</v>
      </c>
      <c r="P37" s="235">
        <v>0.21860777630631462</v>
      </c>
      <c r="Q37" s="235">
        <v>0.63</v>
      </c>
      <c r="R37" s="236">
        <v>4</v>
      </c>
      <c r="S37" s="236">
        <v>4</v>
      </c>
      <c r="T37" s="236">
        <v>1.53</v>
      </c>
      <c r="U37" s="235">
        <v>0.90134295229233297</v>
      </c>
      <c r="V37" s="237">
        <v>3.37</v>
      </c>
      <c r="W37" s="373"/>
      <c r="X37" s="376"/>
      <c r="Y37" s="238" t="s">
        <v>236</v>
      </c>
      <c r="Z37" s="234">
        <v>1.334705882352941</v>
      </c>
      <c r="AA37" s="235">
        <v>0.13998980437417477</v>
      </c>
      <c r="AB37" s="235">
        <v>0.61</v>
      </c>
      <c r="AC37" s="236">
        <v>2.52</v>
      </c>
      <c r="AD37" s="236">
        <v>2.52</v>
      </c>
      <c r="AE37" s="236">
        <v>1.22</v>
      </c>
      <c r="AF37" s="235">
        <v>0.57719274994427583</v>
      </c>
      <c r="AG37" s="237">
        <v>1.9100000000000001</v>
      </c>
      <c r="AH37" s="373"/>
      <c r="AI37" s="376"/>
      <c r="AJ37" s="238" t="s">
        <v>236</v>
      </c>
      <c r="AK37" s="240">
        <v>0.82470588235294118</v>
      </c>
      <c r="AL37" s="235">
        <v>6.4785378973343397E-2</v>
      </c>
      <c r="AM37" s="235">
        <v>0.35</v>
      </c>
      <c r="AN37" s="236">
        <v>1.49</v>
      </c>
      <c r="AO37" s="236">
        <v>1.49</v>
      </c>
      <c r="AP37" s="235">
        <v>0.8</v>
      </c>
      <c r="AQ37" s="235">
        <v>0.26711696050276423</v>
      </c>
      <c r="AR37" s="237">
        <v>1.1400000000000001</v>
      </c>
      <c r="AS37" s="373"/>
      <c r="AT37" s="376"/>
      <c r="AU37" s="238" t="s">
        <v>236</v>
      </c>
      <c r="AV37" s="234">
        <v>1.1947058823529411</v>
      </c>
      <c r="AW37" s="235">
        <v>0.14954617044052182</v>
      </c>
      <c r="AX37" s="235">
        <v>0.52</v>
      </c>
      <c r="AY37" s="236">
        <v>3.03</v>
      </c>
      <c r="AZ37" s="236">
        <v>3.03</v>
      </c>
      <c r="BA37" s="236">
        <v>1.05</v>
      </c>
      <c r="BB37" s="235">
        <v>0.61659465663289303</v>
      </c>
      <c r="BC37" s="237">
        <v>2.5099999999999998</v>
      </c>
    </row>
    <row r="38" spans="1:55" x14ac:dyDescent="0.35">
      <c r="A38" s="364"/>
      <c r="B38" s="367"/>
      <c r="C38" s="216" t="s">
        <v>237</v>
      </c>
      <c r="D38" s="212">
        <v>1.9558333333333333</v>
      </c>
      <c r="E38" s="213">
        <v>0.38529889683074614</v>
      </c>
      <c r="F38" s="213">
        <v>0.4</v>
      </c>
      <c r="G38" s="214">
        <v>5.0199999999999996</v>
      </c>
      <c r="H38" s="214">
        <v>5.0199999999999996</v>
      </c>
      <c r="I38" s="214">
        <v>1.6400000000000001</v>
      </c>
      <c r="J38" s="214">
        <v>1.3347145308221826</v>
      </c>
      <c r="K38" s="215">
        <v>4.6199999999999992</v>
      </c>
      <c r="L38" s="373"/>
      <c r="M38" s="376"/>
      <c r="N38" s="238" t="s">
        <v>237</v>
      </c>
      <c r="O38" s="234">
        <v>2.2716666666666665</v>
      </c>
      <c r="P38" s="235">
        <v>0.41278586666354233</v>
      </c>
      <c r="Q38" s="235">
        <v>0.36</v>
      </c>
      <c r="R38" s="236">
        <v>4.1500000000000004</v>
      </c>
      <c r="S38" s="236">
        <v>4.1500000000000004</v>
      </c>
      <c r="T38" s="236">
        <v>2.9249999999999998</v>
      </c>
      <c r="U38" s="236">
        <v>1.4299321874152147</v>
      </c>
      <c r="V38" s="237">
        <v>3.7900000000000005</v>
      </c>
      <c r="W38" s="373"/>
      <c r="X38" s="376"/>
      <c r="Y38" s="238" t="s">
        <v>237</v>
      </c>
      <c r="Z38" s="234">
        <v>2.1341666666666672</v>
      </c>
      <c r="AA38" s="235">
        <v>0.38356078561634305</v>
      </c>
      <c r="AB38" s="235">
        <v>0.41</v>
      </c>
      <c r="AC38" s="236">
        <v>4.03</v>
      </c>
      <c r="AD38" s="236">
        <v>4.03</v>
      </c>
      <c r="AE38" s="236">
        <v>2.6849999999999996</v>
      </c>
      <c r="AF38" s="236">
        <v>1.3286935369570798</v>
      </c>
      <c r="AG38" s="237">
        <v>3.62</v>
      </c>
      <c r="AH38" s="373"/>
      <c r="AI38" s="376"/>
      <c r="AJ38" s="238" t="s">
        <v>237</v>
      </c>
      <c r="AK38" s="240">
        <v>0.97500000000000009</v>
      </c>
      <c r="AL38" s="235">
        <v>0.11451147884766308</v>
      </c>
      <c r="AM38" s="235">
        <v>0.5</v>
      </c>
      <c r="AN38" s="236">
        <v>1.66</v>
      </c>
      <c r="AO38" s="236">
        <v>1.66</v>
      </c>
      <c r="AP38" s="236">
        <v>1.0150000000000001</v>
      </c>
      <c r="AQ38" s="235">
        <v>0.39667939882800246</v>
      </c>
      <c r="AR38" s="237">
        <v>1.1599999999999999</v>
      </c>
      <c r="AS38" s="373"/>
      <c r="AT38" s="376"/>
      <c r="AU38" s="238" t="s">
        <v>237</v>
      </c>
      <c r="AV38" s="234">
        <v>1.1516666666666666</v>
      </c>
      <c r="AW38" s="235">
        <v>0.16116448088518109</v>
      </c>
      <c r="AX38" s="235">
        <v>0.47</v>
      </c>
      <c r="AY38" s="236">
        <v>2.15</v>
      </c>
      <c r="AZ38" s="236">
        <v>2.15</v>
      </c>
      <c r="BA38" s="236">
        <v>1.08</v>
      </c>
      <c r="BB38" s="235">
        <v>0.55829013853719356</v>
      </c>
      <c r="BC38" s="237">
        <v>1.68</v>
      </c>
    </row>
    <row r="39" spans="1:55" x14ac:dyDescent="0.35">
      <c r="A39" s="364"/>
      <c r="B39" s="367"/>
      <c r="C39" s="216" t="s">
        <v>238</v>
      </c>
      <c r="D39" s="212">
        <v>1.913846153846154</v>
      </c>
      <c r="E39" s="213">
        <v>0.20609164771621058</v>
      </c>
      <c r="F39" s="213">
        <v>0.66</v>
      </c>
      <c r="G39" s="214">
        <v>3.21</v>
      </c>
      <c r="H39" s="214">
        <v>3.21</v>
      </c>
      <c r="I39" s="214">
        <v>1.92</v>
      </c>
      <c r="J39" s="213">
        <v>0.7430740032856582</v>
      </c>
      <c r="K39" s="215">
        <v>2.5499999999999998</v>
      </c>
      <c r="L39" s="373"/>
      <c r="M39" s="376"/>
      <c r="N39" s="238" t="s">
        <v>238</v>
      </c>
      <c r="O39" s="234">
        <v>1.88</v>
      </c>
      <c r="P39" s="235">
        <v>0.16430896475066695</v>
      </c>
      <c r="Q39" s="235">
        <v>0.61</v>
      </c>
      <c r="R39" s="236">
        <v>2.96</v>
      </c>
      <c r="S39" s="236">
        <v>2.96</v>
      </c>
      <c r="T39" s="236">
        <v>1.97</v>
      </c>
      <c r="U39" s="235">
        <v>0.59242439742693487</v>
      </c>
      <c r="V39" s="237">
        <v>2.35</v>
      </c>
      <c r="W39" s="373"/>
      <c r="X39" s="376"/>
      <c r="Y39" s="238" t="s">
        <v>238</v>
      </c>
      <c r="Z39" s="234">
        <v>1.6784615384615384</v>
      </c>
      <c r="AA39" s="235">
        <v>0.16723561665892211</v>
      </c>
      <c r="AB39" s="235">
        <v>0.75</v>
      </c>
      <c r="AC39" s="236">
        <v>2.54</v>
      </c>
      <c r="AD39" s="236">
        <v>2.54</v>
      </c>
      <c r="AE39" s="236">
        <v>1.71</v>
      </c>
      <c r="AF39" s="235">
        <v>0.60297659094758338</v>
      </c>
      <c r="AG39" s="237">
        <v>1.79</v>
      </c>
      <c r="AH39" s="373"/>
      <c r="AI39" s="376"/>
      <c r="AJ39" s="238" t="s">
        <v>238</v>
      </c>
      <c r="AK39" s="240">
        <v>0.77769230769230768</v>
      </c>
      <c r="AL39" s="235">
        <v>4.8900131693937351E-2</v>
      </c>
      <c r="AM39" s="235">
        <v>0.54</v>
      </c>
      <c r="AN39" s="236">
        <v>1.17</v>
      </c>
      <c r="AO39" s="236">
        <v>1.17</v>
      </c>
      <c r="AP39" s="235">
        <v>0.78</v>
      </c>
      <c r="AQ39" s="235">
        <v>0.17631193219943286</v>
      </c>
      <c r="AR39" s="239">
        <v>0.62999999999999989</v>
      </c>
      <c r="AS39" s="373"/>
      <c r="AT39" s="376"/>
      <c r="AU39" s="238" t="s">
        <v>238</v>
      </c>
      <c r="AV39" s="234">
        <v>1.1023076923076922</v>
      </c>
      <c r="AW39" s="235">
        <v>8.089367702267293E-2</v>
      </c>
      <c r="AX39" s="235">
        <v>0.76</v>
      </c>
      <c r="AY39" s="236">
        <v>1.65</v>
      </c>
      <c r="AZ39" s="236">
        <v>1.65</v>
      </c>
      <c r="BA39" s="236">
        <v>1.02</v>
      </c>
      <c r="BB39" s="235">
        <v>0.29166630036607039</v>
      </c>
      <c r="BC39" s="239">
        <v>0.8899999999999999</v>
      </c>
    </row>
    <row r="40" spans="1:55" x14ac:dyDescent="0.35">
      <c r="A40" s="364"/>
      <c r="B40" s="367" t="s">
        <v>47</v>
      </c>
      <c r="C40" s="216" t="s">
        <v>243</v>
      </c>
      <c r="D40" s="212">
        <v>1.6229281767955799</v>
      </c>
      <c r="E40" s="213">
        <v>8.3002464345122706E-2</v>
      </c>
      <c r="F40" s="213">
        <v>0.09</v>
      </c>
      <c r="G40" s="214">
        <v>5.44</v>
      </c>
      <c r="H40" s="214">
        <v>3.98</v>
      </c>
      <c r="I40" s="214">
        <v>1.32</v>
      </c>
      <c r="J40" s="214">
        <v>1.1166839502799211</v>
      </c>
      <c r="K40" s="215">
        <v>5.3500000000000005</v>
      </c>
      <c r="L40" s="373"/>
      <c r="M40" s="376" t="s">
        <v>47</v>
      </c>
      <c r="N40" s="238" t="s">
        <v>243</v>
      </c>
      <c r="O40" s="234">
        <v>1.5588397790055244</v>
      </c>
      <c r="P40" s="235">
        <v>7.3434146415956428E-2</v>
      </c>
      <c r="Q40" s="235">
        <v>7.0000000000000007E-2</v>
      </c>
      <c r="R40" s="236">
        <v>4.84</v>
      </c>
      <c r="S40" s="236">
        <v>3.53</v>
      </c>
      <c r="T40" s="236">
        <v>1.34</v>
      </c>
      <c r="U40" s="235">
        <v>0.987955398098043</v>
      </c>
      <c r="V40" s="237">
        <v>4.7699999999999996</v>
      </c>
      <c r="W40" s="373"/>
      <c r="X40" s="376" t="s">
        <v>47</v>
      </c>
      <c r="Y40" s="238" t="s">
        <v>243</v>
      </c>
      <c r="Z40" s="234">
        <v>1.2465745856353592</v>
      </c>
      <c r="AA40" s="235">
        <v>5.4765047642740733E-2</v>
      </c>
      <c r="AB40" s="235">
        <v>0.09</v>
      </c>
      <c r="AC40" s="236">
        <v>3.45</v>
      </c>
      <c r="AD40" s="236">
        <v>2.59</v>
      </c>
      <c r="AE40" s="236">
        <v>1.1200000000000001</v>
      </c>
      <c r="AF40" s="235">
        <v>0.73678836190551411</v>
      </c>
      <c r="AG40" s="237">
        <v>3.3600000000000003</v>
      </c>
      <c r="AH40" s="373"/>
      <c r="AI40" s="376" t="s">
        <v>47</v>
      </c>
      <c r="AJ40" s="238" t="s">
        <v>243</v>
      </c>
      <c r="AK40" s="240">
        <v>0.72629834254143644</v>
      </c>
      <c r="AL40" s="235">
        <v>2.6708427182272051E-2</v>
      </c>
      <c r="AM40" s="236">
        <v>0</v>
      </c>
      <c r="AN40" s="236">
        <v>1.87</v>
      </c>
      <c r="AO40" s="236">
        <v>1.44</v>
      </c>
      <c r="AP40" s="235">
        <v>0.66</v>
      </c>
      <c r="AQ40" s="235">
        <v>0.35932513819893241</v>
      </c>
      <c r="AR40" s="237">
        <v>1.87</v>
      </c>
      <c r="AS40" s="373"/>
      <c r="AT40" s="376" t="s">
        <v>47</v>
      </c>
      <c r="AU40" s="238" t="s">
        <v>243</v>
      </c>
      <c r="AV40" s="240">
        <v>0.9490055248618785</v>
      </c>
      <c r="AW40" s="235">
        <v>3.386465178788052E-2</v>
      </c>
      <c r="AX40" s="235">
        <v>0.16</v>
      </c>
      <c r="AY40" s="236">
        <v>2.4700000000000002</v>
      </c>
      <c r="AZ40" s="236">
        <v>1.87</v>
      </c>
      <c r="BA40" s="235">
        <v>0.87</v>
      </c>
      <c r="BB40" s="235">
        <v>0.45560229363920707</v>
      </c>
      <c r="BC40" s="237">
        <v>2.31</v>
      </c>
    </row>
    <row r="41" spans="1:55" x14ac:dyDescent="0.35">
      <c r="A41" s="364"/>
      <c r="B41" s="367"/>
      <c r="C41" s="216" t="s">
        <v>236</v>
      </c>
      <c r="D41" s="217">
        <v>0.96250000000000013</v>
      </c>
      <c r="E41" s="213">
        <v>0.17909245417620792</v>
      </c>
      <c r="F41" s="213">
        <v>0.32</v>
      </c>
      <c r="G41" s="214">
        <v>1.95</v>
      </c>
      <c r="H41" s="214">
        <v>1.95</v>
      </c>
      <c r="I41" s="213">
        <v>0.8</v>
      </c>
      <c r="J41" s="213">
        <v>0.50654995522935065</v>
      </c>
      <c r="K41" s="215">
        <v>1.63</v>
      </c>
      <c r="L41" s="373"/>
      <c r="M41" s="376"/>
      <c r="N41" s="238" t="s">
        <v>236</v>
      </c>
      <c r="O41" s="240">
        <v>0.97624999999999995</v>
      </c>
      <c r="P41" s="235">
        <v>0.12953126346286334</v>
      </c>
      <c r="Q41" s="235">
        <v>0.48</v>
      </c>
      <c r="R41" s="236">
        <v>1.66</v>
      </c>
      <c r="S41" s="236">
        <v>1.66</v>
      </c>
      <c r="T41" s="235">
        <v>0.98</v>
      </c>
      <c r="U41" s="235">
        <v>0.36636973908100778</v>
      </c>
      <c r="V41" s="237">
        <v>1.18</v>
      </c>
      <c r="W41" s="373"/>
      <c r="X41" s="376"/>
      <c r="Y41" s="238" t="s">
        <v>236</v>
      </c>
      <c r="Z41" s="240">
        <v>0.83499999999999996</v>
      </c>
      <c r="AA41" s="235">
        <v>7.39932429347437E-2</v>
      </c>
      <c r="AB41" s="235">
        <v>0.48</v>
      </c>
      <c r="AC41" s="236">
        <v>1.22</v>
      </c>
      <c r="AD41" s="236">
        <v>1.22</v>
      </c>
      <c r="AE41" s="235">
        <v>0.80499999999999994</v>
      </c>
      <c r="AF41" s="235">
        <v>0.20928449536456348</v>
      </c>
      <c r="AG41" s="239">
        <v>0.74</v>
      </c>
      <c r="AH41" s="373"/>
      <c r="AI41" s="376"/>
      <c r="AJ41" s="238" t="s">
        <v>236</v>
      </c>
      <c r="AK41" s="240">
        <v>0.69624999999999992</v>
      </c>
      <c r="AL41" s="235">
        <v>4.0967648386082828E-2</v>
      </c>
      <c r="AM41" s="235">
        <v>0.54</v>
      </c>
      <c r="AN41" s="235">
        <v>0.9</v>
      </c>
      <c r="AO41" s="235">
        <v>0.9</v>
      </c>
      <c r="AP41" s="235">
        <v>0.73</v>
      </c>
      <c r="AQ41" s="235">
        <v>0.11587400793226116</v>
      </c>
      <c r="AR41" s="239">
        <v>0.36</v>
      </c>
      <c r="AS41" s="373"/>
      <c r="AT41" s="376"/>
      <c r="AU41" s="238" t="s">
        <v>236</v>
      </c>
      <c r="AV41" s="240">
        <v>0.80249999999999999</v>
      </c>
      <c r="AW41" s="235">
        <v>7.2770431593372542E-2</v>
      </c>
      <c r="AX41" s="235">
        <v>0.52</v>
      </c>
      <c r="AY41" s="236">
        <v>1.07</v>
      </c>
      <c r="AZ41" s="236">
        <v>1.07</v>
      </c>
      <c r="BA41" s="235">
        <v>0.76500000000000001</v>
      </c>
      <c r="BB41" s="235">
        <v>0.20582586259818203</v>
      </c>
      <c r="BC41" s="239">
        <v>0.55000000000000004</v>
      </c>
    </row>
    <row r="42" spans="1:55" x14ac:dyDescent="0.35">
      <c r="A42" s="364"/>
      <c r="B42" s="367"/>
      <c r="C42" s="216" t="s">
        <v>237</v>
      </c>
      <c r="D42" s="212">
        <v>1.3724999999999998</v>
      </c>
      <c r="E42" s="213">
        <v>0.18690859110423855</v>
      </c>
      <c r="F42" s="213">
        <v>0.56000000000000005</v>
      </c>
      <c r="G42" s="214">
        <v>2.12</v>
      </c>
      <c r="H42" s="214">
        <v>2.12</v>
      </c>
      <c r="I42" s="214">
        <v>1.4</v>
      </c>
      <c r="J42" s="213">
        <v>0.52865732892732276</v>
      </c>
      <c r="K42" s="215">
        <v>1.56</v>
      </c>
      <c r="L42" s="373"/>
      <c r="M42" s="376"/>
      <c r="N42" s="238" t="s">
        <v>237</v>
      </c>
      <c r="O42" s="234">
        <v>1.47875</v>
      </c>
      <c r="P42" s="235">
        <v>0.31857628319491343</v>
      </c>
      <c r="Q42" s="235">
        <v>0.46</v>
      </c>
      <c r="R42" s="236">
        <v>2.89</v>
      </c>
      <c r="S42" s="236">
        <v>2.89</v>
      </c>
      <c r="T42" s="236">
        <v>1.31</v>
      </c>
      <c r="U42" s="235">
        <v>0.90106980068931708</v>
      </c>
      <c r="V42" s="237">
        <v>2.4300000000000002</v>
      </c>
      <c r="W42" s="373"/>
      <c r="X42" s="376"/>
      <c r="Y42" s="238" t="s">
        <v>237</v>
      </c>
      <c r="Z42" s="234">
        <v>1.0175000000000001</v>
      </c>
      <c r="AA42" s="235">
        <v>0.16603302167254044</v>
      </c>
      <c r="AB42" s="235">
        <v>0.41</v>
      </c>
      <c r="AC42" s="236">
        <v>1.73</v>
      </c>
      <c r="AD42" s="236">
        <v>1.73</v>
      </c>
      <c r="AE42" s="236">
        <v>1</v>
      </c>
      <c r="AF42" s="235">
        <v>0.46961230210218546</v>
      </c>
      <c r="AG42" s="237">
        <v>1.32</v>
      </c>
      <c r="AH42" s="373"/>
      <c r="AI42" s="376"/>
      <c r="AJ42" s="238" t="s">
        <v>237</v>
      </c>
      <c r="AK42" s="240">
        <v>0.54</v>
      </c>
      <c r="AL42" s="235">
        <v>5.2030211004212325E-2</v>
      </c>
      <c r="AM42" s="235">
        <v>0.35</v>
      </c>
      <c r="AN42" s="235">
        <v>0.8</v>
      </c>
      <c r="AO42" s="235">
        <v>0.8</v>
      </c>
      <c r="AP42" s="235">
        <v>0.48499999999999999</v>
      </c>
      <c r="AQ42" s="235">
        <v>0.14716366011058185</v>
      </c>
      <c r="AR42" s="239">
        <v>0.45000000000000007</v>
      </c>
      <c r="AS42" s="373"/>
      <c r="AT42" s="376"/>
      <c r="AU42" s="238" t="s">
        <v>237</v>
      </c>
      <c r="AV42" s="234">
        <v>1.1287499999999999</v>
      </c>
      <c r="AW42" s="235">
        <v>0.28517812416102323</v>
      </c>
      <c r="AX42" s="235">
        <v>0.56999999999999995</v>
      </c>
      <c r="AY42" s="236">
        <v>3.03</v>
      </c>
      <c r="AZ42" s="236">
        <v>3.03</v>
      </c>
      <c r="BA42" s="235">
        <v>0.83</v>
      </c>
      <c r="BB42" s="235">
        <v>0.80660554176127497</v>
      </c>
      <c r="BC42" s="237">
        <v>2.46</v>
      </c>
    </row>
    <row r="43" spans="1:55" x14ac:dyDescent="0.35">
      <c r="A43" s="364"/>
      <c r="B43" s="367"/>
      <c r="C43" s="216" t="s">
        <v>238</v>
      </c>
      <c r="D43" s="212">
        <v>1.7675000000000001</v>
      </c>
      <c r="E43" s="213">
        <v>0.23077315701788195</v>
      </c>
      <c r="F43" s="214">
        <v>1.22</v>
      </c>
      <c r="G43" s="214">
        <v>2.31</v>
      </c>
      <c r="H43" s="214">
        <v>2.31</v>
      </c>
      <c r="I43" s="214">
        <v>1.77</v>
      </c>
      <c r="J43" s="213">
        <v>0.4615463140357639</v>
      </c>
      <c r="K43" s="215">
        <v>1.0900000000000001</v>
      </c>
      <c r="L43" s="373"/>
      <c r="M43" s="376"/>
      <c r="N43" s="238" t="s">
        <v>238</v>
      </c>
      <c r="O43" s="234">
        <v>2.0049999999999999</v>
      </c>
      <c r="P43" s="235">
        <v>0.20842664576936087</v>
      </c>
      <c r="Q43" s="236">
        <v>1.58</v>
      </c>
      <c r="R43" s="236">
        <v>2.5499999999999998</v>
      </c>
      <c r="S43" s="236">
        <v>2.5499999999999998</v>
      </c>
      <c r="T43" s="236">
        <v>1.9450000000000001</v>
      </c>
      <c r="U43" s="235">
        <v>0.41685329153872175</v>
      </c>
      <c r="V43" s="239">
        <v>0.96999999999999975</v>
      </c>
      <c r="W43" s="373"/>
      <c r="X43" s="376"/>
      <c r="Y43" s="238" t="s">
        <v>238</v>
      </c>
      <c r="Z43" s="234">
        <v>1.5325000000000002</v>
      </c>
      <c r="AA43" s="235">
        <v>0.2209213661011537</v>
      </c>
      <c r="AB43" s="235">
        <v>0.93</v>
      </c>
      <c r="AC43" s="236">
        <v>1.95</v>
      </c>
      <c r="AD43" s="236">
        <v>1.95</v>
      </c>
      <c r="AE43" s="236">
        <v>1.625</v>
      </c>
      <c r="AF43" s="235">
        <v>0.44184273220230741</v>
      </c>
      <c r="AG43" s="237">
        <v>1.02</v>
      </c>
      <c r="AH43" s="373"/>
      <c r="AI43" s="376"/>
      <c r="AJ43" s="238" t="s">
        <v>238</v>
      </c>
      <c r="AK43" s="240">
        <v>0.87250000000000005</v>
      </c>
      <c r="AL43" s="235">
        <v>4.6075119822596954E-2</v>
      </c>
      <c r="AM43" s="235">
        <v>0.78</v>
      </c>
      <c r="AN43" s="236">
        <v>1</v>
      </c>
      <c r="AO43" s="236">
        <v>1</v>
      </c>
      <c r="AP43" s="235">
        <v>0.85499999999999998</v>
      </c>
      <c r="AQ43" s="235">
        <v>9.2150239645193907E-2</v>
      </c>
      <c r="AR43" s="239">
        <v>0.21999999999999997</v>
      </c>
      <c r="AS43" s="373"/>
      <c r="AT43" s="376"/>
      <c r="AU43" s="238" t="s">
        <v>238</v>
      </c>
      <c r="AV43" s="234">
        <v>1.2549999999999999</v>
      </c>
      <c r="AW43" s="235">
        <v>0.19431503630273528</v>
      </c>
      <c r="AX43" s="235">
        <v>0.77</v>
      </c>
      <c r="AY43" s="236">
        <v>1.65</v>
      </c>
      <c r="AZ43" s="236">
        <v>1.65</v>
      </c>
      <c r="BA43" s="236">
        <v>1.2999999999999998</v>
      </c>
      <c r="BB43" s="235">
        <v>0.38863007260547056</v>
      </c>
      <c r="BC43" s="239">
        <v>0.87999999999999989</v>
      </c>
    </row>
    <row r="44" spans="1:55" x14ac:dyDescent="0.35">
      <c r="A44" s="364"/>
      <c r="B44" s="367"/>
      <c r="C44" s="216" t="s">
        <v>239</v>
      </c>
      <c r="D44" s="212">
        <v>2.1977777777777772</v>
      </c>
      <c r="E44" s="213">
        <v>0.25783608761289895</v>
      </c>
      <c r="F44" s="213">
        <v>0.4</v>
      </c>
      <c r="G44" s="214">
        <v>5.0199999999999996</v>
      </c>
      <c r="H44" s="214">
        <v>5.0199999999999996</v>
      </c>
      <c r="I44" s="214">
        <v>2.1</v>
      </c>
      <c r="J44" s="214">
        <v>1.0939058759141378</v>
      </c>
      <c r="K44" s="215">
        <v>4.6199999999999992</v>
      </c>
      <c r="L44" s="373"/>
      <c r="M44" s="376"/>
      <c r="N44" s="238" t="s">
        <v>239</v>
      </c>
      <c r="O44" s="234">
        <v>2.4550000000000001</v>
      </c>
      <c r="P44" s="235">
        <v>0.26988408308133627</v>
      </c>
      <c r="Q44" s="235">
        <v>0.36</v>
      </c>
      <c r="R44" s="236">
        <v>4.1500000000000004</v>
      </c>
      <c r="S44" s="236">
        <v>4.1500000000000004</v>
      </c>
      <c r="T44" s="236">
        <v>2.5549999999999997</v>
      </c>
      <c r="U44" s="236">
        <v>1.1450211916867585</v>
      </c>
      <c r="V44" s="237">
        <v>3.7900000000000005</v>
      </c>
      <c r="W44" s="373"/>
      <c r="X44" s="376"/>
      <c r="Y44" s="238" t="s">
        <v>239</v>
      </c>
      <c r="Z44" s="234">
        <v>2.2511111111111113</v>
      </c>
      <c r="AA44" s="235">
        <v>0.23892992503599286</v>
      </c>
      <c r="AB44" s="235">
        <v>0.41</v>
      </c>
      <c r="AC44" s="236">
        <v>4.03</v>
      </c>
      <c r="AD44" s="236">
        <v>4.03</v>
      </c>
      <c r="AE44" s="236">
        <v>2.5049999999999999</v>
      </c>
      <c r="AF44" s="236">
        <v>1.013693821328064</v>
      </c>
      <c r="AG44" s="237">
        <v>3.62</v>
      </c>
      <c r="AH44" s="373"/>
      <c r="AI44" s="376"/>
      <c r="AJ44" s="238" t="s">
        <v>239</v>
      </c>
      <c r="AK44" s="240">
        <v>0.93055555555555558</v>
      </c>
      <c r="AL44" s="235">
        <v>8.2388654202637107E-2</v>
      </c>
      <c r="AM44" s="235">
        <v>0.5</v>
      </c>
      <c r="AN44" s="236">
        <v>1.66</v>
      </c>
      <c r="AO44" s="236">
        <v>1.66</v>
      </c>
      <c r="AP44" s="235">
        <v>0.90999999999999992</v>
      </c>
      <c r="AQ44" s="235">
        <v>0.34954545647710944</v>
      </c>
      <c r="AR44" s="237">
        <v>1.1599999999999999</v>
      </c>
      <c r="AS44" s="373"/>
      <c r="AT44" s="376"/>
      <c r="AU44" s="238" t="s">
        <v>239</v>
      </c>
      <c r="AV44" s="234">
        <v>1.2022222222222223</v>
      </c>
      <c r="AW44" s="235">
        <v>0.12025179344675278</v>
      </c>
      <c r="AX44" s="235">
        <v>0.47</v>
      </c>
      <c r="AY44" s="236">
        <v>2.15</v>
      </c>
      <c r="AZ44" s="236">
        <v>2.15</v>
      </c>
      <c r="BA44" s="236">
        <v>1.2749999999999999</v>
      </c>
      <c r="BB44" s="235">
        <v>0.51018515157625755</v>
      </c>
      <c r="BC44" s="237">
        <v>1.68</v>
      </c>
    </row>
    <row r="45" spans="1:55" x14ac:dyDescent="0.35">
      <c r="A45" s="364"/>
      <c r="B45" s="367" t="s">
        <v>48</v>
      </c>
      <c r="C45" s="216" t="s">
        <v>243</v>
      </c>
      <c r="D45" s="212">
        <v>1.5776373626373628</v>
      </c>
      <c r="E45" s="213">
        <v>8.2728184584318229E-2</v>
      </c>
      <c r="F45" s="213">
        <v>0.09</v>
      </c>
      <c r="G45" s="214">
        <v>5.44</v>
      </c>
      <c r="H45" s="214">
        <v>3.98</v>
      </c>
      <c r="I45" s="214">
        <v>1.2450000000000001</v>
      </c>
      <c r="J45" s="214">
        <v>1.1160642273096559</v>
      </c>
      <c r="K45" s="215">
        <v>5.3500000000000005</v>
      </c>
      <c r="L45" s="373"/>
      <c r="M45" s="376" t="s">
        <v>48</v>
      </c>
      <c r="N45" s="238" t="s">
        <v>243</v>
      </c>
      <c r="O45" s="234">
        <v>1.5081868131868139</v>
      </c>
      <c r="P45" s="235">
        <v>7.3215126774933137E-2</v>
      </c>
      <c r="Q45" s="235">
        <v>7.0000000000000007E-2</v>
      </c>
      <c r="R45" s="236">
        <v>4.84</v>
      </c>
      <c r="S45" s="236">
        <v>3.53</v>
      </c>
      <c r="T45" s="236">
        <v>1.2349999999999999</v>
      </c>
      <c r="U45" s="235">
        <v>0.98772606097938653</v>
      </c>
      <c r="V45" s="237">
        <v>4.7699999999999996</v>
      </c>
      <c r="W45" s="373"/>
      <c r="X45" s="376" t="s">
        <v>48</v>
      </c>
      <c r="Y45" s="238" t="s">
        <v>243</v>
      </c>
      <c r="Z45" s="234">
        <v>1.2114285714285711</v>
      </c>
      <c r="AA45" s="235">
        <v>5.4653807656737455E-2</v>
      </c>
      <c r="AB45" s="235">
        <v>0.09</v>
      </c>
      <c r="AC45" s="236">
        <v>3.45</v>
      </c>
      <c r="AD45" s="236">
        <v>2.59</v>
      </c>
      <c r="AE45" s="236">
        <v>1.05</v>
      </c>
      <c r="AF45" s="235">
        <v>0.73732017592840693</v>
      </c>
      <c r="AG45" s="237">
        <v>3.3600000000000003</v>
      </c>
      <c r="AH45" s="373"/>
      <c r="AI45" s="376" t="s">
        <v>48</v>
      </c>
      <c r="AJ45" s="238" t="s">
        <v>243</v>
      </c>
      <c r="AK45" s="240">
        <v>0.70725274725274723</v>
      </c>
      <c r="AL45" s="235">
        <v>2.5943097958079499E-2</v>
      </c>
      <c r="AM45" s="236">
        <v>0</v>
      </c>
      <c r="AN45" s="236">
        <v>1.87</v>
      </c>
      <c r="AO45" s="236">
        <v>1.44</v>
      </c>
      <c r="AP45" s="235">
        <v>0.65500000000000003</v>
      </c>
      <c r="AQ45" s="235">
        <v>0.3499915261296716</v>
      </c>
      <c r="AR45" s="237">
        <v>1.87</v>
      </c>
      <c r="AS45" s="373"/>
      <c r="AT45" s="376" t="s">
        <v>48</v>
      </c>
      <c r="AU45" s="238" t="s">
        <v>243</v>
      </c>
      <c r="AV45" s="240">
        <v>0.94543956043956046</v>
      </c>
      <c r="AW45" s="235">
        <v>3.3727919395566568E-2</v>
      </c>
      <c r="AX45" s="235">
        <v>0.16</v>
      </c>
      <c r="AY45" s="236">
        <v>2.4700000000000002</v>
      </c>
      <c r="AZ45" s="236">
        <v>1.87</v>
      </c>
      <c r="BA45" s="235">
        <v>0.85499999999999998</v>
      </c>
      <c r="BB45" s="235">
        <v>0.45501450911943242</v>
      </c>
      <c r="BC45" s="237">
        <v>2.31</v>
      </c>
    </row>
    <row r="46" spans="1:55" x14ac:dyDescent="0.35">
      <c r="A46" s="364"/>
      <c r="B46" s="367"/>
      <c r="C46" s="216" t="s">
        <v>236</v>
      </c>
      <c r="D46" s="212">
        <v>1.3533333333333333</v>
      </c>
      <c r="E46" s="213">
        <v>0.29463725343396602</v>
      </c>
      <c r="F46" s="213">
        <v>0.69</v>
      </c>
      <c r="G46" s="214">
        <v>2.31</v>
      </c>
      <c r="H46" s="214">
        <v>2.31</v>
      </c>
      <c r="I46" s="214">
        <v>1.1000000000000001</v>
      </c>
      <c r="J46" s="213">
        <v>0.72171093012830745</v>
      </c>
      <c r="K46" s="215">
        <v>1.62</v>
      </c>
      <c r="L46" s="373"/>
      <c r="M46" s="376"/>
      <c r="N46" s="238" t="s">
        <v>236</v>
      </c>
      <c r="O46" s="234">
        <v>1.4766666666666666</v>
      </c>
      <c r="P46" s="235">
        <v>0.26301668726105154</v>
      </c>
      <c r="Q46" s="235">
        <v>0.82</v>
      </c>
      <c r="R46" s="236">
        <v>2.33</v>
      </c>
      <c r="S46" s="236">
        <v>2.33</v>
      </c>
      <c r="T46" s="236">
        <v>1.3599999999999999</v>
      </c>
      <c r="U46" s="235">
        <v>0.64425667762675665</v>
      </c>
      <c r="V46" s="237">
        <v>1.5100000000000002</v>
      </c>
      <c r="W46" s="373"/>
      <c r="X46" s="376"/>
      <c r="Y46" s="238" t="s">
        <v>236</v>
      </c>
      <c r="Z46" s="234">
        <v>1.1983333333333333</v>
      </c>
      <c r="AA46" s="235">
        <v>0.19461785917821395</v>
      </c>
      <c r="AB46" s="235">
        <v>0.77</v>
      </c>
      <c r="AC46" s="236">
        <v>2.02</v>
      </c>
      <c r="AD46" s="236">
        <v>2.02</v>
      </c>
      <c r="AE46" s="236">
        <v>1.0899999999999999</v>
      </c>
      <c r="AF46" s="235">
        <v>0.47671444981945604</v>
      </c>
      <c r="AG46" s="237">
        <v>1.25</v>
      </c>
      <c r="AH46" s="373"/>
      <c r="AI46" s="376"/>
      <c r="AJ46" s="238" t="s">
        <v>236</v>
      </c>
      <c r="AK46" s="240">
        <v>0.86166666666666669</v>
      </c>
      <c r="AL46" s="235">
        <v>7.943201145913685E-2</v>
      </c>
      <c r="AM46" s="235">
        <v>0.62</v>
      </c>
      <c r="AN46" s="236">
        <v>1.0900000000000001</v>
      </c>
      <c r="AO46" s="236">
        <v>1.0900000000000001</v>
      </c>
      <c r="AP46" s="235">
        <v>0.82000000000000006</v>
      </c>
      <c r="AQ46" s="235">
        <v>0.19456789731779156</v>
      </c>
      <c r="AR46" s="239">
        <v>0.47000000000000008</v>
      </c>
      <c r="AS46" s="373"/>
      <c r="AT46" s="376"/>
      <c r="AU46" s="238" t="s">
        <v>236</v>
      </c>
      <c r="AV46" s="240">
        <v>0.755</v>
      </c>
      <c r="AW46" s="235">
        <v>7.0981218173072624E-2</v>
      </c>
      <c r="AX46" s="235">
        <v>0.52</v>
      </c>
      <c r="AY46" s="235">
        <v>0.98</v>
      </c>
      <c r="AZ46" s="235">
        <v>0.98</v>
      </c>
      <c r="BA46" s="235">
        <v>0.76500000000000001</v>
      </c>
      <c r="BB46" s="235">
        <v>0.17386776584519628</v>
      </c>
      <c r="BC46" s="239">
        <v>0.45999999999999996</v>
      </c>
    </row>
    <row r="47" spans="1:55" x14ac:dyDescent="0.35">
      <c r="A47" s="364"/>
      <c r="B47" s="367"/>
      <c r="C47" s="216" t="s">
        <v>237</v>
      </c>
      <c r="D47" s="212">
        <v>2.2686956521739128</v>
      </c>
      <c r="E47" s="213">
        <v>0.17750277440110437</v>
      </c>
      <c r="F47" s="214">
        <v>1.22</v>
      </c>
      <c r="G47" s="214">
        <v>5.0199999999999996</v>
      </c>
      <c r="H47" s="214">
        <v>3.21</v>
      </c>
      <c r="I47" s="214">
        <v>2.2200000000000002</v>
      </c>
      <c r="J47" s="213">
        <v>0.8512734009482823</v>
      </c>
      <c r="K47" s="215">
        <v>3.8</v>
      </c>
      <c r="L47" s="373"/>
      <c r="M47" s="376"/>
      <c r="N47" s="238" t="s">
        <v>237</v>
      </c>
      <c r="O47" s="234">
        <v>2.462608695652174</v>
      </c>
      <c r="P47" s="235">
        <v>0.18550243426729646</v>
      </c>
      <c r="Q47" s="235">
        <v>0.88</v>
      </c>
      <c r="R47" s="236">
        <v>4.1500000000000004</v>
      </c>
      <c r="S47" s="236">
        <v>4</v>
      </c>
      <c r="T47" s="236">
        <v>2.2400000000000002</v>
      </c>
      <c r="U47" s="235">
        <v>0.88963842191034592</v>
      </c>
      <c r="V47" s="237">
        <v>3.2700000000000005</v>
      </c>
      <c r="W47" s="373"/>
      <c r="X47" s="376"/>
      <c r="Y47" s="238" t="s">
        <v>237</v>
      </c>
      <c r="Z47" s="234">
        <v>2.1230434782608691</v>
      </c>
      <c r="AA47" s="235">
        <v>0.17751405309019722</v>
      </c>
      <c r="AB47" s="235">
        <v>0.8</v>
      </c>
      <c r="AC47" s="236">
        <v>4.03</v>
      </c>
      <c r="AD47" s="236">
        <v>3.33</v>
      </c>
      <c r="AE47" s="236">
        <v>1.89</v>
      </c>
      <c r="AF47" s="235">
        <v>0.85132749164097543</v>
      </c>
      <c r="AG47" s="237">
        <v>3.2300000000000004</v>
      </c>
      <c r="AH47" s="373"/>
      <c r="AI47" s="376"/>
      <c r="AJ47" s="238" t="s">
        <v>237</v>
      </c>
      <c r="AK47" s="240">
        <v>0.96565217391304359</v>
      </c>
      <c r="AL47" s="235">
        <v>6.899855668696267E-2</v>
      </c>
      <c r="AM47" s="235">
        <v>0.39</v>
      </c>
      <c r="AN47" s="236">
        <v>1.66</v>
      </c>
      <c r="AO47" s="236">
        <v>1.48</v>
      </c>
      <c r="AP47" s="236">
        <v>1</v>
      </c>
      <c r="AQ47" s="235">
        <v>0.33090545322241516</v>
      </c>
      <c r="AR47" s="237">
        <v>1.27</v>
      </c>
      <c r="AS47" s="373"/>
      <c r="AT47" s="376"/>
      <c r="AU47" s="238" t="s">
        <v>237</v>
      </c>
      <c r="AV47" s="234">
        <v>1.1791304347826086</v>
      </c>
      <c r="AW47" s="235">
        <v>9.8994775770407703E-2</v>
      </c>
      <c r="AX47" s="235">
        <v>0.47</v>
      </c>
      <c r="AY47" s="236">
        <v>2.15</v>
      </c>
      <c r="AZ47" s="236">
        <v>2.06</v>
      </c>
      <c r="BA47" s="236">
        <v>1.1000000000000001</v>
      </c>
      <c r="BB47" s="235">
        <v>0.47476226628299545</v>
      </c>
      <c r="BC47" s="237">
        <v>1.68</v>
      </c>
    </row>
    <row r="48" spans="1:55" x14ac:dyDescent="0.35">
      <c r="A48" s="364"/>
      <c r="B48" s="367"/>
      <c r="C48" s="216" t="s">
        <v>238</v>
      </c>
      <c r="D48" s="212">
        <v>1.7483333333333333</v>
      </c>
      <c r="E48" s="213">
        <v>0.28538181052368738</v>
      </c>
      <c r="F48" s="214">
        <v>1.1000000000000001</v>
      </c>
      <c r="G48" s="214">
        <v>2.96</v>
      </c>
      <c r="H48" s="214">
        <v>2.96</v>
      </c>
      <c r="I48" s="214">
        <v>1.5649999999999999</v>
      </c>
      <c r="J48" s="213">
        <v>0.69903981765466461</v>
      </c>
      <c r="K48" s="215">
        <v>1.8599999999999999</v>
      </c>
      <c r="L48" s="373"/>
      <c r="M48" s="376"/>
      <c r="N48" s="238" t="s">
        <v>238</v>
      </c>
      <c r="O48" s="234">
        <v>2.1749999999999998</v>
      </c>
      <c r="P48" s="235">
        <v>0.32360212195431187</v>
      </c>
      <c r="Q48" s="236">
        <v>1.03</v>
      </c>
      <c r="R48" s="236">
        <v>2.96</v>
      </c>
      <c r="S48" s="236">
        <v>2.96</v>
      </c>
      <c r="T48" s="236">
        <v>2.3199999999999998</v>
      </c>
      <c r="U48" s="235">
        <v>0.7926600784699579</v>
      </c>
      <c r="V48" s="237">
        <v>1.93</v>
      </c>
      <c r="W48" s="373"/>
      <c r="X48" s="376"/>
      <c r="Y48" s="238" t="s">
        <v>238</v>
      </c>
      <c r="Z48" s="234">
        <v>1.6133333333333333</v>
      </c>
      <c r="AA48" s="235">
        <v>0.28565324744833159</v>
      </c>
      <c r="AB48" s="235">
        <v>0.62</v>
      </c>
      <c r="AC48" s="236">
        <v>2.5</v>
      </c>
      <c r="AD48" s="236">
        <v>2.5</v>
      </c>
      <c r="AE48" s="236">
        <v>1.675</v>
      </c>
      <c r="AF48" s="235">
        <v>0.69970469961739323</v>
      </c>
      <c r="AG48" s="237">
        <v>1.88</v>
      </c>
      <c r="AH48" s="373"/>
      <c r="AI48" s="376"/>
      <c r="AJ48" s="238" t="s">
        <v>238</v>
      </c>
      <c r="AK48" s="240">
        <v>0.73999999999999988</v>
      </c>
      <c r="AL48" s="235">
        <v>0.11006058937391408</v>
      </c>
      <c r="AM48" s="235">
        <v>0.35</v>
      </c>
      <c r="AN48" s="236">
        <v>1.17</v>
      </c>
      <c r="AO48" s="236">
        <v>1.17</v>
      </c>
      <c r="AP48" s="235">
        <v>0.73</v>
      </c>
      <c r="AQ48" s="235">
        <v>0.26959228475607377</v>
      </c>
      <c r="AR48" s="239">
        <v>0.82</v>
      </c>
      <c r="AS48" s="373"/>
      <c r="AT48" s="376"/>
      <c r="AU48" s="238" t="s">
        <v>238</v>
      </c>
      <c r="AV48" s="234">
        <v>1.4766666666666668</v>
      </c>
      <c r="AW48" s="235">
        <v>0.3247734252948935</v>
      </c>
      <c r="AX48" s="235">
        <v>0.77</v>
      </c>
      <c r="AY48" s="236">
        <v>3.03</v>
      </c>
      <c r="AZ48" s="236">
        <v>3.03</v>
      </c>
      <c r="BA48" s="236">
        <v>1.3</v>
      </c>
      <c r="BB48" s="235">
        <v>0.79552917398840028</v>
      </c>
      <c r="BC48" s="237">
        <v>2.2599999999999998</v>
      </c>
    </row>
    <row r="49" spans="1:55" x14ac:dyDescent="0.35">
      <c r="A49" s="364"/>
      <c r="B49" s="367"/>
      <c r="C49" s="216" t="s">
        <v>239</v>
      </c>
      <c r="D49" s="217">
        <v>0.57000000000000006</v>
      </c>
      <c r="E49" s="213">
        <v>0.16999999999999998</v>
      </c>
      <c r="F49" s="213">
        <v>0.4</v>
      </c>
      <c r="G49" s="213">
        <v>0.74</v>
      </c>
      <c r="H49" s="213">
        <v>0.74</v>
      </c>
      <c r="I49" s="213">
        <v>0.57000000000000006</v>
      </c>
      <c r="J49" s="213">
        <v>0.24041630560342614</v>
      </c>
      <c r="K49" s="218">
        <v>0.33999999999999997</v>
      </c>
      <c r="L49" s="373"/>
      <c r="M49" s="376"/>
      <c r="N49" s="238" t="s">
        <v>239</v>
      </c>
      <c r="O49" s="240">
        <v>0.48</v>
      </c>
      <c r="P49" s="235">
        <v>0.12</v>
      </c>
      <c r="Q49" s="235">
        <v>0.36</v>
      </c>
      <c r="R49" s="235">
        <v>0.6</v>
      </c>
      <c r="S49" s="235">
        <v>0.6</v>
      </c>
      <c r="T49" s="235">
        <v>0.48</v>
      </c>
      <c r="U49" s="235">
        <v>0.16970562748477142</v>
      </c>
      <c r="V49" s="239">
        <v>0.24</v>
      </c>
      <c r="W49" s="373"/>
      <c r="X49" s="376"/>
      <c r="Y49" s="238" t="s">
        <v>239</v>
      </c>
      <c r="Z49" s="240">
        <v>0.45999999999999996</v>
      </c>
      <c r="AA49" s="235">
        <v>5.0000000000000017E-2</v>
      </c>
      <c r="AB49" s="235">
        <v>0.41</v>
      </c>
      <c r="AC49" s="235">
        <v>0.51</v>
      </c>
      <c r="AD49" s="235">
        <v>0.51</v>
      </c>
      <c r="AE49" s="235">
        <v>0.45999999999999996</v>
      </c>
      <c r="AF49" s="235">
        <v>7.0710678118654779E-2</v>
      </c>
      <c r="AG49" s="239">
        <v>0.10000000000000003</v>
      </c>
      <c r="AH49" s="373"/>
      <c r="AI49" s="376"/>
      <c r="AJ49" s="238" t="s">
        <v>239</v>
      </c>
      <c r="AK49" s="240">
        <v>0.52500000000000002</v>
      </c>
      <c r="AL49" s="235">
        <v>2.5000000000000022E-2</v>
      </c>
      <c r="AM49" s="235">
        <v>0.5</v>
      </c>
      <c r="AN49" s="235">
        <v>0.55000000000000004</v>
      </c>
      <c r="AO49" s="235">
        <v>0.55000000000000004</v>
      </c>
      <c r="AP49" s="235">
        <v>0.52500000000000002</v>
      </c>
      <c r="AQ49" s="235">
        <v>3.5355339059327411E-2</v>
      </c>
      <c r="AR49" s="239">
        <v>5.0000000000000044E-2</v>
      </c>
      <c r="AS49" s="373"/>
      <c r="AT49" s="376"/>
      <c r="AU49" s="238" t="s">
        <v>239</v>
      </c>
      <c r="AV49" s="240">
        <v>0.64999999999999991</v>
      </c>
      <c r="AW49" s="235">
        <v>0.06</v>
      </c>
      <c r="AX49" s="235">
        <v>0.59</v>
      </c>
      <c r="AY49" s="235">
        <v>0.71</v>
      </c>
      <c r="AZ49" s="235">
        <v>0.71</v>
      </c>
      <c r="BA49" s="235">
        <v>0.64999999999999991</v>
      </c>
      <c r="BB49" s="235">
        <v>8.4852813742385708E-2</v>
      </c>
      <c r="BC49" s="239">
        <v>0.12</v>
      </c>
    </row>
    <row r="50" spans="1:55" x14ac:dyDescent="0.35">
      <c r="A50" s="364"/>
      <c r="B50" s="367" t="s">
        <v>49</v>
      </c>
      <c r="C50" s="216" t="s">
        <v>243</v>
      </c>
      <c r="D50" s="212">
        <v>1.7722699386503076</v>
      </c>
      <c r="E50" s="213">
        <v>8.7934433506035567E-2</v>
      </c>
      <c r="F50" s="213">
        <v>0.27</v>
      </c>
      <c r="G50" s="214">
        <v>5.44</v>
      </c>
      <c r="H50" s="214">
        <v>4.1500000000000004</v>
      </c>
      <c r="I50" s="214">
        <v>1.58</v>
      </c>
      <c r="J50" s="214">
        <v>1.1226716925051885</v>
      </c>
      <c r="K50" s="215">
        <v>5.17</v>
      </c>
      <c r="L50" s="373"/>
      <c r="M50" s="376" t="s">
        <v>49</v>
      </c>
      <c r="N50" s="238" t="s">
        <v>243</v>
      </c>
      <c r="O50" s="234">
        <v>1.7348466257668715</v>
      </c>
      <c r="P50" s="235">
        <v>7.846402658293497E-2</v>
      </c>
      <c r="Q50" s="235">
        <v>0.21</v>
      </c>
      <c r="R50" s="236">
        <v>4.84</v>
      </c>
      <c r="S50" s="236">
        <v>3.6</v>
      </c>
      <c r="T50" s="236">
        <v>1.58</v>
      </c>
      <c r="U50" s="236">
        <v>1.001761630938232</v>
      </c>
      <c r="V50" s="237">
        <v>4.63</v>
      </c>
      <c r="W50" s="373"/>
      <c r="X50" s="376" t="s">
        <v>49</v>
      </c>
      <c r="Y50" s="238" t="s">
        <v>243</v>
      </c>
      <c r="Z50" s="234">
        <v>1.4349079754601222</v>
      </c>
      <c r="AA50" s="235">
        <v>6.2964301634347852E-2</v>
      </c>
      <c r="AB50" s="235">
        <v>0.13</v>
      </c>
      <c r="AC50" s="236">
        <v>4.03</v>
      </c>
      <c r="AD50" s="236">
        <v>3.05</v>
      </c>
      <c r="AE50" s="236">
        <v>1.27</v>
      </c>
      <c r="AF50" s="235">
        <v>0.80387438987013748</v>
      </c>
      <c r="AG50" s="237">
        <v>3.9000000000000004</v>
      </c>
      <c r="AH50" s="373"/>
      <c r="AI50" s="376" t="s">
        <v>49</v>
      </c>
      <c r="AJ50" s="238" t="s">
        <v>243</v>
      </c>
      <c r="AK50" s="240">
        <v>0.78588957055214725</v>
      </c>
      <c r="AL50" s="235">
        <v>2.7181567525226602E-2</v>
      </c>
      <c r="AM50" s="236">
        <v>0</v>
      </c>
      <c r="AN50" s="236">
        <v>1.87</v>
      </c>
      <c r="AO50" s="236">
        <v>1.48</v>
      </c>
      <c r="AP50" s="235">
        <v>0.73</v>
      </c>
      <c r="AQ50" s="235">
        <v>0.34703102302234867</v>
      </c>
      <c r="AR50" s="237">
        <v>1.87</v>
      </c>
      <c r="AS50" s="373"/>
      <c r="AT50" s="376" t="s">
        <v>49</v>
      </c>
      <c r="AU50" s="238" t="s">
        <v>243</v>
      </c>
      <c r="AV50" s="234">
        <v>1.0409202453987723</v>
      </c>
      <c r="AW50" s="235">
        <v>3.433915453261225E-2</v>
      </c>
      <c r="AX50" s="235">
        <v>0.23</v>
      </c>
      <c r="AY50" s="236">
        <v>2.4700000000000002</v>
      </c>
      <c r="AZ50" s="236">
        <v>1.89</v>
      </c>
      <c r="BA50" s="235">
        <v>0.97</v>
      </c>
      <c r="BB50" s="235">
        <v>0.43841297659214395</v>
      </c>
      <c r="BC50" s="237">
        <v>2.2400000000000002</v>
      </c>
    </row>
    <row r="51" spans="1:55" x14ac:dyDescent="0.35">
      <c r="A51" s="364"/>
      <c r="B51" s="367"/>
      <c r="C51" s="216" t="s">
        <v>236</v>
      </c>
      <c r="D51" s="212">
        <v>1.2532142857142856</v>
      </c>
      <c r="E51" s="213">
        <v>0.11917004851816537</v>
      </c>
      <c r="F51" s="213">
        <v>0.09</v>
      </c>
      <c r="G51" s="214">
        <v>3.81</v>
      </c>
      <c r="H51" s="214">
        <v>2.89</v>
      </c>
      <c r="I51" s="213">
        <v>0.97500000000000009</v>
      </c>
      <c r="J51" s="213">
        <v>0.89178698464040485</v>
      </c>
      <c r="K51" s="215">
        <v>3.72</v>
      </c>
      <c r="L51" s="373"/>
      <c r="M51" s="376"/>
      <c r="N51" s="238" t="s">
        <v>236</v>
      </c>
      <c r="O51" s="234">
        <v>1.2717857142857143</v>
      </c>
      <c r="P51" s="235">
        <v>0.12856124598927701</v>
      </c>
      <c r="Q51" s="235">
        <v>7.0000000000000007E-2</v>
      </c>
      <c r="R51" s="236">
        <v>4.22</v>
      </c>
      <c r="S51" s="236">
        <v>3.54</v>
      </c>
      <c r="T51" s="235">
        <v>0.99</v>
      </c>
      <c r="U51" s="235">
        <v>0.96206427141728013</v>
      </c>
      <c r="V51" s="237">
        <v>4.1499999999999995</v>
      </c>
      <c r="W51" s="373"/>
      <c r="X51" s="376"/>
      <c r="Y51" s="238" t="s">
        <v>236</v>
      </c>
      <c r="Z51" s="240">
        <v>0.95017857142857143</v>
      </c>
      <c r="AA51" s="235">
        <v>8.5464540786872226E-2</v>
      </c>
      <c r="AB51" s="235">
        <v>0.09</v>
      </c>
      <c r="AC51" s="236">
        <v>3.06</v>
      </c>
      <c r="AD51" s="236">
        <v>2.4700000000000002</v>
      </c>
      <c r="AE51" s="235">
        <v>0.82</v>
      </c>
      <c r="AF51" s="235">
        <v>0.63955806068488652</v>
      </c>
      <c r="AG51" s="237">
        <v>2.97</v>
      </c>
      <c r="AH51" s="373"/>
      <c r="AI51" s="376"/>
      <c r="AJ51" s="238" t="s">
        <v>236</v>
      </c>
      <c r="AK51" s="240">
        <v>0.59803571428571423</v>
      </c>
      <c r="AL51" s="235">
        <v>4.3020245643771771E-2</v>
      </c>
      <c r="AM51" s="235">
        <v>0.09</v>
      </c>
      <c r="AN51" s="236">
        <v>1.69</v>
      </c>
      <c r="AO51" s="236">
        <v>1.23</v>
      </c>
      <c r="AP51" s="235">
        <v>0.56999999999999995</v>
      </c>
      <c r="AQ51" s="235">
        <v>0.32193403978769625</v>
      </c>
      <c r="AR51" s="237">
        <v>1.5999999999999999</v>
      </c>
      <c r="AS51" s="373"/>
      <c r="AT51" s="376"/>
      <c r="AU51" s="238" t="s">
        <v>236</v>
      </c>
      <c r="AV51" s="240">
        <v>0.78946428571428551</v>
      </c>
      <c r="AW51" s="235">
        <v>7.0044243737119524E-2</v>
      </c>
      <c r="AX51" s="235">
        <v>0.16</v>
      </c>
      <c r="AY51" s="236">
        <v>3.03</v>
      </c>
      <c r="AZ51" s="236">
        <v>1.97</v>
      </c>
      <c r="BA51" s="235">
        <v>0.63</v>
      </c>
      <c r="BB51" s="235">
        <v>0.52416312395997533</v>
      </c>
      <c r="BC51" s="237">
        <v>2.8699999999999997</v>
      </c>
    </row>
    <row r="52" spans="1:55" x14ac:dyDescent="0.35">
      <c r="A52" s="364"/>
      <c r="B52" s="367" t="s">
        <v>50</v>
      </c>
      <c r="C52" s="216" t="s">
        <v>243</v>
      </c>
      <c r="D52" s="212">
        <v>1.5899999999999996</v>
      </c>
      <c r="E52" s="213">
        <v>7.8738643895078203E-2</v>
      </c>
      <c r="F52" s="213">
        <v>0.09</v>
      </c>
      <c r="G52" s="214">
        <v>5.31</v>
      </c>
      <c r="H52" s="214">
        <v>3.98</v>
      </c>
      <c r="I52" s="214">
        <v>1.33</v>
      </c>
      <c r="J52" s="214">
        <v>1.0881897086929575</v>
      </c>
      <c r="K52" s="215">
        <v>5.22</v>
      </c>
      <c r="L52" s="373"/>
      <c r="M52" s="376" t="s">
        <v>50</v>
      </c>
      <c r="N52" s="238" t="s">
        <v>243</v>
      </c>
      <c r="O52" s="234">
        <v>1.5722513089005237</v>
      </c>
      <c r="P52" s="235">
        <v>7.2956864681008732E-2</v>
      </c>
      <c r="Q52" s="235">
        <v>7.0000000000000007E-2</v>
      </c>
      <c r="R52" s="236">
        <v>4.84</v>
      </c>
      <c r="S52" s="236">
        <v>3.53</v>
      </c>
      <c r="T52" s="236">
        <v>1.34</v>
      </c>
      <c r="U52" s="236">
        <v>1.00828393019023</v>
      </c>
      <c r="V52" s="237">
        <v>4.7699999999999996</v>
      </c>
      <c r="W52" s="373"/>
      <c r="X52" s="376" t="s">
        <v>50</v>
      </c>
      <c r="Y52" s="238" t="s">
        <v>243</v>
      </c>
      <c r="Z52" s="234">
        <v>1.3083769633507847</v>
      </c>
      <c r="AA52" s="235">
        <v>5.9312307001838739E-2</v>
      </c>
      <c r="AB52" s="235">
        <v>0.09</v>
      </c>
      <c r="AC52" s="236">
        <v>4.03</v>
      </c>
      <c r="AD52" s="236">
        <v>3.05</v>
      </c>
      <c r="AE52" s="236">
        <v>1.1100000000000001</v>
      </c>
      <c r="AF52" s="235">
        <v>0.81971239134171348</v>
      </c>
      <c r="AG52" s="237">
        <v>3.9400000000000004</v>
      </c>
      <c r="AH52" s="373"/>
      <c r="AI52" s="376" t="s">
        <v>50</v>
      </c>
      <c r="AJ52" s="238" t="s">
        <v>243</v>
      </c>
      <c r="AK52" s="240">
        <v>0.74151832460732947</v>
      </c>
      <c r="AL52" s="235">
        <v>2.6625113278479551E-2</v>
      </c>
      <c r="AM52" s="236">
        <v>0</v>
      </c>
      <c r="AN52" s="236">
        <v>1.87</v>
      </c>
      <c r="AO52" s="236">
        <v>1.48</v>
      </c>
      <c r="AP52" s="235">
        <v>0.68</v>
      </c>
      <c r="AQ52" s="235">
        <v>0.36796638637862944</v>
      </c>
      <c r="AR52" s="237">
        <v>1.87</v>
      </c>
      <c r="AS52" s="373"/>
      <c r="AT52" s="376" t="s">
        <v>50</v>
      </c>
      <c r="AU52" s="238" t="s">
        <v>243</v>
      </c>
      <c r="AV52" s="240">
        <v>0.97570680628272233</v>
      </c>
      <c r="AW52" s="235">
        <v>3.3405282697931714E-2</v>
      </c>
      <c r="AX52" s="235">
        <v>0.16</v>
      </c>
      <c r="AY52" s="236">
        <v>2.4700000000000002</v>
      </c>
      <c r="AZ52" s="236">
        <v>1.89</v>
      </c>
      <c r="BA52" s="235">
        <v>0.91</v>
      </c>
      <c r="BB52" s="235">
        <v>0.46167019203820009</v>
      </c>
      <c r="BC52" s="237">
        <v>2.31</v>
      </c>
    </row>
    <row r="53" spans="1:55" x14ac:dyDescent="0.35">
      <c r="A53" s="364"/>
      <c r="B53" s="367"/>
      <c r="C53" s="216" t="s">
        <v>236</v>
      </c>
      <c r="D53" s="212">
        <v>1.9775</v>
      </c>
      <c r="E53" s="213">
        <v>0.20084782270066528</v>
      </c>
      <c r="F53" s="213">
        <v>0.47</v>
      </c>
      <c r="G53" s="214">
        <v>5.44</v>
      </c>
      <c r="H53" s="214">
        <v>3.72</v>
      </c>
      <c r="I53" s="214">
        <v>1.7999999999999998</v>
      </c>
      <c r="J53" s="214">
        <v>1.0627867804695073</v>
      </c>
      <c r="K53" s="215">
        <v>4.9700000000000006</v>
      </c>
      <c r="L53" s="373"/>
      <c r="M53" s="376"/>
      <c r="N53" s="238" t="s">
        <v>236</v>
      </c>
      <c r="O53" s="234">
        <v>1.9178571428571431</v>
      </c>
      <c r="P53" s="235">
        <v>0.18664778613618463</v>
      </c>
      <c r="Q53" s="235">
        <v>0.46</v>
      </c>
      <c r="R53" s="236">
        <v>4.46</v>
      </c>
      <c r="S53" s="236">
        <v>3.54</v>
      </c>
      <c r="T53" s="236">
        <v>1.7650000000000001</v>
      </c>
      <c r="U53" s="235">
        <v>0.98764724975422769</v>
      </c>
      <c r="V53" s="237">
        <v>4</v>
      </c>
      <c r="W53" s="373"/>
      <c r="X53" s="376"/>
      <c r="Y53" s="238" t="s">
        <v>236</v>
      </c>
      <c r="Z53" s="234">
        <v>1.3285714285714285</v>
      </c>
      <c r="AA53" s="235">
        <v>0.11091575797239579</v>
      </c>
      <c r="AB53" s="235">
        <v>0.41</v>
      </c>
      <c r="AC53" s="236">
        <v>2.4700000000000002</v>
      </c>
      <c r="AD53" s="236">
        <v>2.4700000000000002</v>
      </c>
      <c r="AE53" s="236">
        <v>1.2650000000000001</v>
      </c>
      <c r="AF53" s="235">
        <v>0.58691102414637797</v>
      </c>
      <c r="AG53" s="237">
        <v>2.06</v>
      </c>
      <c r="AH53" s="373"/>
      <c r="AI53" s="376"/>
      <c r="AJ53" s="238" t="s">
        <v>236</v>
      </c>
      <c r="AK53" s="240">
        <v>0.71285714285714297</v>
      </c>
      <c r="AL53" s="235">
        <v>3.5167238928831918E-2</v>
      </c>
      <c r="AM53" s="235">
        <v>0.35</v>
      </c>
      <c r="AN53" s="236">
        <v>1.18</v>
      </c>
      <c r="AO53" s="236">
        <v>1</v>
      </c>
      <c r="AP53" s="235">
        <v>0.7</v>
      </c>
      <c r="AQ53" s="235">
        <v>0.1860875370049575</v>
      </c>
      <c r="AR53" s="239">
        <v>0.83</v>
      </c>
      <c r="AS53" s="373"/>
      <c r="AT53" s="376"/>
      <c r="AU53" s="238" t="s">
        <v>236</v>
      </c>
      <c r="AV53" s="240">
        <v>0.98285714285714287</v>
      </c>
      <c r="AW53" s="235">
        <v>0.10532245415846613</v>
      </c>
      <c r="AX53" s="235">
        <v>0.47</v>
      </c>
      <c r="AY53" s="236">
        <v>3.03</v>
      </c>
      <c r="AZ53" s="236">
        <v>1.97</v>
      </c>
      <c r="BA53" s="235">
        <v>0.77</v>
      </c>
      <c r="BB53" s="235">
        <v>0.55731404234860404</v>
      </c>
      <c r="BC53" s="237">
        <v>2.5599999999999996</v>
      </c>
    </row>
    <row r="54" spans="1:55" x14ac:dyDescent="0.35">
      <c r="A54" s="364"/>
      <c r="B54" s="367" t="s">
        <v>52</v>
      </c>
      <c r="C54" s="216" t="s">
        <v>236</v>
      </c>
      <c r="D54" s="212">
        <v>1.2627777777777776</v>
      </c>
      <c r="E54" s="213">
        <v>0.18921199777411127</v>
      </c>
      <c r="F54" s="213">
        <v>0.34</v>
      </c>
      <c r="G54" s="214">
        <v>3.21</v>
      </c>
      <c r="H54" s="214">
        <v>3.21</v>
      </c>
      <c r="I54" s="214">
        <v>1.165</v>
      </c>
      <c r="J54" s="213">
        <v>0.802758520247568</v>
      </c>
      <c r="K54" s="215">
        <v>2.87</v>
      </c>
      <c r="L54" s="373"/>
      <c r="M54" s="376" t="s">
        <v>52</v>
      </c>
      <c r="N54" s="238" t="s">
        <v>236</v>
      </c>
      <c r="O54" s="234">
        <v>1.1494444444444443</v>
      </c>
      <c r="P54" s="235">
        <v>0.14555162644998768</v>
      </c>
      <c r="Q54" s="235">
        <v>0.39</v>
      </c>
      <c r="R54" s="236">
        <v>2.31</v>
      </c>
      <c r="S54" s="236">
        <v>2.31</v>
      </c>
      <c r="T54" s="236">
        <v>1.2749999999999999</v>
      </c>
      <c r="U54" s="235">
        <v>0.61752325245310513</v>
      </c>
      <c r="V54" s="237">
        <v>1.92</v>
      </c>
      <c r="W54" s="373"/>
      <c r="X54" s="376" t="s">
        <v>52</v>
      </c>
      <c r="Y54" s="238" t="s">
        <v>236</v>
      </c>
      <c r="Z54" s="240">
        <v>0.97888888888888848</v>
      </c>
      <c r="AA54" s="235">
        <v>0.15945554605973547</v>
      </c>
      <c r="AB54" s="235">
        <v>0.25</v>
      </c>
      <c r="AC54" s="236">
        <v>2.54</v>
      </c>
      <c r="AD54" s="236">
        <v>2.54</v>
      </c>
      <c r="AE54" s="235">
        <v>0.745</v>
      </c>
      <c r="AF54" s="235">
        <v>0.67651258749985688</v>
      </c>
      <c r="AG54" s="237">
        <v>2.29</v>
      </c>
      <c r="AH54" s="373"/>
      <c r="AI54" s="376" t="s">
        <v>52</v>
      </c>
      <c r="AJ54" s="238" t="s">
        <v>236</v>
      </c>
      <c r="AK54" s="240">
        <v>0.53333333333333344</v>
      </c>
      <c r="AL54" s="235">
        <v>6.9215964005441805E-2</v>
      </c>
      <c r="AM54" s="236">
        <v>0</v>
      </c>
      <c r="AN54" s="236">
        <v>1.06</v>
      </c>
      <c r="AO54" s="236">
        <v>1.06</v>
      </c>
      <c r="AP54" s="235">
        <v>0.53</v>
      </c>
      <c r="AQ54" s="235">
        <v>0.29365846508767129</v>
      </c>
      <c r="AR54" s="237">
        <v>1.06</v>
      </c>
      <c r="AS54" s="373"/>
      <c r="AT54" s="376" t="s">
        <v>52</v>
      </c>
      <c r="AU54" s="238" t="s">
        <v>236</v>
      </c>
      <c r="AV54" s="240">
        <v>0.6366666666666666</v>
      </c>
      <c r="AW54" s="235">
        <v>5.4837847719286549E-2</v>
      </c>
      <c r="AX54" s="235">
        <v>0.27</v>
      </c>
      <c r="AY54" s="236">
        <v>1.05</v>
      </c>
      <c r="AZ54" s="236">
        <v>1.05</v>
      </c>
      <c r="BA54" s="235">
        <v>0.59499999999999997</v>
      </c>
      <c r="BB54" s="235">
        <v>0.23265728392789659</v>
      </c>
      <c r="BC54" s="239">
        <v>0.78</v>
      </c>
    </row>
    <row r="55" spans="1:55" x14ac:dyDescent="0.35">
      <c r="A55" s="364"/>
      <c r="B55" s="367"/>
      <c r="C55" s="216" t="s">
        <v>237</v>
      </c>
      <c r="D55" s="212">
        <v>1.8447663551401869</v>
      </c>
      <c r="E55" s="213">
        <v>0.10697293281334595</v>
      </c>
      <c r="F55" s="213">
        <v>0.27</v>
      </c>
      <c r="G55" s="214">
        <v>5.0199999999999996</v>
      </c>
      <c r="H55" s="214">
        <v>4.1900000000000004</v>
      </c>
      <c r="I55" s="214">
        <v>1.62</v>
      </c>
      <c r="J55" s="214">
        <v>1.1065366211525416</v>
      </c>
      <c r="K55" s="215">
        <v>4.75</v>
      </c>
      <c r="L55" s="373"/>
      <c r="M55" s="376"/>
      <c r="N55" s="238" t="s">
        <v>237</v>
      </c>
      <c r="O55" s="234">
        <v>1.8265420560747663</v>
      </c>
      <c r="P55" s="235">
        <v>0.1023545846118912</v>
      </c>
      <c r="Q55" s="235">
        <v>0.21</v>
      </c>
      <c r="R55" s="236">
        <v>4.84</v>
      </c>
      <c r="S55" s="236">
        <v>3.93</v>
      </c>
      <c r="T55" s="236">
        <v>1.64</v>
      </c>
      <c r="U55" s="236">
        <v>1.0587640558900691</v>
      </c>
      <c r="V55" s="237">
        <v>4.63</v>
      </c>
      <c r="W55" s="373"/>
      <c r="X55" s="376"/>
      <c r="Y55" s="238" t="s">
        <v>237</v>
      </c>
      <c r="Z55" s="234">
        <v>1.5334579439252338</v>
      </c>
      <c r="AA55" s="235">
        <v>8.2359417078102654E-2</v>
      </c>
      <c r="AB55" s="235">
        <v>0.18</v>
      </c>
      <c r="AC55" s="236">
        <v>4.03</v>
      </c>
      <c r="AD55" s="236">
        <v>3.18</v>
      </c>
      <c r="AE55" s="236">
        <v>1.3</v>
      </c>
      <c r="AF55" s="235">
        <v>0.85193243465347701</v>
      </c>
      <c r="AG55" s="237">
        <v>3.85</v>
      </c>
      <c r="AH55" s="373"/>
      <c r="AI55" s="376"/>
      <c r="AJ55" s="238" t="s">
        <v>237</v>
      </c>
      <c r="AK55" s="240">
        <v>0.80728971962616813</v>
      </c>
      <c r="AL55" s="235">
        <v>3.3864316403420226E-2</v>
      </c>
      <c r="AM55" s="235">
        <v>0.18</v>
      </c>
      <c r="AN55" s="236">
        <v>1.71</v>
      </c>
      <c r="AO55" s="236">
        <v>1.49</v>
      </c>
      <c r="AP55" s="235">
        <v>0.74</v>
      </c>
      <c r="AQ55" s="235">
        <v>0.35029521267838121</v>
      </c>
      <c r="AR55" s="237">
        <v>1.53</v>
      </c>
      <c r="AS55" s="373"/>
      <c r="AT55" s="376"/>
      <c r="AU55" s="238" t="s">
        <v>237</v>
      </c>
      <c r="AV55" s="234">
        <v>1.1148598130841116</v>
      </c>
      <c r="AW55" s="235">
        <v>4.946715984133454E-2</v>
      </c>
      <c r="AX55" s="235">
        <v>0.31</v>
      </c>
      <c r="AY55" s="236">
        <v>3.03</v>
      </c>
      <c r="AZ55" s="236">
        <v>2.12</v>
      </c>
      <c r="BA55" s="236">
        <v>1.05</v>
      </c>
      <c r="BB55" s="235">
        <v>0.51169228018037471</v>
      </c>
      <c r="BC55" s="237">
        <v>2.7199999999999998</v>
      </c>
    </row>
    <row r="56" spans="1:55" x14ac:dyDescent="0.35">
      <c r="A56" s="364"/>
      <c r="B56" s="367"/>
      <c r="C56" s="216" t="s">
        <v>238</v>
      </c>
      <c r="D56" s="212">
        <v>1.5519047619047617</v>
      </c>
      <c r="E56" s="213">
        <v>0.13243859405675645</v>
      </c>
      <c r="F56" s="213">
        <v>0.35</v>
      </c>
      <c r="G56" s="214">
        <v>3.98</v>
      </c>
      <c r="H56" s="214">
        <v>2.89</v>
      </c>
      <c r="I56" s="214">
        <v>1.29</v>
      </c>
      <c r="J56" s="213">
        <v>0.8583001865435389</v>
      </c>
      <c r="K56" s="215">
        <v>3.63</v>
      </c>
      <c r="L56" s="373"/>
      <c r="M56" s="376"/>
      <c r="N56" s="238" t="s">
        <v>238</v>
      </c>
      <c r="O56" s="234">
        <v>1.4595238095238092</v>
      </c>
      <c r="P56" s="235">
        <v>0.11973254766801969</v>
      </c>
      <c r="Q56" s="235">
        <v>0.22</v>
      </c>
      <c r="R56" s="236">
        <v>3.54</v>
      </c>
      <c r="S56" s="236">
        <v>2.59</v>
      </c>
      <c r="T56" s="236">
        <v>1.31</v>
      </c>
      <c r="U56" s="235">
        <v>0.77595559459619434</v>
      </c>
      <c r="V56" s="237">
        <v>3.32</v>
      </c>
      <c r="W56" s="373"/>
      <c r="X56" s="376"/>
      <c r="Y56" s="238" t="s">
        <v>238</v>
      </c>
      <c r="Z56" s="234">
        <v>1.0866666666666664</v>
      </c>
      <c r="AA56" s="235">
        <v>8.5814852604916614E-2</v>
      </c>
      <c r="AB56" s="235">
        <v>0.13</v>
      </c>
      <c r="AC56" s="236">
        <v>2.4700000000000002</v>
      </c>
      <c r="AD56" s="236">
        <v>2.02</v>
      </c>
      <c r="AE56" s="235">
        <v>0.98</v>
      </c>
      <c r="AF56" s="235">
        <v>0.55614380780455486</v>
      </c>
      <c r="AG56" s="237">
        <v>2.3400000000000003</v>
      </c>
      <c r="AH56" s="373"/>
      <c r="AI56" s="376"/>
      <c r="AJ56" s="238" t="s">
        <v>238</v>
      </c>
      <c r="AK56" s="240">
        <v>0.64714285714285702</v>
      </c>
      <c r="AL56" s="235">
        <v>3.7259933415512467E-2</v>
      </c>
      <c r="AM56" s="235">
        <v>0.08</v>
      </c>
      <c r="AN56" s="236">
        <v>1.18</v>
      </c>
      <c r="AO56" s="236">
        <v>1.08</v>
      </c>
      <c r="AP56" s="235">
        <v>0.61</v>
      </c>
      <c r="AQ56" s="235">
        <v>0.24147196690587866</v>
      </c>
      <c r="AR56" s="237">
        <v>1.0999999999999999</v>
      </c>
      <c r="AS56" s="373"/>
      <c r="AT56" s="376"/>
      <c r="AU56" s="238" t="s">
        <v>238</v>
      </c>
      <c r="AV56" s="240">
        <v>0.8319047619047617</v>
      </c>
      <c r="AW56" s="235">
        <v>5.0182290344854684E-2</v>
      </c>
      <c r="AX56" s="235">
        <v>0.23</v>
      </c>
      <c r="AY56" s="236">
        <v>1.97</v>
      </c>
      <c r="AZ56" s="236">
        <v>1.49</v>
      </c>
      <c r="BA56" s="235">
        <v>0.77500000000000002</v>
      </c>
      <c r="BB56" s="235">
        <v>0.32521841137721957</v>
      </c>
      <c r="BC56" s="237">
        <v>1.74</v>
      </c>
    </row>
    <row r="57" spans="1:55" x14ac:dyDescent="0.35">
      <c r="A57" s="364"/>
      <c r="B57" s="367"/>
      <c r="C57" s="216" t="s">
        <v>239</v>
      </c>
      <c r="D57" s="212">
        <v>1.1381818181818184</v>
      </c>
      <c r="E57" s="213">
        <v>0.15336840088878995</v>
      </c>
      <c r="F57" s="213">
        <v>0.09</v>
      </c>
      <c r="G57" s="214">
        <v>3.71</v>
      </c>
      <c r="H57" s="214">
        <v>2.73</v>
      </c>
      <c r="I57" s="213">
        <v>0.89</v>
      </c>
      <c r="J57" s="213">
        <v>0.88103438690501246</v>
      </c>
      <c r="K57" s="215">
        <v>3.62</v>
      </c>
      <c r="L57" s="373"/>
      <c r="M57" s="376"/>
      <c r="N57" s="238" t="s">
        <v>239</v>
      </c>
      <c r="O57" s="234">
        <v>1.290909090909091</v>
      </c>
      <c r="P57" s="235">
        <v>0.17037245498019321</v>
      </c>
      <c r="Q57" s="235">
        <v>7.0000000000000007E-2</v>
      </c>
      <c r="R57" s="236">
        <v>3.47</v>
      </c>
      <c r="S57" s="236">
        <v>3.41</v>
      </c>
      <c r="T57" s="235">
        <v>0.99</v>
      </c>
      <c r="U57" s="235">
        <v>0.97871524087819983</v>
      </c>
      <c r="V57" s="237">
        <v>3.4000000000000004</v>
      </c>
      <c r="W57" s="373"/>
      <c r="X57" s="376"/>
      <c r="Y57" s="238" t="s">
        <v>239</v>
      </c>
      <c r="Z57" s="234">
        <v>1.0093939393939395</v>
      </c>
      <c r="AA57" s="235">
        <v>0.11884062681669721</v>
      </c>
      <c r="AB57" s="235">
        <v>0.09</v>
      </c>
      <c r="AC57" s="236">
        <v>2.5499999999999998</v>
      </c>
      <c r="AD57" s="236">
        <v>2.2599999999999998</v>
      </c>
      <c r="AE57" s="235">
        <v>0.76</v>
      </c>
      <c r="AF57" s="235">
        <v>0.6826874257023644</v>
      </c>
      <c r="AG57" s="237">
        <v>2.46</v>
      </c>
      <c r="AH57" s="373"/>
      <c r="AI57" s="376"/>
      <c r="AJ57" s="238" t="s">
        <v>239</v>
      </c>
      <c r="AK57" s="240">
        <v>0.660909090909091</v>
      </c>
      <c r="AL57" s="235">
        <v>6.0010042777519992E-2</v>
      </c>
      <c r="AM57" s="235">
        <v>0.09</v>
      </c>
      <c r="AN57" s="236">
        <v>1.44</v>
      </c>
      <c r="AO57" s="236">
        <v>1.23</v>
      </c>
      <c r="AP57" s="235">
        <v>0.61</v>
      </c>
      <c r="AQ57" s="235">
        <v>0.34473145015689055</v>
      </c>
      <c r="AR57" s="237">
        <v>1.3499999999999999</v>
      </c>
      <c r="AS57" s="373"/>
      <c r="AT57" s="376"/>
      <c r="AU57" s="238" t="s">
        <v>239</v>
      </c>
      <c r="AV57" s="240">
        <v>0.85333333333333317</v>
      </c>
      <c r="AW57" s="235">
        <v>7.9806426160840299E-2</v>
      </c>
      <c r="AX57" s="235">
        <v>0.16</v>
      </c>
      <c r="AY57" s="236">
        <v>2.3199999999999998</v>
      </c>
      <c r="AZ57" s="236">
        <v>1.63</v>
      </c>
      <c r="BA57" s="235">
        <v>0.85</v>
      </c>
      <c r="BB57" s="235">
        <v>0.45845301467725852</v>
      </c>
      <c r="BC57" s="237">
        <v>2.1599999999999997</v>
      </c>
    </row>
    <row r="58" spans="1:55" x14ac:dyDescent="0.35">
      <c r="A58" s="364"/>
      <c r="B58" s="367"/>
      <c r="C58" s="216" t="s">
        <v>240</v>
      </c>
      <c r="D58" s="212">
        <v>1.6749999999999998</v>
      </c>
      <c r="E58" s="213">
        <v>0.41499999999999987</v>
      </c>
      <c r="F58" s="214">
        <v>1.26</v>
      </c>
      <c r="G58" s="214">
        <v>2.09</v>
      </c>
      <c r="H58" s="214">
        <v>2.09</v>
      </c>
      <c r="I58" s="214">
        <v>1.6749999999999998</v>
      </c>
      <c r="J58" s="213">
        <v>0.58689862838483431</v>
      </c>
      <c r="K58" s="218">
        <v>0.82999999999999985</v>
      </c>
      <c r="L58" s="373"/>
      <c r="M58" s="376"/>
      <c r="N58" s="238" t="s">
        <v>240</v>
      </c>
      <c r="O58" s="234">
        <v>2.09</v>
      </c>
      <c r="P58" s="235">
        <v>0.95</v>
      </c>
      <c r="Q58" s="236">
        <v>1.1399999999999999</v>
      </c>
      <c r="R58" s="236">
        <v>3.04</v>
      </c>
      <c r="S58" s="236">
        <v>3.04</v>
      </c>
      <c r="T58" s="236">
        <v>2.09</v>
      </c>
      <c r="U58" s="236">
        <v>1.3435028842544403</v>
      </c>
      <c r="V58" s="237">
        <v>1.9000000000000001</v>
      </c>
      <c r="W58" s="373"/>
      <c r="X58" s="376"/>
      <c r="Y58" s="238" t="s">
        <v>240</v>
      </c>
      <c r="Z58" s="234">
        <v>1.6800000000000002</v>
      </c>
      <c r="AA58" s="235">
        <v>0.86</v>
      </c>
      <c r="AB58" s="235">
        <v>0.82</v>
      </c>
      <c r="AC58" s="236">
        <v>2.54</v>
      </c>
      <c r="AD58" s="236">
        <v>2.54</v>
      </c>
      <c r="AE58" s="236">
        <v>1.68</v>
      </c>
      <c r="AF58" s="236">
        <v>1.2162236636408619</v>
      </c>
      <c r="AG58" s="237">
        <v>1.7200000000000002</v>
      </c>
      <c r="AH58" s="373"/>
      <c r="AI58" s="376"/>
      <c r="AJ58" s="238" t="s">
        <v>240</v>
      </c>
      <c r="AK58" s="240">
        <v>0.88500000000000001</v>
      </c>
      <c r="AL58" s="235">
        <v>0.27499999999999997</v>
      </c>
      <c r="AM58" s="235">
        <v>0.61</v>
      </c>
      <c r="AN58" s="236">
        <v>1.1599999999999999</v>
      </c>
      <c r="AO58" s="236">
        <v>1.1599999999999999</v>
      </c>
      <c r="AP58" s="235">
        <v>0.88500000000000001</v>
      </c>
      <c r="AQ58" s="235">
        <v>0.38890872965260109</v>
      </c>
      <c r="AR58" s="239">
        <v>0.54999999999999993</v>
      </c>
      <c r="AS58" s="373"/>
      <c r="AT58" s="376"/>
      <c r="AU58" s="238" t="s">
        <v>240</v>
      </c>
      <c r="AV58" s="234">
        <v>1.17</v>
      </c>
      <c r="AW58" s="235">
        <v>8.9999999999999969E-2</v>
      </c>
      <c r="AX58" s="236">
        <v>1.08</v>
      </c>
      <c r="AY58" s="236">
        <v>1.26</v>
      </c>
      <c r="AZ58" s="236">
        <v>1.26</v>
      </c>
      <c r="BA58" s="236">
        <v>1.17</v>
      </c>
      <c r="BB58" s="235">
        <v>0.12727922061357852</v>
      </c>
      <c r="BC58" s="239">
        <v>0.17999999999999994</v>
      </c>
    </row>
    <row r="59" spans="1:55" x14ac:dyDescent="0.35">
      <c r="A59" s="364"/>
      <c r="B59" s="367"/>
      <c r="C59" s="216" t="s">
        <v>241</v>
      </c>
      <c r="D59" s="212">
        <v>1.9323529411764708</v>
      </c>
      <c r="E59" s="213">
        <v>0.41071541726509214</v>
      </c>
      <c r="F59" s="213">
        <v>0.32</v>
      </c>
      <c r="G59" s="214">
        <v>5.44</v>
      </c>
      <c r="H59" s="214">
        <v>5.44</v>
      </c>
      <c r="I59" s="214">
        <v>1.58</v>
      </c>
      <c r="J59" s="214">
        <v>1.6934230474536063</v>
      </c>
      <c r="K59" s="215">
        <v>5.12</v>
      </c>
      <c r="L59" s="373"/>
      <c r="M59" s="376"/>
      <c r="N59" s="238" t="s">
        <v>241</v>
      </c>
      <c r="O59" s="234">
        <v>1.7523529411764707</v>
      </c>
      <c r="P59" s="235">
        <v>0.30930368834900362</v>
      </c>
      <c r="Q59" s="235">
        <v>0.25</v>
      </c>
      <c r="R59" s="236">
        <v>4.46</v>
      </c>
      <c r="S59" s="236">
        <v>4.46</v>
      </c>
      <c r="T59" s="236">
        <v>1.67</v>
      </c>
      <c r="U59" s="236">
        <v>1.2752917774560686</v>
      </c>
      <c r="V59" s="237">
        <v>4.21</v>
      </c>
      <c r="W59" s="373"/>
      <c r="X59" s="376"/>
      <c r="Y59" s="238" t="s">
        <v>241</v>
      </c>
      <c r="Z59" s="234">
        <v>1.3582352941176472</v>
      </c>
      <c r="AA59" s="235">
        <v>0.1963101449502308</v>
      </c>
      <c r="AB59" s="235">
        <v>0.18</v>
      </c>
      <c r="AC59" s="236">
        <v>2.97</v>
      </c>
      <c r="AD59" s="236">
        <v>2.97</v>
      </c>
      <c r="AE59" s="236">
        <v>1.61</v>
      </c>
      <c r="AF59" s="235">
        <v>0.80940746301011501</v>
      </c>
      <c r="AG59" s="237">
        <v>2.79</v>
      </c>
      <c r="AH59" s="373"/>
      <c r="AI59" s="376"/>
      <c r="AJ59" s="238" t="s">
        <v>241</v>
      </c>
      <c r="AK59" s="240">
        <v>0.87352941176470589</v>
      </c>
      <c r="AL59" s="235">
        <v>0.11658732266515247</v>
      </c>
      <c r="AM59" s="235">
        <v>0.11</v>
      </c>
      <c r="AN59" s="236">
        <v>1.87</v>
      </c>
      <c r="AO59" s="236">
        <v>1.87</v>
      </c>
      <c r="AP59" s="235">
        <v>0.74</v>
      </c>
      <c r="AQ59" s="235">
        <v>0.48070184595639154</v>
      </c>
      <c r="AR59" s="237">
        <v>1.76</v>
      </c>
      <c r="AS59" s="373"/>
      <c r="AT59" s="376"/>
      <c r="AU59" s="238" t="s">
        <v>241</v>
      </c>
      <c r="AV59" s="234">
        <v>1.0405882352941178</v>
      </c>
      <c r="AW59" s="235">
        <v>0.11312561533220783</v>
      </c>
      <c r="AX59" s="235">
        <v>0.35</v>
      </c>
      <c r="AY59" s="236">
        <v>2.14</v>
      </c>
      <c r="AZ59" s="236">
        <v>2.14</v>
      </c>
      <c r="BA59" s="236">
        <v>1.06</v>
      </c>
      <c r="BB59" s="235">
        <v>0.4664288609776856</v>
      </c>
      <c r="BC59" s="237">
        <v>1.79</v>
      </c>
    </row>
    <row r="60" spans="1:55" x14ac:dyDescent="0.35">
      <c r="A60" s="364"/>
      <c r="B60" s="367" t="s">
        <v>1</v>
      </c>
      <c r="C60" s="216" t="s">
        <v>243</v>
      </c>
      <c r="D60" s="212">
        <v>1.5403603603603611</v>
      </c>
      <c r="E60" s="213">
        <v>9.2379317021710414E-2</v>
      </c>
      <c r="F60" s="213">
        <v>0.2</v>
      </c>
      <c r="G60" s="214">
        <v>4.91</v>
      </c>
      <c r="H60" s="214">
        <v>3.71</v>
      </c>
      <c r="I60" s="214">
        <v>1.32</v>
      </c>
      <c r="J60" s="213">
        <v>0.97327649806575622</v>
      </c>
      <c r="K60" s="215">
        <v>4.71</v>
      </c>
      <c r="L60" s="373"/>
      <c r="M60" s="376" t="s">
        <v>1</v>
      </c>
      <c r="N60" s="238" t="s">
        <v>243</v>
      </c>
      <c r="O60" s="234">
        <v>1.540540540540541</v>
      </c>
      <c r="P60" s="235">
        <v>8.6721507046427448E-2</v>
      </c>
      <c r="Q60" s="235">
        <v>0.12</v>
      </c>
      <c r="R60" s="236">
        <v>4.1500000000000004</v>
      </c>
      <c r="S60" s="236">
        <v>3.31</v>
      </c>
      <c r="T60" s="236">
        <v>1.25</v>
      </c>
      <c r="U60" s="235">
        <v>0.91366777116673847</v>
      </c>
      <c r="V60" s="237">
        <v>4.03</v>
      </c>
      <c r="W60" s="373"/>
      <c r="X60" s="376" t="s">
        <v>1</v>
      </c>
      <c r="Y60" s="238" t="s">
        <v>243</v>
      </c>
      <c r="Z60" s="234">
        <v>1.2499999999999996</v>
      </c>
      <c r="AA60" s="235">
        <v>6.9823223609931928E-2</v>
      </c>
      <c r="AB60" s="235">
        <v>0.1</v>
      </c>
      <c r="AC60" s="236">
        <v>3.33</v>
      </c>
      <c r="AD60" s="236">
        <v>2.59</v>
      </c>
      <c r="AE60" s="236">
        <v>1.05</v>
      </c>
      <c r="AF60" s="235">
        <v>0.73563330786225523</v>
      </c>
      <c r="AG60" s="237">
        <v>3.23</v>
      </c>
      <c r="AH60" s="373"/>
      <c r="AI60" s="376" t="s">
        <v>1</v>
      </c>
      <c r="AJ60" s="238" t="s">
        <v>243</v>
      </c>
      <c r="AK60" s="240">
        <v>0.74639639639639643</v>
      </c>
      <c r="AL60" s="235">
        <v>3.3236746089640549E-2</v>
      </c>
      <c r="AM60" s="236">
        <v>0</v>
      </c>
      <c r="AN60" s="236">
        <v>1.71</v>
      </c>
      <c r="AO60" s="236">
        <v>1.44</v>
      </c>
      <c r="AP60" s="235">
        <v>0.71</v>
      </c>
      <c r="AQ60" s="235">
        <v>0.35017084867193504</v>
      </c>
      <c r="AR60" s="237">
        <v>1.71</v>
      </c>
      <c r="AS60" s="373"/>
      <c r="AT60" s="376" t="s">
        <v>1</v>
      </c>
      <c r="AU60" s="238" t="s">
        <v>243</v>
      </c>
      <c r="AV60" s="240">
        <v>0.96045045045045019</v>
      </c>
      <c r="AW60" s="235">
        <v>4.571255620771169E-2</v>
      </c>
      <c r="AX60" s="235">
        <v>0.16</v>
      </c>
      <c r="AY60" s="236">
        <v>3.03</v>
      </c>
      <c r="AZ60" s="236">
        <v>1.8</v>
      </c>
      <c r="BA60" s="235">
        <v>0.9</v>
      </c>
      <c r="BB60" s="235">
        <v>0.48161166436226943</v>
      </c>
      <c r="BC60" s="237">
        <v>2.8699999999999997</v>
      </c>
    </row>
    <row r="61" spans="1:55" x14ac:dyDescent="0.35">
      <c r="A61" s="364"/>
      <c r="B61" s="367"/>
      <c r="C61" s="216" t="s">
        <v>236</v>
      </c>
      <c r="D61" s="212">
        <v>1.7414814814814816</v>
      </c>
      <c r="E61" s="213">
        <v>0.1149668345643842</v>
      </c>
      <c r="F61" s="213">
        <v>0.09</v>
      </c>
      <c r="G61" s="214">
        <v>5.44</v>
      </c>
      <c r="H61" s="214">
        <v>4.28</v>
      </c>
      <c r="I61" s="214">
        <v>1.4350000000000001</v>
      </c>
      <c r="J61" s="214">
        <v>1.194770391905275</v>
      </c>
      <c r="K61" s="215">
        <v>5.3500000000000005</v>
      </c>
      <c r="L61" s="373"/>
      <c r="M61" s="376"/>
      <c r="N61" s="238" t="s">
        <v>236</v>
      </c>
      <c r="O61" s="234">
        <v>1.6944444444444449</v>
      </c>
      <c r="P61" s="235">
        <v>0.10577454465943882</v>
      </c>
      <c r="Q61" s="235">
        <v>7.0000000000000007E-2</v>
      </c>
      <c r="R61" s="236">
        <v>4.84</v>
      </c>
      <c r="S61" s="236">
        <v>3.93</v>
      </c>
      <c r="T61" s="236">
        <v>1.5249999999999999</v>
      </c>
      <c r="U61" s="236">
        <v>1.0992413129856677</v>
      </c>
      <c r="V61" s="237">
        <v>4.7699999999999996</v>
      </c>
      <c r="W61" s="373"/>
      <c r="X61" s="376"/>
      <c r="Y61" s="238" t="s">
        <v>236</v>
      </c>
      <c r="Z61" s="234">
        <v>1.3736111111111111</v>
      </c>
      <c r="AA61" s="235">
        <v>8.1423223985400889E-2</v>
      </c>
      <c r="AB61" s="235">
        <v>0.09</v>
      </c>
      <c r="AC61" s="236">
        <v>4.03</v>
      </c>
      <c r="AD61" s="236">
        <v>3.06</v>
      </c>
      <c r="AE61" s="236">
        <v>1.25</v>
      </c>
      <c r="AF61" s="235">
        <v>0.84617496515265123</v>
      </c>
      <c r="AG61" s="237">
        <v>3.9400000000000004</v>
      </c>
      <c r="AH61" s="373"/>
      <c r="AI61" s="376"/>
      <c r="AJ61" s="238" t="s">
        <v>236</v>
      </c>
      <c r="AK61" s="240">
        <v>0.72907407407407387</v>
      </c>
      <c r="AL61" s="235">
        <v>3.3767047804461922E-2</v>
      </c>
      <c r="AM61" s="235">
        <v>0.08</v>
      </c>
      <c r="AN61" s="236">
        <v>1.87</v>
      </c>
      <c r="AO61" s="236">
        <v>1.46</v>
      </c>
      <c r="AP61" s="235">
        <v>0.66</v>
      </c>
      <c r="AQ61" s="235">
        <v>0.35091745451361095</v>
      </c>
      <c r="AR61" s="237">
        <v>1.79</v>
      </c>
      <c r="AS61" s="373"/>
      <c r="AT61" s="376"/>
      <c r="AU61" s="238" t="s">
        <v>236</v>
      </c>
      <c r="AV61" s="240">
        <v>0.99324074074074109</v>
      </c>
      <c r="AW61" s="235">
        <v>4.4913059490939676E-2</v>
      </c>
      <c r="AX61" s="235">
        <v>0.17</v>
      </c>
      <c r="AY61" s="236">
        <v>2.4700000000000002</v>
      </c>
      <c r="AZ61" s="236">
        <v>1.97</v>
      </c>
      <c r="BA61" s="235">
        <v>0.85499999999999998</v>
      </c>
      <c r="BB61" s="235">
        <v>0.46675020577002657</v>
      </c>
      <c r="BC61" s="237">
        <v>2.3000000000000003</v>
      </c>
    </row>
    <row r="62" spans="1:55" x14ac:dyDescent="0.35">
      <c r="A62" s="364"/>
      <c r="B62" s="367" t="s">
        <v>0</v>
      </c>
      <c r="C62" s="211" t="s">
        <v>121</v>
      </c>
      <c r="D62" s="212">
        <v>1.1000000000000001</v>
      </c>
      <c r="E62" s="219"/>
      <c r="F62" s="214">
        <v>1.1000000000000001</v>
      </c>
      <c r="G62" s="214">
        <v>1.1000000000000001</v>
      </c>
      <c r="H62" s="214">
        <v>1.1000000000000001</v>
      </c>
      <c r="I62" s="214">
        <v>1.1000000000000001</v>
      </c>
      <c r="J62" s="219"/>
      <c r="K62" s="215">
        <v>0</v>
      </c>
      <c r="L62" s="373"/>
      <c r="M62" s="376" t="s">
        <v>0</v>
      </c>
      <c r="N62" s="233" t="s">
        <v>121</v>
      </c>
      <c r="O62" s="234">
        <v>1.03</v>
      </c>
      <c r="P62" s="241"/>
      <c r="Q62" s="236">
        <v>1.03</v>
      </c>
      <c r="R62" s="236">
        <v>1.03</v>
      </c>
      <c r="S62" s="236">
        <v>1.03</v>
      </c>
      <c r="T62" s="236">
        <v>1.03</v>
      </c>
      <c r="U62" s="241"/>
      <c r="V62" s="237">
        <v>0</v>
      </c>
      <c r="W62" s="373"/>
      <c r="X62" s="376" t="s">
        <v>0</v>
      </c>
      <c r="Y62" s="233" t="s">
        <v>121</v>
      </c>
      <c r="Z62" s="240">
        <v>0.62</v>
      </c>
      <c r="AA62" s="241"/>
      <c r="AB62" s="235">
        <v>0.62</v>
      </c>
      <c r="AC62" s="235">
        <v>0.62</v>
      </c>
      <c r="AD62" s="235">
        <v>0.62</v>
      </c>
      <c r="AE62" s="235">
        <v>0.62</v>
      </c>
      <c r="AF62" s="241"/>
      <c r="AG62" s="237">
        <v>0</v>
      </c>
      <c r="AH62" s="373"/>
      <c r="AI62" s="376" t="s">
        <v>0</v>
      </c>
      <c r="AJ62" s="233" t="s">
        <v>121</v>
      </c>
      <c r="AK62" s="240">
        <v>0.35</v>
      </c>
      <c r="AL62" s="241"/>
      <c r="AM62" s="235">
        <v>0.35</v>
      </c>
      <c r="AN62" s="235">
        <v>0.35</v>
      </c>
      <c r="AO62" s="235">
        <v>0.35</v>
      </c>
      <c r="AP62" s="235">
        <v>0.35</v>
      </c>
      <c r="AQ62" s="241"/>
      <c r="AR62" s="237">
        <v>0</v>
      </c>
      <c r="AS62" s="373"/>
      <c r="AT62" s="376" t="s">
        <v>0</v>
      </c>
      <c r="AU62" s="233" t="s">
        <v>121</v>
      </c>
      <c r="AV62" s="240">
        <v>0.77</v>
      </c>
      <c r="AW62" s="241"/>
      <c r="AX62" s="235">
        <v>0.77</v>
      </c>
      <c r="AY62" s="235">
        <v>0.77</v>
      </c>
      <c r="AZ62" s="235">
        <v>0.77</v>
      </c>
      <c r="BA62" s="235">
        <v>0.77</v>
      </c>
      <c r="BB62" s="241"/>
      <c r="BC62" s="237">
        <v>0</v>
      </c>
    </row>
    <row r="63" spans="1:55" x14ac:dyDescent="0.35">
      <c r="A63" s="364"/>
      <c r="B63" s="367"/>
      <c r="C63" s="211" t="s">
        <v>53</v>
      </c>
      <c r="D63" s="212">
        <v>1.6214141414141412</v>
      </c>
      <c r="E63" s="213">
        <v>0.10571262918449884</v>
      </c>
      <c r="F63" s="213">
        <v>0.09</v>
      </c>
      <c r="G63" s="214">
        <v>5.31</v>
      </c>
      <c r="H63" s="214">
        <v>3.81</v>
      </c>
      <c r="I63" s="214">
        <v>1.38</v>
      </c>
      <c r="J63" s="214">
        <v>1.0518273798208697</v>
      </c>
      <c r="K63" s="215">
        <v>5.22</v>
      </c>
      <c r="L63" s="373"/>
      <c r="M63" s="376"/>
      <c r="N63" s="233" t="s">
        <v>53</v>
      </c>
      <c r="O63" s="234">
        <v>1.5748484848484849</v>
      </c>
      <c r="P63" s="235">
        <v>9.8056286516596855E-2</v>
      </c>
      <c r="Q63" s="235">
        <v>7.0000000000000007E-2</v>
      </c>
      <c r="R63" s="236">
        <v>4.22</v>
      </c>
      <c r="S63" s="236">
        <v>3.54</v>
      </c>
      <c r="T63" s="236">
        <v>1.5</v>
      </c>
      <c r="U63" s="235">
        <v>0.97564773213341116</v>
      </c>
      <c r="V63" s="237">
        <v>4.1499999999999995</v>
      </c>
      <c r="W63" s="373"/>
      <c r="X63" s="376"/>
      <c r="Y63" s="233" t="s">
        <v>53</v>
      </c>
      <c r="Z63" s="234">
        <v>1.2936363636363637</v>
      </c>
      <c r="AA63" s="235">
        <v>7.9345453430657048E-2</v>
      </c>
      <c r="AB63" s="235">
        <v>0.09</v>
      </c>
      <c r="AC63" s="236">
        <v>4.03</v>
      </c>
      <c r="AD63" s="236">
        <v>2.97</v>
      </c>
      <c r="AE63" s="236">
        <v>1.22</v>
      </c>
      <c r="AF63" s="235">
        <v>0.78947729355032115</v>
      </c>
      <c r="AG63" s="237">
        <v>3.9400000000000004</v>
      </c>
      <c r="AH63" s="373"/>
      <c r="AI63" s="376"/>
      <c r="AJ63" s="233" t="s">
        <v>53</v>
      </c>
      <c r="AK63" s="240">
        <v>0.72010101010101024</v>
      </c>
      <c r="AL63" s="235">
        <v>3.6083658421239777E-2</v>
      </c>
      <c r="AM63" s="235">
        <v>0.08</v>
      </c>
      <c r="AN63" s="236">
        <v>1.87</v>
      </c>
      <c r="AO63" s="236">
        <v>1.48</v>
      </c>
      <c r="AP63" s="235">
        <v>0.66</v>
      </c>
      <c r="AQ63" s="235">
        <v>0.3590278681398007</v>
      </c>
      <c r="AR63" s="237">
        <v>1.79</v>
      </c>
      <c r="AS63" s="373"/>
      <c r="AT63" s="376"/>
      <c r="AU63" s="233" t="s">
        <v>53</v>
      </c>
      <c r="AV63" s="240">
        <v>0.94040404040404035</v>
      </c>
      <c r="AW63" s="235">
        <v>4.2973367942692804E-2</v>
      </c>
      <c r="AX63" s="235">
        <v>0.17</v>
      </c>
      <c r="AY63" s="236">
        <v>2.06</v>
      </c>
      <c r="AZ63" s="236">
        <v>1.87</v>
      </c>
      <c r="BA63" s="235">
        <v>0.84</v>
      </c>
      <c r="BB63" s="235">
        <v>0.42757961233139691</v>
      </c>
      <c r="BC63" s="237">
        <v>1.8900000000000001</v>
      </c>
    </row>
    <row r="64" spans="1:55" ht="23" x14ac:dyDescent="0.35">
      <c r="A64" s="364"/>
      <c r="B64" s="367"/>
      <c r="C64" s="211" t="s">
        <v>91</v>
      </c>
      <c r="D64" s="212">
        <v>3.1188888888888888</v>
      </c>
      <c r="E64" s="213">
        <v>0.59420685802459128</v>
      </c>
      <c r="F64" s="213">
        <v>0.59</v>
      </c>
      <c r="G64" s="214">
        <v>5.44</v>
      </c>
      <c r="H64" s="214">
        <v>5.44</v>
      </c>
      <c r="I64" s="214">
        <v>3.69</v>
      </c>
      <c r="J64" s="214">
        <v>1.7826205740737739</v>
      </c>
      <c r="K64" s="215">
        <v>4.8500000000000005</v>
      </c>
      <c r="L64" s="373"/>
      <c r="M64" s="376"/>
      <c r="N64" s="233" t="s">
        <v>91</v>
      </c>
      <c r="O64" s="234">
        <v>3.0522222222222224</v>
      </c>
      <c r="P64" s="235">
        <v>0.49494325650572701</v>
      </c>
      <c r="Q64" s="236">
        <v>1.19</v>
      </c>
      <c r="R64" s="236">
        <v>4.84</v>
      </c>
      <c r="S64" s="236">
        <v>4.84</v>
      </c>
      <c r="T64" s="236">
        <v>3.41</v>
      </c>
      <c r="U64" s="236">
        <v>1.484829769517181</v>
      </c>
      <c r="V64" s="237">
        <v>3.65</v>
      </c>
      <c r="W64" s="373"/>
      <c r="X64" s="376"/>
      <c r="Y64" s="233" t="s">
        <v>91</v>
      </c>
      <c r="Z64" s="234">
        <v>2.2777777777777781</v>
      </c>
      <c r="AA64" s="235">
        <v>0.31750668312204156</v>
      </c>
      <c r="AB64" s="236">
        <v>1.1200000000000001</v>
      </c>
      <c r="AC64" s="236">
        <v>3.45</v>
      </c>
      <c r="AD64" s="236">
        <v>3.45</v>
      </c>
      <c r="AE64" s="236">
        <v>2.2200000000000002</v>
      </c>
      <c r="AF64" s="235">
        <v>0.95252004936612467</v>
      </c>
      <c r="AG64" s="237">
        <v>2.33</v>
      </c>
      <c r="AH64" s="373"/>
      <c r="AI64" s="376"/>
      <c r="AJ64" s="233" t="s">
        <v>91</v>
      </c>
      <c r="AK64" s="240">
        <v>0.82777777777777783</v>
      </c>
      <c r="AL64" s="235">
        <v>7.8912359575843125E-2</v>
      </c>
      <c r="AM64" s="235">
        <v>0.52</v>
      </c>
      <c r="AN64" s="236">
        <v>1.29</v>
      </c>
      <c r="AO64" s="236">
        <v>1.29</v>
      </c>
      <c r="AP64" s="235">
        <v>0.89</v>
      </c>
      <c r="AQ64" s="235">
        <v>0.23673707872752939</v>
      </c>
      <c r="AR64" s="239">
        <v>0.77</v>
      </c>
      <c r="AS64" s="373"/>
      <c r="AT64" s="376"/>
      <c r="AU64" s="233" t="s">
        <v>91</v>
      </c>
      <c r="AV64" s="234">
        <v>1.5355555555555556</v>
      </c>
      <c r="AW64" s="235">
        <v>0.19540635090832806</v>
      </c>
      <c r="AX64" s="235">
        <v>0.93</v>
      </c>
      <c r="AY64" s="236">
        <v>2.4700000000000002</v>
      </c>
      <c r="AZ64" s="236">
        <v>2.4700000000000002</v>
      </c>
      <c r="BA64" s="236">
        <v>1.31</v>
      </c>
      <c r="BB64" s="235">
        <v>0.5862190527249842</v>
      </c>
      <c r="BC64" s="237">
        <v>1.54</v>
      </c>
    </row>
    <row r="65" spans="1:55" ht="23" x14ac:dyDescent="0.35">
      <c r="A65" s="364"/>
      <c r="B65" s="367"/>
      <c r="C65" s="211" t="s">
        <v>65</v>
      </c>
      <c r="D65" s="212">
        <v>1.4613461538461541</v>
      </c>
      <c r="E65" s="213">
        <v>8.773943637143998E-2</v>
      </c>
      <c r="F65" s="213">
        <v>0.2</v>
      </c>
      <c r="G65" s="214">
        <v>4.1500000000000004</v>
      </c>
      <c r="H65" s="214">
        <v>3.12</v>
      </c>
      <c r="I65" s="214">
        <v>1.2250000000000001</v>
      </c>
      <c r="J65" s="213">
        <v>0.89477019633920984</v>
      </c>
      <c r="K65" s="215">
        <v>3.95</v>
      </c>
      <c r="L65" s="373"/>
      <c r="M65" s="376"/>
      <c r="N65" s="233" t="s">
        <v>65</v>
      </c>
      <c r="O65" s="234">
        <v>1.4747115384615384</v>
      </c>
      <c r="P65" s="235">
        <v>8.4950668451770947E-2</v>
      </c>
      <c r="Q65" s="235">
        <v>0.12</v>
      </c>
      <c r="R65" s="236">
        <v>4.1500000000000004</v>
      </c>
      <c r="S65" s="236">
        <v>3.04</v>
      </c>
      <c r="T65" s="236">
        <v>1.21</v>
      </c>
      <c r="U65" s="235">
        <v>0.86633023225666206</v>
      </c>
      <c r="V65" s="237">
        <v>4.03</v>
      </c>
      <c r="W65" s="373"/>
      <c r="X65" s="376"/>
      <c r="Y65" s="233" t="s">
        <v>65</v>
      </c>
      <c r="Z65" s="234">
        <v>1.2180769230769224</v>
      </c>
      <c r="AA65" s="235">
        <v>7.1416516557792034E-2</v>
      </c>
      <c r="AB65" s="235">
        <v>0.1</v>
      </c>
      <c r="AC65" s="236">
        <v>3.33</v>
      </c>
      <c r="AD65" s="236">
        <v>2.54</v>
      </c>
      <c r="AE65" s="236">
        <v>1.03</v>
      </c>
      <c r="AF65" s="235">
        <v>0.7283084230420076</v>
      </c>
      <c r="AG65" s="237">
        <v>3.23</v>
      </c>
      <c r="AH65" s="373"/>
      <c r="AI65" s="376"/>
      <c r="AJ65" s="233" t="s">
        <v>65</v>
      </c>
      <c r="AK65" s="240">
        <v>0.74615384615384595</v>
      </c>
      <c r="AL65" s="235">
        <v>3.4959783705062787E-2</v>
      </c>
      <c r="AM65" s="236">
        <v>0</v>
      </c>
      <c r="AN65" s="236">
        <v>1.71</v>
      </c>
      <c r="AO65" s="236">
        <v>1.44</v>
      </c>
      <c r="AP65" s="235">
        <v>0.71</v>
      </c>
      <c r="AQ65" s="235">
        <v>0.35652123860619644</v>
      </c>
      <c r="AR65" s="237">
        <v>1.71</v>
      </c>
      <c r="AS65" s="373"/>
      <c r="AT65" s="376"/>
      <c r="AU65" s="233" t="s">
        <v>65</v>
      </c>
      <c r="AV65" s="240">
        <v>0.95163461538461436</v>
      </c>
      <c r="AW65" s="235">
        <v>4.7178832581797066E-2</v>
      </c>
      <c r="AX65" s="235">
        <v>0.16</v>
      </c>
      <c r="AY65" s="236">
        <v>3.03</v>
      </c>
      <c r="AZ65" s="236">
        <v>1.8</v>
      </c>
      <c r="BA65" s="235">
        <v>0.89500000000000002</v>
      </c>
      <c r="BB65" s="235">
        <v>0.48113157592622058</v>
      </c>
      <c r="BC65" s="237">
        <v>2.8699999999999997</v>
      </c>
    </row>
    <row r="66" spans="1:55" ht="34.5" x14ac:dyDescent="0.35">
      <c r="A66" s="364"/>
      <c r="B66" s="367"/>
      <c r="C66" s="211" t="s">
        <v>105</v>
      </c>
      <c r="D66" s="212">
        <v>2.8983333333333334</v>
      </c>
      <c r="E66" s="213">
        <v>0.57785474914645385</v>
      </c>
      <c r="F66" s="214">
        <v>1.02</v>
      </c>
      <c r="G66" s="214">
        <v>4.91</v>
      </c>
      <c r="H66" s="214">
        <v>4.91</v>
      </c>
      <c r="I66" s="214">
        <v>3.0149999999999997</v>
      </c>
      <c r="J66" s="214">
        <v>1.415449280852785</v>
      </c>
      <c r="K66" s="215">
        <v>3.89</v>
      </c>
      <c r="L66" s="373"/>
      <c r="M66" s="376"/>
      <c r="N66" s="233" t="s">
        <v>105</v>
      </c>
      <c r="O66" s="234">
        <v>2.7033333333333331</v>
      </c>
      <c r="P66" s="235">
        <v>0.44505180722148646</v>
      </c>
      <c r="Q66" s="236">
        <v>1.0900000000000001</v>
      </c>
      <c r="R66" s="236">
        <v>3.76</v>
      </c>
      <c r="S66" s="236">
        <v>3.76</v>
      </c>
      <c r="T66" s="236">
        <v>3.0650000000000004</v>
      </c>
      <c r="U66" s="236">
        <v>1.0901498367961473</v>
      </c>
      <c r="V66" s="237">
        <v>2.67</v>
      </c>
      <c r="W66" s="373"/>
      <c r="X66" s="376"/>
      <c r="Y66" s="233" t="s">
        <v>105</v>
      </c>
      <c r="Z66" s="234">
        <v>1.8716666666666666</v>
      </c>
      <c r="AA66" s="235">
        <v>0.27686840034773041</v>
      </c>
      <c r="AB66" s="235">
        <v>0.82</v>
      </c>
      <c r="AC66" s="236">
        <v>2.59</v>
      </c>
      <c r="AD66" s="236">
        <v>2.59</v>
      </c>
      <c r="AE66" s="236">
        <v>2.06</v>
      </c>
      <c r="AF66" s="235">
        <v>0.67818630675255209</v>
      </c>
      <c r="AG66" s="237">
        <v>1.77</v>
      </c>
      <c r="AH66" s="373"/>
      <c r="AI66" s="376"/>
      <c r="AJ66" s="233" t="s">
        <v>105</v>
      </c>
      <c r="AK66" s="240">
        <v>0.81666666666666665</v>
      </c>
      <c r="AL66" s="235">
        <v>8.3533093907611114E-2</v>
      </c>
      <c r="AM66" s="235">
        <v>0.6</v>
      </c>
      <c r="AN66" s="236">
        <v>1.2</v>
      </c>
      <c r="AO66" s="236">
        <v>1.2</v>
      </c>
      <c r="AP66" s="235">
        <v>0.77500000000000002</v>
      </c>
      <c r="AQ66" s="235">
        <v>0.2046134567096374</v>
      </c>
      <c r="AR66" s="239">
        <v>0.6</v>
      </c>
      <c r="AS66" s="373"/>
      <c r="AT66" s="376"/>
      <c r="AU66" s="233" t="s">
        <v>105</v>
      </c>
      <c r="AV66" s="234">
        <v>1.2033333333333334</v>
      </c>
      <c r="AW66" s="235">
        <v>0.1841315954540243</v>
      </c>
      <c r="AX66" s="235">
        <v>0.68</v>
      </c>
      <c r="AY66" s="236">
        <v>1.76</v>
      </c>
      <c r="AZ66" s="236">
        <v>1.76</v>
      </c>
      <c r="BA66" s="236">
        <v>1.21</v>
      </c>
      <c r="BB66" s="235">
        <v>0.45102845438693412</v>
      </c>
      <c r="BC66" s="237">
        <v>1.08</v>
      </c>
    </row>
    <row r="67" spans="1:55" x14ac:dyDescent="0.35">
      <c r="A67" s="364"/>
      <c r="B67" s="367" t="s">
        <v>27</v>
      </c>
      <c r="C67" s="211" t="s">
        <v>56</v>
      </c>
      <c r="D67" s="212">
        <v>1.6190425531914889</v>
      </c>
      <c r="E67" s="213">
        <v>8.8867795040723563E-2</v>
      </c>
      <c r="F67" s="213">
        <v>0.27</v>
      </c>
      <c r="G67" s="214">
        <v>5.0199999999999996</v>
      </c>
      <c r="H67" s="214">
        <v>3.17</v>
      </c>
      <c r="I67" s="214">
        <v>1.57</v>
      </c>
      <c r="J67" s="213">
        <v>0.86160523998383676</v>
      </c>
      <c r="K67" s="215">
        <v>4.75</v>
      </c>
      <c r="L67" s="373"/>
      <c r="M67" s="376" t="s">
        <v>27</v>
      </c>
      <c r="N67" s="233" t="s">
        <v>56</v>
      </c>
      <c r="O67" s="234">
        <v>1.6274468085106388</v>
      </c>
      <c r="P67" s="235">
        <v>9.0411997856728279E-2</v>
      </c>
      <c r="Q67" s="235">
        <v>0.22</v>
      </c>
      <c r="R67" s="236">
        <v>4.1500000000000004</v>
      </c>
      <c r="S67" s="236">
        <v>3.31</v>
      </c>
      <c r="T67" s="236">
        <v>1.53</v>
      </c>
      <c r="U67" s="235">
        <v>0.87657684175766004</v>
      </c>
      <c r="V67" s="237">
        <v>3.93</v>
      </c>
      <c r="W67" s="373"/>
      <c r="X67" s="376" t="s">
        <v>27</v>
      </c>
      <c r="Y67" s="233" t="s">
        <v>56</v>
      </c>
      <c r="Z67" s="234">
        <v>1.3617021276595742</v>
      </c>
      <c r="AA67" s="235">
        <v>8.1988922685319779E-2</v>
      </c>
      <c r="AB67" s="235">
        <v>0.13</v>
      </c>
      <c r="AC67" s="236">
        <v>4.03</v>
      </c>
      <c r="AD67" s="236">
        <v>3.05</v>
      </c>
      <c r="AE67" s="236">
        <v>1.2149999999999999</v>
      </c>
      <c r="AF67" s="235">
        <v>0.79491209806577889</v>
      </c>
      <c r="AG67" s="237">
        <v>3.9000000000000004</v>
      </c>
      <c r="AH67" s="373"/>
      <c r="AI67" s="376" t="s">
        <v>27</v>
      </c>
      <c r="AJ67" s="233" t="s">
        <v>56</v>
      </c>
      <c r="AK67" s="240">
        <v>0.77031914893616993</v>
      </c>
      <c r="AL67" s="235">
        <v>3.8914419041358707E-2</v>
      </c>
      <c r="AM67" s="236">
        <v>0</v>
      </c>
      <c r="AN67" s="236">
        <v>1.71</v>
      </c>
      <c r="AO67" s="236">
        <v>1.55</v>
      </c>
      <c r="AP67" s="235">
        <v>0.72</v>
      </c>
      <c r="AQ67" s="235">
        <v>0.37728929069970613</v>
      </c>
      <c r="AR67" s="237">
        <v>1.71</v>
      </c>
      <c r="AS67" s="373"/>
      <c r="AT67" s="376" t="s">
        <v>27</v>
      </c>
      <c r="AU67" s="233" t="s">
        <v>56</v>
      </c>
      <c r="AV67" s="234">
        <v>1.0015957446808512</v>
      </c>
      <c r="AW67" s="235">
        <v>5.1285979874371432E-2</v>
      </c>
      <c r="AX67" s="235">
        <v>0.23</v>
      </c>
      <c r="AY67" s="236">
        <v>3.03</v>
      </c>
      <c r="AZ67" s="236">
        <v>1.8</v>
      </c>
      <c r="BA67" s="235">
        <v>0.86499999999999999</v>
      </c>
      <c r="BB67" s="235">
        <v>0.49723602320969928</v>
      </c>
      <c r="BC67" s="237">
        <v>2.8</v>
      </c>
    </row>
    <row r="68" spans="1:55" x14ac:dyDescent="0.35">
      <c r="A68" s="364"/>
      <c r="B68" s="367"/>
      <c r="C68" s="211" t="s">
        <v>70</v>
      </c>
      <c r="D68" s="212">
        <v>1.6549599999999993</v>
      </c>
      <c r="E68" s="213">
        <v>0.11072911579106451</v>
      </c>
      <c r="F68" s="213">
        <v>0.09</v>
      </c>
      <c r="G68" s="214">
        <v>5.44</v>
      </c>
      <c r="H68" s="214">
        <v>4.1900000000000004</v>
      </c>
      <c r="I68" s="214">
        <v>1.23</v>
      </c>
      <c r="J68" s="214">
        <v>1.2379891499863283</v>
      </c>
      <c r="K68" s="215">
        <v>5.3500000000000005</v>
      </c>
      <c r="L68" s="373"/>
      <c r="M68" s="376"/>
      <c r="N68" s="233" t="s">
        <v>70</v>
      </c>
      <c r="O68" s="234">
        <v>1.6081599999999991</v>
      </c>
      <c r="P68" s="235">
        <v>9.8679957372795654E-2</v>
      </c>
      <c r="Q68" s="235">
        <v>7.0000000000000007E-2</v>
      </c>
      <c r="R68" s="236">
        <v>4.84</v>
      </c>
      <c r="S68" s="236">
        <v>3.6</v>
      </c>
      <c r="T68" s="236">
        <v>1.32</v>
      </c>
      <c r="U68" s="236">
        <v>1.1032754635117632</v>
      </c>
      <c r="V68" s="237">
        <v>4.7699999999999996</v>
      </c>
      <c r="W68" s="373"/>
      <c r="X68" s="376"/>
      <c r="Y68" s="233" t="s">
        <v>70</v>
      </c>
      <c r="Z68" s="234">
        <v>1.2728000000000004</v>
      </c>
      <c r="AA68" s="235">
        <v>7.0841722716343883E-2</v>
      </c>
      <c r="AB68" s="235">
        <v>0.09</v>
      </c>
      <c r="AC68" s="236">
        <v>3.45</v>
      </c>
      <c r="AD68" s="236">
        <v>2.97</v>
      </c>
      <c r="AE68" s="236">
        <v>1.05</v>
      </c>
      <c r="AF68" s="235">
        <v>0.79203453818467984</v>
      </c>
      <c r="AG68" s="237">
        <v>3.3600000000000003</v>
      </c>
      <c r="AH68" s="373"/>
      <c r="AI68" s="376"/>
      <c r="AJ68" s="233" t="s">
        <v>70</v>
      </c>
      <c r="AK68" s="240">
        <v>0.71344000000000019</v>
      </c>
      <c r="AL68" s="235">
        <v>2.9258603146160553E-2</v>
      </c>
      <c r="AM68" s="235">
        <v>0.09</v>
      </c>
      <c r="AN68" s="236">
        <v>1.87</v>
      </c>
      <c r="AO68" s="236">
        <v>1.23</v>
      </c>
      <c r="AP68" s="235">
        <v>0.66</v>
      </c>
      <c r="AQ68" s="235">
        <v>0.32712112780752106</v>
      </c>
      <c r="AR68" s="237">
        <v>1.78</v>
      </c>
      <c r="AS68" s="373"/>
      <c r="AT68" s="376"/>
      <c r="AU68" s="233" t="s">
        <v>70</v>
      </c>
      <c r="AV68" s="240">
        <v>0.95783999999999958</v>
      </c>
      <c r="AW68" s="235">
        <v>4.0788610681050698E-2</v>
      </c>
      <c r="AX68" s="235">
        <v>0.16</v>
      </c>
      <c r="AY68" s="236">
        <v>2.3199999999999998</v>
      </c>
      <c r="AZ68" s="236">
        <v>1.97</v>
      </c>
      <c r="BA68" s="235">
        <v>0.89</v>
      </c>
      <c r="BB68" s="235">
        <v>0.45603053095301677</v>
      </c>
      <c r="BC68" s="237">
        <v>2.1599999999999997</v>
      </c>
    </row>
    <row r="69" spans="1:55" ht="34.5" x14ac:dyDescent="0.35">
      <c r="A69" s="364"/>
      <c r="B69" s="367" t="s">
        <v>30</v>
      </c>
      <c r="C69" s="211" t="s">
        <v>58</v>
      </c>
      <c r="D69" s="212">
        <v>1.5202325581395344</v>
      </c>
      <c r="E69" s="213">
        <v>7.750271240645383E-2</v>
      </c>
      <c r="F69" s="213">
        <v>0.09</v>
      </c>
      <c r="G69" s="214">
        <v>5.0199999999999996</v>
      </c>
      <c r="H69" s="214">
        <v>3.71</v>
      </c>
      <c r="I69" s="214">
        <v>1.25</v>
      </c>
      <c r="J69" s="214">
        <v>1.0164385441439578</v>
      </c>
      <c r="K69" s="215">
        <v>4.93</v>
      </c>
      <c r="L69" s="373"/>
      <c r="M69" s="376" t="s">
        <v>30</v>
      </c>
      <c r="N69" s="233" t="s">
        <v>58</v>
      </c>
      <c r="O69" s="234">
        <v>1.4719186046511623</v>
      </c>
      <c r="P69" s="235">
        <v>7.0720406264733221E-2</v>
      </c>
      <c r="Q69" s="235">
        <v>7.0000000000000007E-2</v>
      </c>
      <c r="R69" s="236">
        <v>4.22</v>
      </c>
      <c r="S69" s="236">
        <v>3.37</v>
      </c>
      <c r="T69" s="236">
        <v>1.22</v>
      </c>
      <c r="U69" s="235">
        <v>0.92748943298930031</v>
      </c>
      <c r="V69" s="237">
        <v>4.1499999999999995</v>
      </c>
      <c r="W69" s="373"/>
      <c r="X69" s="376" t="s">
        <v>30</v>
      </c>
      <c r="Y69" s="233" t="s">
        <v>58</v>
      </c>
      <c r="Z69" s="234">
        <v>1.2363953488372093</v>
      </c>
      <c r="AA69" s="235">
        <v>6.0870807222445415E-2</v>
      </c>
      <c r="AB69" s="235">
        <v>0.09</v>
      </c>
      <c r="AC69" s="236">
        <v>4.03</v>
      </c>
      <c r="AD69" s="236">
        <v>3.03</v>
      </c>
      <c r="AE69" s="236">
        <v>1.0449999999999999</v>
      </c>
      <c r="AF69" s="235">
        <v>0.79831315257164803</v>
      </c>
      <c r="AG69" s="237">
        <v>3.9400000000000004</v>
      </c>
      <c r="AH69" s="373"/>
      <c r="AI69" s="376" t="s">
        <v>30</v>
      </c>
      <c r="AJ69" s="233" t="s">
        <v>58</v>
      </c>
      <c r="AK69" s="240">
        <v>0.71988372093023267</v>
      </c>
      <c r="AL69" s="235">
        <v>2.7959042674342318E-2</v>
      </c>
      <c r="AM69" s="236">
        <v>0</v>
      </c>
      <c r="AN69" s="236">
        <v>1.71</v>
      </c>
      <c r="AO69" s="236">
        <v>1.46</v>
      </c>
      <c r="AP69" s="235">
        <v>0.65</v>
      </c>
      <c r="AQ69" s="235">
        <v>0.36667940707067187</v>
      </c>
      <c r="AR69" s="237">
        <v>1.71</v>
      </c>
      <c r="AS69" s="373"/>
      <c r="AT69" s="376" t="s">
        <v>30</v>
      </c>
      <c r="AU69" s="233" t="s">
        <v>58</v>
      </c>
      <c r="AV69" s="240">
        <v>0.91633720930232521</v>
      </c>
      <c r="AW69" s="235">
        <v>3.286647382033011E-2</v>
      </c>
      <c r="AX69" s="235">
        <v>0.16</v>
      </c>
      <c r="AY69" s="236">
        <v>2.4700000000000002</v>
      </c>
      <c r="AZ69" s="236">
        <v>1.71</v>
      </c>
      <c r="BA69" s="235">
        <v>0.84499999999999997</v>
      </c>
      <c r="BB69" s="235">
        <v>0.43103976317479159</v>
      </c>
      <c r="BC69" s="237">
        <v>2.31</v>
      </c>
    </row>
    <row r="70" spans="1:55" ht="57.5" x14ac:dyDescent="0.35">
      <c r="A70" s="364"/>
      <c r="B70" s="367"/>
      <c r="C70" s="211" t="s">
        <v>109</v>
      </c>
      <c r="D70" s="212">
        <v>1.4583333333333335</v>
      </c>
      <c r="E70" s="213">
        <v>0.31199804130439307</v>
      </c>
      <c r="F70" s="213">
        <v>0.32</v>
      </c>
      <c r="G70" s="214">
        <v>2.4900000000000002</v>
      </c>
      <c r="H70" s="214">
        <v>2.4900000000000002</v>
      </c>
      <c r="I70" s="214">
        <v>1.37</v>
      </c>
      <c r="J70" s="213">
        <v>0.76423600194355312</v>
      </c>
      <c r="K70" s="215">
        <v>2.1700000000000004</v>
      </c>
      <c r="L70" s="373"/>
      <c r="M70" s="376"/>
      <c r="N70" s="233" t="s">
        <v>109</v>
      </c>
      <c r="O70" s="234">
        <v>1.97</v>
      </c>
      <c r="P70" s="235">
        <v>0.54473846935937986</v>
      </c>
      <c r="Q70" s="235">
        <v>0.48</v>
      </c>
      <c r="R70" s="236">
        <v>4</v>
      </c>
      <c r="S70" s="236">
        <v>4</v>
      </c>
      <c r="T70" s="236">
        <v>1.5899999999999999</v>
      </c>
      <c r="U70" s="236">
        <v>1.3343312931952094</v>
      </c>
      <c r="V70" s="237">
        <v>3.52</v>
      </c>
      <c r="W70" s="373"/>
      <c r="X70" s="376"/>
      <c r="Y70" s="233" t="s">
        <v>109</v>
      </c>
      <c r="Z70" s="234">
        <v>1.4416666666666667</v>
      </c>
      <c r="AA70" s="235">
        <v>0.36453090099164132</v>
      </c>
      <c r="AB70" s="235">
        <v>0.48</v>
      </c>
      <c r="AC70" s="236">
        <v>2.54</v>
      </c>
      <c r="AD70" s="236">
        <v>2.54</v>
      </c>
      <c r="AE70" s="236">
        <v>1.145</v>
      </c>
      <c r="AF70" s="235">
        <v>0.89291470290653563</v>
      </c>
      <c r="AG70" s="237">
        <v>2.06</v>
      </c>
      <c r="AH70" s="373"/>
      <c r="AI70" s="376"/>
      <c r="AJ70" s="233" t="s">
        <v>109</v>
      </c>
      <c r="AK70" s="240">
        <v>0.78833333333333333</v>
      </c>
      <c r="AL70" s="235">
        <v>0.10390433634411565</v>
      </c>
      <c r="AM70" s="235">
        <v>0.56999999999999995</v>
      </c>
      <c r="AN70" s="236">
        <v>1.1599999999999999</v>
      </c>
      <c r="AO70" s="236">
        <v>1.1599999999999999</v>
      </c>
      <c r="AP70" s="235">
        <v>0.67500000000000004</v>
      </c>
      <c r="AQ70" s="235">
        <v>0.25451260610560467</v>
      </c>
      <c r="AR70" s="239">
        <v>0.59</v>
      </c>
      <c r="AS70" s="373"/>
      <c r="AT70" s="376"/>
      <c r="AU70" s="233" t="s">
        <v>109</v>
      </c>
      <c r="AV70" s="234">
        <v>1.24</v>
      </c>
      <c r="AW70" s="235">
        <v>0.18649396773086258</v>
      </c>
      <c r="AX70" s="235">
        <v>0.68</v>
      </c>
      <c r="AY70" s="236">
        <v>2.06</v>
      </c>
      <c r="AZ70" s="236">
        <v>2.06</v>
      </c>
      <c r="BA70" s="236">
        <v>1.17</v>
      </c>
      <c r="BB70" s="235">
        <v>0.45681506104768482</v>
      </c>
      <c r="BC70" s="237">
        <v>1.38</v>
      </c>
    </row>
    <row r="71" spans="1:55" x14ac:dyDescent="0.35">
      <c r="A71" s="364"/>
      <c r="B71" s="367"/>
      <c r="C71" s="211" t="s">
        <v>81</v>
      </c>
      <c r="D71" s="212">
        <v>2.1665853658536585</v>
      </c>
      <c r="E71" s="213">
        <v>0.19989467036053885</v>
      </c>
      <c r="F71" s="213">
        <v>0.27</v>
      </c>
      <c r="G71" s="214">
        <v>5.44</v>
      </c>
      <c r="H71" s="214">
        <v>4.74</v>
      </c>
      <c r="I71" s="214">
        <v>1.92</v>
      </c>
      <c r="J71" s="214">
        <v>1.2799504087192159</v>
      </c>
      <c r="K71" s="215">
        <v>5.17</v>
      </c>
      <c r="L71" s="373"/>
      <c r="M71" s="376"/>
      <c r="N71" s="233" t="s">
        <v>81</v>
      </c>
      <c r="O71" s="234">
        <v>2.1709756097560979</v>
      </c>
      <c r="P71" s="235">
        <v>0.17366522493286202</v>
      </c>
      <c r="Q71" s="235">
        <v>0.54</v>
      </c>
      <c r="R71" s="236">
        <v>4.84</v>
      </c>
      <c r="S71" s="236">
        <v>4.46</v>
      </c>
      <c r="T71" s="236">
        <v>2</v>
      </c>
      <c r="U71" s="236">
        <v>1.1120000109668362</v>
      </c>
      <c r="V71" s="237">
        <v>4.3</v>
      </c>
      <c r="W71" s="373"/>
      <c r="X71" s="376"/>
      <c r="Y71" s="233" t="s">
        <v>81</v>
      </c>
      <c r="Z71" s="234">
        <v>1.6046341463414633</v>
      </c>
      <c r="AA71" s="235">
        <v>0.10880901682113661</v>
      </c>
      <c r="AB71" s="235">
        <v>0.55000000000000004</v>
      </c>
      <c r="AC71" s="236">
        <v>3.31</v>
      </c>
      <c r="AD71" s="236">
        <v>2.97</v>
      </c>
      <c r="AE71" s="236">
        <v>1.62</v>
      </c>
      <c r="AF71" s="235">
        <v>0.69671765285865839</v>
      </c>
      <c r="AG71" s="237">
        <v>2.76</v>
      </c>
      <c r="AH71" s="373"/>
      <c r="AI71" s="376"/>
      <c r="AJ71" s="233" t="s">
        <v>81</v>
      </c>
      <c r="AK71" s="240">
        <v>0.8058536585365853</v>
      </c>
      <c r="AL71" s="235">
        <v>4.3511949031350479E-2</v>
      </c>
      <c r="AM71" s="235">
        <v>0.49</v>
      </c>
      <c r="AN71" s="236">
        <v>1.87</v>
      </c>
      <c r="AO71" s="236">
        <v>1.22</v>
      </c>
      <c r="AP71" s="235">
        <v>0.74</v>
      </c>
      <c r="AQ71" s="235">
        <v>0.27861241546058302</v>
      </c>
      <c r="AR71" s="237">
        <v>1.3800000000000001</v>
      </c>
      <c r="AS71" s="373"/>
      <c r="AT71" s="376"/>
      <c r="AU71" s="233" t="s">
        <v>81</v>
      </c>
      <c r="AV71" s="234">
        <v>1.1909756097560977</v>
      </c>
      <c r="AW71" s="235">
        <v>8.9525718390977366E-2</v>
      </c>
      <c r="AX71" s="235">
        <v>0.47</v>
      </c>
      <c r="AY71" s="236">
        <v>3.03</v>
      </c>
      <c r="AZ71" s="236">
        <v>2.14</v>
      </c>
      <c r="BA71" s="236">
        <v>1.06</v>
      </c>
      <c r="BB71" s="235">
        <v>0.57324429730285487</v>
      </c>
      <c r="BC71" s="237">
        <v>2.5599999999999996</v>
      </c>
    </row>
    <row r="72" spans="1:55" x14ac:dyDescent="0.35">
      <c r="A72" s="364"/>
      <c r="B72" s="367" t="s">
        <v>31</v>
      </c>
      <c r="C72" s="216" t="s">
        <v>236</v>
      </c>
      <c r="D72" s="212">
        <v>2.1181081081081081</v>
      </c>
      <c r="E72" s="213">
        <v>0.18929807034175178</v>
      </c>
      <c r="F72" s="213">
        <v>0.27</v>
      </c>
      <c r="G72" s="214">
        <v>5.44</v>
      </c>
      <c r="H72" s="214">
        <v>5.31</v>
      </c>
      <c r="I72" s="214">
        <v>1.92</v>
      </c>
      <c r="J72" s="214">
        <v>1.1514552093325643</v>
      </c>
      <c r="K72" s="215">
        <v>5.17</v>
      </c>
      <c r="L72" s="373"/>
      <c r="M72" s="376" t="s">
        <v>31</v>
      </c>
      <c r="N72" s="238" t="s">
        <v>236</v>
      </c>
      <c r="O72" s="234">
        <v>2.0970270270270266</v>
      </c>
      <c r="P72" s="235">
        <v>0.15483880258034238</v>
      </c>
      <c r="Q72" s="235">
        <v>0.54</v>
      </c>
      <c r="R72" s="236">
        <v>4.46</v>
      </c>
      <c r="S72" s="236">
        <v>3.92</v>
      </c>
      <c r="T72" s="236">
        <v>2</v>
      </c>
      <c r="U72" s="235">
        <v>0.94184766657194985</v>
      </c>
      <c r="V72" s="237">
        <v>3.92</v>
      </c>
      <c r="W72" s="373"/>
      <c r="X72" s="376" t="s">
        <v>31</v>
      </c>
      <c r="Y72" s="238" t="s">
        <v>236</v>
      </c>
      <c r="Z72" s="234">
        <v>1.5343243243243245</v>
      </c>
      <c r="AA72" s="235">
        <v>9.9595684552406902E-2</v>
      </c>
      <c r="AB72" s="235">
        <v>0.55000000000000004</v>
      </c>
      <c r="AC72" s="236">
        <v>2.97</v>
      </c>
      <c r="AD72" s="236">
        <v>2.59</v>
      </c>
      <c r="AE72" s="236">
        <v>1.61</v>
      </c>
      <c r="AF72" s="235">
        <v>0.6058168981747819</v>
      </c>
      <c r="AG72" s="237">
        <v>2.42</v>
      </c>
      <c r="AH72" s="373"/>
      <c r="AI72" s="376" t="s">
        <v>31</v>
      </c>
      <c r="AJ72" s="238" t="s">
        <v>236</v>
      </c>
      <c r="AK72" s="240">
        <v>0.79810810810810795</v>
      </c>
      <c r="AL72" s="235">
        <v>4.9104347186254955E-2</v>
      </c>
      <c r="AM72" s="235">
        <v>0.35</v>
      </c>
      <c r="AN72" s="236">
        <v>1.87</v>
      </c>
      <c r="AO72" s="236">
        <v>1.66</v>
      </c>
      <c r="AP72" s="235">
        <v>0.74</v>
      </c>
      <c r="AQ72" s="235">
        <v>0.29869008313930645</v>
      </c>
      <c r="AR72" s="237">
        <v>1.52</v>
      </c>
      <c r="AS72" s="373"/>
      <c r="AT72" s="376" t="s">
        <v>31</v>
      </c>
      <c r="AU72" s="238" t="s">
        <v>236</v>
      </c>
      <c r="AV72" s="234">
        <v>1.1283783783783787</v>
      </c>
      <c r="AW72" s="235">
        <v>8.7865507307483437E-2</v>
      </c>
      <c r="AX72" s="235">
        <v>0.47</v>
      </c>
      <c r="AY72" s="236">
        <v>3.03</v>
      </c>
      <c r="AZ72" s="236">
        <v>2.14</v>
      </c>
      <c r="BA72" s="235">
        <v>0.98</v>
      </c>
      <c r="BB72" s="235">
        <v>0.53446501555560466</v>
      </c>
      <c r="BC72" s="237">
        <v>2.5599999999999996</v>
      </c>
    </row>
    <row r="73" spans="1:55" x14ac:dyDescent="0.35">
      <c r="A73" s="364"/>
      <c r="B73" s="367"/>
      <c r="C73" s="216" t="s">
        <v>237</v>
      </c>
      <c r="D73" s="212">
        <v>1.59375</v>
      </c>
      <c r="E73" s="213">
        <v>0.3854215572405289</v>
      </c>
      <c r="F73" s="213">
        <v>0.76</v>
      </c>
      <c r="G73" s="214">
        <v>3.81</v>
      </c>
      <c r="H73" s="214">
        <v>3.81</v>
      </c>
      <c r="I73" s="214">
        <v>1.06</v>
      </c>
      <c r="J73" s="214">
        <v>1.0901367869610283</v>
      </c>
      <c r="K73" s="215">
        <v>3.05</v>
      </c>
      <c r="L73" s="373"/>
      <c r="M73" s="376"/>
      <c r="N73" s="238" t="s">
        <v>237</v>
      </c>
      <c r="O73" s="234">
        <v>1.71875</v>
      </c>
      <c r="P73" s="235">
        <v>0.4115278045631563</v>
      </c>
      <c r="Q73" s="235">
        <v>0.82</v>
      </c>
      <c r="R73" s="236">
        <v>4.22</v>
      </c>
      <c r="S73" s="236">
        <v>4.22</v>
      </c>
      <c r="T73" s="236">
        <v>1.26</v>
      </c>
      <c r="U73" s="236">
        <v>1.1639764050136803</v>
      </c>
      <c r="V73" s="237">
        <v>3.4</v>
      </c>
      <c r="W73" s="373"/>
      <c r="X73" s="376"/>
      <c r="Y73" s="238" t="s">
        <v>237</v>
      </c>
      <c r="Z73" s="234">
        <v>1.4212499999999999</v>
      </c>
      <c r="AA73" s="235">
        <v>0.27358360892317463</v>
      </c>
      <c r="AB73" s="235">
        <v>0.77</v>
      </c>
      <c r="AC73" s="236">
        <v>3.06</v>
      </c>
      <c r="AD73" s="236">
        <v>3.06</v>
      </c>
      <c r="AE73" s="236">
        <v>1.125</v>
      </c>
      <c r="AF73" s="235">
        <v>0.77381130036426105</v>
      </c>
      <c r="AG73" s="237">
        <v>2.29</v>
      </c>
      <c r="AH73" s="373"/>
      <c r="AI73" s="376"/>
      <c r="AJ73" s="238" t="s">
        <v>237</v>
      </c>
      <c r="AK73" s="240">
        <v>0.80875000000000008</v>
      </c>
      <c r="AL73" s="235">
        <v>0.12834715061671048</v>
      </c>
      <c r="AM73" s="235">
        <v>0.45</v>
      </c>
      <c r="AN73" s="236">
        <v>1.46</v>
      </c>
      <c r="AO73" s="236">
        <v>1.46</v>
      </c>
      <c r="AP73" s="235">
        <v>0.67999999999999994</v>
      </c>
      <c r="AQ73" s="235">
        <v>0.36302056218818868</v>
      </c>
      <c r="AR73" s="237">
        <v>1.01</v>
      </c>
      <c r="AS73" s="373"/>
      <c r="AT73" s="376"/>
      <c r="AU73" s="238" t="s">
        <v>237</v>
      </c>
      <c r="AV73" s="240">
        <v>0.84</v>
      </c>
      <c r="AW73" s="235">
        <v>6.956497476665767E-2</v>
      </c>
      <c r="AX73" s="235">
        <v>0.56999999999999995</v>
      </c>
      <c r="AY73" s="236">
        <v>1.08</v>
      </c>
      <c r="AZ73" s="236">
        <v>1.08</v>
      </c>
      <c r="BA73" s="235">
        <v>0.83499999999999996</v>
      </c>
      <c r="BB73" s="235">
        <v>0.19675946156229882</v>
      </c>
      <c r="BC73" s="239">
        <v>0.51000000000000012</v>
      </c>
    </row>
    <row r="74" spans="1:55" x14ac:dyDescent="0.35">
      <c r="A74" s="364"/>
      <c r="B74" s="367"/>
      <c r="C74" s="216" t="s">
        <v>238</v>
      </c>
      <c r="D74" s="212">
        <v>1.3550000000000002</v>
      </c>
      <c r="E74" s="213">
        <v>9.5303649777650198E-2</v>
      </c>
      <c r="F74" s="213">
        <v>0.09</v>
      </c>
      <c r="G74" s="214">
        <v>4.74</v>
      </c>
      <c r="H74" s="214">
        <v>3.21</v>
      </c>
      <c r="I74" s="214">
        <v>1.1299999999999999</v>
      </c>
      <c r="J74" s="213">
        <v>0.97191033986570197</v>
      </c>
      <c r="K74" s="215">
        <v>4.6500000000000004</v>
      </c>
      <c r="L74" s="373"/>
      <c r="M74" s="376"/>
      <c r="N74" s="238" t="s">
        <v>238</v>
      </c>
      <c r="O74" s="234">
        <v>1.3140384615384613</v>
      </c>
      <c r="P74" s="235">
        <v>8.5733504198607743E-2</v>
      </c>
      <c r="Q74" s="235">
        <v>7.0000000000000007E-2</v>
      </c>
      <c r="R74" s="236">
        <v>4.84</v>
      </c>
      <c r="S74" s="236">
        <v>2.99</v>
      </c>
      <c r="T74" s="236">
        <v>1.08</v>
      </c>
      <c r="U74" s="235">
        <v>0.87431362175477956</v>
      </c>
      <c r="V74" s="237">
        <v>4.7699999999999996</v>
      </c>
      <c r="W74" s="373"/>
      <c r="X74" s="376"/>
      <c r="Y74" s="238" t="s">
        <v>238</v>
      </c>
      <c r="Z74" s="234">
        <v>1.0740384615384615</v>
      </c>
      <c r="AA74" s="235">
        <v>6.9242745935239672E-2</v>
      </c>
      <c r="AB74" s="235">
        <v>0.09</v>
      </c>
      <c r="AC74" s="236">
        <v>3.31</v>
      </c>
      <c r="AD74" s="236">
        <v>2.54</v>
      </c>
      <c r="AE74" s="235">
        <v>0.85</v>
      </c>
      <c r="AF74" s="235">
        <v>0.70614022539706911</v>
      </c>
      <c r="AG74" s="237">
        <v>3.22</v>
      </c>
      <c r="AH74" s="373"/>
      <c r="AI74" s="376"/>
      <c r="AJ74" s="238" t="s">
        <v>238</v>
      </c>
      <c r="AK74" s="240">
        <v>0.61192307692307679</v>
      </c>
      <c r="AL74" s="235">
        <v>2.9940218293359404E-2</v>
      </c>
      <c r="AM74" s="236">
        <v>0</v>
      </c>
      <c r="AN74" s="236">
        <v>1.61</v>
      </c>
      <c r="AO74" s="236">
        <v>1.17</v>
      </c>
      <c r="AP74" s="235">
        <v>0.59</v>
      </c>
      <c r="AQ74" s="235">
        <v>0.30533151463813452</v>
      </c>
      <c r="AR74" s="237">
        <v>1.61</v>
      </c>
      <c r="AS74" s="373"/>
      <c r="AT74" s="376"/>
      <c r="AU74" s="238" t="s">
        <v>238</v>
      </c>
      <c r="AV74" s="240">
        <v>0.87240384615384614</v>
      </c>
      <c r="AW74" s="235">
        <v>4.4953817309216569E-2</v>
      </c>
      <c r="AX74" s="235">
        <v>0.16</v>
      </c>
      <c r="AY74" s="236">
        <v>2.4700000000000002</v>
      </c>
      <c r="AZ74" s="236">
        <v>1.8</v>
      </c>
      <c r="BA74" s="235">
        <v>0.81</v>
      </c>
      <c r="BB74" s="235">
        <v>0.45844078334036076</v>
      </c>
      <c r="BC74" s="237">
        <v>2.31</v>
      </c>
    </row>
    <row r="75" spans="1:55" x14ac:dyDescent="0.35">
      <c r="A75" s="364"/>
      <c r="B75" s="367"/>
      <c r="C75" s="216" t="s">
        <v>239</v>
      </c>
      <c r="D75" s="212">
        <v>2.011190476190476</v>
      </c>
      <c r="E75" s="213">
        <v>0.14597511536810245</v>
      </c>
      <c r="F75" s="213">
        <v>0.56000000000000005</v>
      </c>
      <c r="G75" s="214">
        <v>5.0199999999999996</v>
      </c>
      <c r="H75" s="214">
        <v>3.17</v>
      </c>
      <c r="I75" s="214">
        <v>1.79</v>
      </c>
      <c r="J75" s="213">
        <v>0.94602687112084427</v>
      </c>
      <c r="K75" s="215">
        <v>4.4599999999999991</v>
      </c>
      <c r="L75" s="373"/>
      <c r="M75" s="376"/>
      <c r="N75" s="238" t="s">
        <v>239</v>
      </c>
      <c r="O75" s="234">
        <v>1.9826190476190482</v>
      </c>
      <c r="P75" s="235">
        <v>0.1501567355827256</v>
      </c>
      <c r="Q75" s="235">
        <v>0.46</v>
      </c>
      <c r="R75" s="236">
        <v>4.1500000000000004</v>
      </c>
      <c r="S75" s="236">
        <v>3.41</v>
      </c>
      <c r="T75" s="236">
        <v>1.9049999999999998</v>
      </c>
      <c r="U75" s="235">
        <v>0.9731268674310376</v>
      </c>
      <c r="V75" s="237">
        <v>3.6900000000000004</v>
      </c>
      <c r="W75" s="373"/>
      <c r="X75" s="376"/>
      <c r="Y75" s="238" t="s">
        <v>239</v>
      </c>
      <c r="Z75" s="234">
        <v>1.7461904761904761</v>
      </c>
      <c r="AA75" s="235">
        <v>0.13201685405237201</v>
      </c>
      <c r="AB75" s="235">
        <v>0.41</v>
      </c>
      <c r="AC75" s="236">
        <v>4.03</v>
      </c>
      <c r="AD75" s="236">
        <v>3.31</v>
      </c>
      <c r="AE75" s="236">
        <v>1.6400000000000001</v>
      </c>
      <c r="AF75" s="235">
        <v>0.85556699893297805</v>
      </c>
      <c r="AG75" s="237">
        <v>3.62</v>
      </c>
      <c r="AH75" s="373"/>
      <c r="AI75" s="376"/>
      <c r="AJ75" s="238" t="s">
        <v>239</v>
      </c>
      <c r="AK75" s="240">
        <v>0.9659523809523809</v>
      </c>
      <c r="AL75" s="235">
        <v>4.9419463130417216E-2</v>
      </c>
      <c r="AM75" s="235">
        <v>0.45</v>
      </c>
      <c r="AN75" s="236">
        <v>1.66</v>
      </c>
      <c r="AO75" s="236">
        <v>1.55</v>
      </c>
      <c r="AP75" s="235">
        <v>0.96</v>
      </c>
      <c r="AQ75" s="235">
        <v>0.32027472600276158</v>
      </c>
      <c r="AR75" s="237">
        <v>1.21</v>
      </c>
      <c r="AS75" s="373"/>
      <c r="AT75" s="376"/>
      <c r="AU75" s="238" t="s">
        <v>239</v>
      </c>
      <c r="AV75" s="234">
        <v>1.1773809523809524</v>
      </c>
      <c r="AW75" s="235">
        <v>6.8892061144314065E-2</v>
      </c>
      <c r="AX75" s="235">
        <v>0.47</v>
      </c>
      <c r="AY75" s="236">
        <v>2.2400000000000002</v>
      </c>
      <c r="AZ75" s="236">
        <v>1.99</v>
      </c>
      <c r="BA75" s="236">
        <v>1.1949999999999998</v>
      </c>
      <c r="BB75" s="235">
        <v>0.446471584455159</v>
      </c>
      <c r="BC75" s="237">
        <v>1.7700000000000002</v>
      </c>
    </row>
    <row r="76" spans="1:55" x14ac:dyDescent="0.35">
      <c r="A76" s="364"/>
      <c r="B76" s="367"/>
      <c r="C76" s="216" t="s">
        <v>240</v>
      </c>
      <c r="D76" s="212">
        <v>1.6329999999999998</v>
      </c>
      <c r="E76" s="213">
        <v>0.32823218675360383</v>
      </c>
      <c r="F76" s="213">
        <v>0.3</v>
      </c>
      <c r="G76" s="214">
        <v>4.91</v>
      </c>
      <c r="H76" s="214">
        <v>4.5500000000000007</v>
      </c>
      <c r="I76" s="213">
        <v>0.84499999999999997</v>
      </c>
      <c r="J76" s="214">
        <v>1.4678989639689284</v>
      </c>
      <c r="K76" s="215">
        <v>4.6100000000000003</v>
      </c>
      <c r="L76" s="373"/>
      <c r="M76" s="376"/>
      <c r="N76" s="238" t="s">
        <v>240</v>
      </c>
      <c r="O76" s="234">
        <v>1.4974999999999998</v>
      </c>
      <c r="P76" s="235">
        <v>0.26712886206355241</v>
      </c>
      <c r="Q76" s="235">
        <v>0.21</v>
      </c>
      <c r="R76" s="236">
        <v>3.6</v>
      </c>
      <c r="S76" s="236">
        <v>3.5649999999999999</v>
      </c>
      <c r="T76" s="235">
        <v>0.995</v>
      </c>
      <c r="U76" s="236">
        <v>1.1946365886525359</v>
      </c>
      <c r="V76" s="237">
        <v>3.39</v>
      </c>
      <c r="W76" s="373"/>
      <c r="X76" s="376"/>
      <c r="Y76" s="238" t="s">
        <v>240</v>
      </c>
      <c r="Z76" s="234">
        <v>1.2175</v>
      </c>
      <c r="AA76" s="235">
        <v>0.20993717731991313</v>
      </c>
      <c r="AB76" s="235">
        <v>0.18</v>
      </c>
      <c r="AC76" s="236">
        <v>3.45</v>
      </c>
      <c r="AD76" s="236">
        <v>3.1749999999999998</v>
      </c>
      <c r="AE76" s="235">
        <v>0.79</v>
      </c>
      <c r="AF76" s="235">
        <v>0.9388675989835058</v>
      </c>
      <c r="AG76" s="237">
        <v>3.27</v>
      </c>
      <c r="AH76" s="373"/>
      <c r="AI76" s="376"/>
      <c r="AJ76" s="238" t="s">
        <v>240</v>
      </c>
      <c r="AK76" s="240">
        <v>0.77999999999999992</v>
      </c>
      <c r="AL76" s="235">
        <v>0.10591704797921618</v>
      </c>
      <c r="AM76" s="235">
        <v>0.21</v>
      </c>
      <c r="AN76" s="236">
        <v>1.71</v>
      </c>
      <c r="AO76" s="236">
        <v>1.7</v>
      </c>
      <c r="AP76" s="235">
        <v>0.7</v>
      </c>
      <c r="AQ76" s="235">
        <v>0.47367543851526822</v>
      </c>
      <c r="AR76" s="237">
        <v>1.5</v>
      </c>
      <c r="AS76" s="373"/>
      <c r="AT76" s="376"/>
      <c r="AU76" s="238" t="s">
        <v>240</v>
      </c>
      <c r="AV76" s="240">
        <v>0.82450000000000001</v>
      </c>
      <c r="AW76" s="235">
        <v>8.1797165695331242E-2</v>
      </c>
      <c r="AX76" s="235">
        <v>0.27</v>
      </c>
      <c r="AY76" s="236">
        <v>1.6</v>
      </c>
      <c r="AZ76" s="236">
        <v>1.53</v>
      </c>
      <c r="BA76" s="235">
        <v>0.77500000000000002</v>
      </c>
      <c r="BB76" s="235">
        <v>0.36580804572314907</v>
      </c>
      <c r="BC76" s="237">
        <v>1.33</v>
      </c>
    </row>
    <row r="77" spans="1:55" x14ac:dyDescent="0.35">
      <c r="A77" s="364"/>
      <c r="B77" s="367"/>
      <c r="C77" s="216" t="s">
        <v>241</v>
      </c>
      <c r="D77" s="212">
        <v>1.2362500000000001</v>
      </c>
      <c r="E77" s="213">
        <v>0.27261260779459817</v>
      </c>
      <c r="F77" s="213">
        <v>0.32</v>
      </c>
      <c r="G77" s="214">
        <v>2.4900000000000002</v>
      </c>
      <c r="H77" s="214">
        <v>2.4900000000000002</v>
      </c>
      <c r="I77" s="214">
        <v>1.1850000000000001</v>
      </c>
      <c r="J77" s="213">
        <v>0.77106489443403614</v>
      </c>
      <c r="K77" s="215">
        <v>2.1700000000000004</v>
      </c>
      <c r="L77" s="373"/>
      <c r="M77" s="376"/>
      <c r="N77" s="238" t="s">
        <v>241</v>
      </c>
      <c r="O77" s="234">
        <v>1.5975000000000001</v>
      </c>
      <c r="P77" s="235">
        <v>0.46791997942261143</v>
      </c>
      <c r="Q77" s="235">
        <v>0.36</v>
      </c>
      <c r="R77" s="236">
        <v>4</v>
      </c>
      <c r="S77" s="236">
        <v>4</v>
      </c>
      <c r="T77" s="236">
        <v>1.1299999999999999</v>
      </c>
      <c r="U77" s="236">
        <v>1.3234775620095933</v>
      </c>
      <c r="V77" s="237">
        <v>3.64</v>
      </c>
      <c r="W77" s="373"/>
      <c r="X77" s="376"/>
      <c r="Y77" s="238" t="s">
        <v>241</v>
      </c>
      <c r="Z77" s="234">
        <v>1.19625</v>
      </c>
      <c r="AA77" s="235">
        <v>0.31159117846948109</v>
      </c>
      <c r="AB77" s="235">
        <v>0.41</v>
      </c>
      <c r="AC77" s="236">
        <v>2.54</v>
      </c>
      <c r="AD77" s="236">
        <v>2.54</v>
      </c>
      <c r="AE77" s="235">
        <v>0.85499999999999998</v>
      </c>
      <c r="AF77" s="235">
        <v>0.88131294101471136</v>
      </c>
      <c r="AG77" s="237">
        <v>2.13</v>
      </c>
      <c r="AH77" s="373"/>
      <c r="AI77" s="376"/>
      <c r="AJ77" s="238" t="s">
        <v>241</v>
      </c>
      <c r="AK77" s="240">
        <v>0.72250000000000003</v>
      </c>
      <c r="AL77" s="235">
        <v>8.7540806811125832E-2</v>
      </c>
      <c r="AM77" s="235">
        <v>0.5</v>
      </c>
      <c r="AN77" s="236">
        <v>1.1599999999999999</v>
      </c>
      <c r="AO77" s="236">
        <v>1.1599999999999999</v>
      </c>
      <c r="AP77" s="235">
        <v>0.60499999999999998</v>
      </c>
      <c r="AQ77" s="235">
        <v>0.24760279250675435</v>
      </c>
      <c r="AR77" s="239">
        <v>0.65999999999999992</v>
      </c>
      <c r="AS77" s="373"/>
      <c r="AT77" s="376"/>
      <c r="AU77" s="238" t="s">
        <v>241</v>
      </c>
      <c r="AV77" s="234">
        <v>1.0925</v>
      </c>
      <c r="AW77" s="235">
        <v>0.16758526614404809</v>
      </c>
      <c r="AX77" s="235">
        <v>0.59</v>
      </c>
      <c r="AY77" s="236">
        <v>2.06</v>
      </c>
      <c r="AZ77" s="236">
        <v>2.06</v>
      </c>
      <c r="BA77" s="236">
        <v>1.0750000000000002</v>
      </c>
      <c r="BB77" s="235">
        <v>0.47400271246963499</v>
      </c>
      <c r="BC77" s="237">
        <v>1.4700000000000002</v>
      </c>
    </row>
    <row r="78" spans="1:55" x14ac:dyDescent="0.35">
      <c r="A78" s="364"/>
      <c r="B78" s="367" t="s">
        <v>33</v>
      </c>
      <c r="C78" s="211" t="s">
        <v>59</v>
      </c>
      <c r="D78" s="212">
        <v>1.5606481481481482</v>
      </c>
      <c r="E78" s="213">
        <v>0.10120434974618643</v>
      </c>
      <c r="F78" s="213">
        <v>0.09</v>
      </c>
      <c r="G78" s="214">
        <v>5.31</v>
      </c>
      <c r="H78" s="214">
        <v>3.71</v>
      </c>
      <c r="I78" s="214">
        <v>1.36</v>
      </c>
      <c r="J78" s="214">
        <v>1.0517464542441919</v>
      </c>
      <c r="K78" s="215">
        <v>5.22</v>
      </c>
      <c r="L78" s="373"/>
      <c r="M78" s="376" t="s">
        <v>33</v>
      </c>
      <c r="N78" s="233" t="s">
        <v>59</v>
      </c>
      <c r="O78" s="234">
        <v>1.4916666666666667</v>
      </c>
      <c r="P78" s="235">
        <v>9.0874039389476885E-2</v>
      </c>
      <c r="Q78" s="235">
        <v>7.0000000000000007E-2</v>
      </c>
      <c r="R78" s="236">
        <v>4</v>
      </c>
      <c r="S78" s="236">
        <v>3.47</v>
      </c>
      <c r="T78" s="236">
        <v>1.29</v>
      </c>
      <c r="U78" s="235">
        <v>0.94439071986953638</v>
      </c>
      <c r="V78" s="237">
        <v>3.93</v>
      </c>
      <c r="W78" s="373"/>
      <c r="X78" s="376" t="s">
        <v>33</v>
      </c>
      <c r="Y78" s="233" t="s">
        <v>59</v>
      </c>
      <c r="Z78" s="234">
        <v>1.1994444444444445</v>
      </c>
      <c r="AA78" s="235">
        <v>6.9761477780808406E-2</v>
      </c>
      <c r="AB78" s="235">
        <v>0.09</v>
      </c>
      <c r="AC78" s="236">
        <v>3.45</v>
      </c>
      <c r="AD78" s="236">
        <v>2.5499999999999998</v>
      </c>
      <c r="AE78" s="236">
        <v>1.105</v>
      </c>
      <c r="AF78" s="235">
        <v>0.72498254356468494</v>
      </c>
      <c r="AG78" s="237">
        <v>3.3600000000000003</v>
      </c>
      <c r="AH78" s="373"/>
      <c r="AI78" s="376" t="s">
        <v>33</v>
      </c>
      <c r="AJ78" s="233" t="s">
        <v>59</v>
      </c>
      <c r="AK78" s="240">
        <v>0.6908333333333333</v>
      </c>
      <c r="AL78" s="235">
        <v>3.5696143960736545E-2</v>
      </c>
      <c r="AM78" s="236">
        <v>0</v>
      </c>
      <c r="AN78" s="236">
        <v>1.87</v>
      </c>
      <c r="AO78" s="236">
        <v>1.41</v>
      </c>
      <c r="AP78" s="235">
        <v>0.63</v>
      </c>
      <c r="AQ78" s="235">
        <v>0.37096520984573184</v>
      </c>
      <c r="AR78" s="237">
        <v>1.87</v>
      </c>
      <c r="AS78" s="373"/>
      <c r="AT78" s="376" t="s">
        <v>33</v>
      </c>
      <c r="AU78" s="233" t="s">
        <v>59</v>
      </c>
      <c r="AV78" s="240">
        <v>0.88870370370370377</v>
      </c>
      <c r="AW78" s="235">
        <v>3.8409917762155459E-2</v>
      </c>
      <c r="AX78" s="235">
        <v>0.16</v>
      </c>
      <c r="AY78" s="236">
        <v>2.14</v>
      </c>
      <c r="AZ78" s="236">
        <v>1.62</v>
      </c>
      <c r="BA78" s="235">
        <v>0.86</v>
      </c>
      <c r="BB78" s="235">
        <v>0.39916757447157314</v>
      </c>
      <c r="BC78" s="237">
        <v>1.9800000000000002</v>
      </c>
    </row>
    <row r="79" spans="1:55" x14ac:dyDescent="0.35">
      <c r="A79" s="364"/>
      <c r="B79" s="367"/>
      <c r="C79" s="211" t="s">
        <v>72</v>
      </c>
      <c r="D79" s="212">
        <v>1.5893670886075952</v>
      </c>
      <c r="E79" s="213">
        <v>0.1288880039097462</v>
      </c>
      <c r="F79" s="213">
        <v>0.3</v>
      </c>
      <c r="G79" s="214">
        <v>5.0199999999999996</v>
      </c>
      <c r="H79" s="214">
        <v>4.28</v>
      </c>
      <c r="I79" s="214">
        <v>1.1499999999999999</v>
      </c>
      <c r="J79" s="214">
        <v>1.1455816368095559</v>
      </c>
      <c r="K79" s="215">
        <v>4.72</v>
      </c>
      <c r="L79" s="373"/>
      <c r="M79" s="376"/>
      <c r="N79" s="233" t="s">
        <v>72</v>
      </c>
      <c r="O79" s="234">
        <v>1.6648101265822786</v>
      </c>
      <c r="P79" s="235">
        <v>0.12454302848737334</v>
      </c>
      <c r="Q79" s="235">
        <v>0.21</v>
      </c>
      <c r="R79" s="236">
        <v>4.84</v>
      </c>
      <c r="S79" s="236">
        <v>4.1500000000000004</v>
      </c>
      <c r="T79" s="236">
        <v>1.34</v>
      </c>
      <c r="U79" s="236">
        <v>1.106962650517048</v>
      </c>
      <c r="V79" s="237">
        <v>4.63</v>
      </c>
      <c r="W79" s="373"/>
      <c r="X79" s="376"/>
      <c r="Y79" s="233" t="s">
        <v>72</v>
      </c>
      <c r="Z79" s="234">
        <v>1.4217721518987343</v>
      </c>
      <c r="AA79" s="235">
        <v>0.10389318027638425</v>
      </c>
      <c r="AB79" s="235">
        <v>0.18</v>
      </c>
      <c r="AC79" s="236">
        <v>4.03</v>
      </c>
      <c r="AD79" s="236">
        <v>3.31</v>
      </c>
      <c r="AE79" s="236">
        <v>1.05</v>
      </c>
      <c r="AF79" s="235">
        <v>0.92342278492972052</v>
      </c>
      <c r="AG79" s="237">
        <v>3.85</v>
      </c>
      <c r="AH79" s="373"/>
      <c r="AI79" s="376"/>
      <c r="AJ79" s="233" t="s">
        <v>72</v>
      </c>
      <c r="AK79" s="240">
        <v>0.81329113924050656</v>
      </c>
      <c r="AL79" s="235">
        <v>4.0827898353525779E-2</v>
      </c>
      <c r="AM79" s="235">
        <v>0.15</v>
      </c>
      <c r="AN79" s="236">
        <v>1.71</v>
      </c>
      <c r="AO79" s="236">
        <v>1.66</v>
      </c>
      <c r="AP79" s="235">
        <v>0.73</v>
      </c>
      <c r="AQ79" s="235">
        <v>0.36288629821653617</v>
      </c>
      <c r="AR79" s="237">
        <v>1.56</v>
      </c>
      <c r="AS79" s="373"/>
      <c r="AT79" s="376"/>
      <c r="AU79" s="233" t="s">
        <v>72</v>
      </c>
      <c r="AV79" s="234">
        <v>1.1018987341772151</v>
      </c>
      <c r="AW79" s="235">
        <v>5.8764206248695106E-2</v>
      </c>
      <c r="AX79" s="235">
        <v>0.32</v>
      </c>
      <c r="AY79" s="236">
        <v>2.4700000000000002</v>
      </c>
      <c r="AZ79" s="236">
        <v>2.2400000000000002</v>
      </c>
      <c r="BA79" s="235">
        <v>0.96</v>
      </c>
      <c r="BB79" s="235">
        <v>0.52230768991763366</v>
      </c>
      <c r="BC79" s="237">
        <v>2.1500000000000004</v>
      </c>
    </row>
    <row r="80" spans="1:55" x14ac:dyDescent="0.35">
      <c r="A80" s="364"/>
      <c r="B80" s="367"/>
      <c r="C80" s="211" t="s">
        <v>133</v>
      </c>
      <c r="D80" s="212">
        <v>2.395</v>
      </c>
      <c r="E80" s="213">
        <v>0.36291642747791586</v>
      </c>
      <c r="F80" s="214">
        <v>1.64</v>
      </c>
      <c r="G80" s="214">
        <v>3.21</v>
      </c>
      <c r="H80" s="214">
        <v>3.21</v>
      </c>
      <c r="I80" s="214">
        <v>2.3649999999999998</v>
      </c>
      <c r="J80" s="213">
        <v>0.72583285495583172</v>
      </c>
      <c r="K80" s="215">
        <v>1.57</v>
      </c>
      <c r="L80" s="373"/>
      <c r="M80" s="376"/>
      <c r="N80" s="233" t="s">
        <v>133</v>
      </c>
      <c r="O80" s="234">
        <v>1.92</v>
      </c>
      <c r="P80" s="235">
        <v>0.15545631755148026</v>
      </c>
      <c r="Q80" s="236">
        <v>1.65</v>
      </c>
      <c r="R80" s="236">
        <v>2.31</v>
      </c>
      <c r="S80" s="236">
        <v>2.31</v>
      </c>
      <c r="T80" s="236">
        <v>1.8599999999999999</v>
      </c>
      <c r="U80" s="235">
        <v>0.31091263510296052</v>
      </c>
      <c r="V80" s="239">
        <v>0.66000000000000014</v>
      </c>
      <c r="W80" s="373"/>
      <c r="X80" s="376"/>
      <c r="Y80" s="233" t="s">
        <v>133</v>
      </c>
      <c r="Z80" s="234">
        <v>2.0099999999999998</v>
      </c>
      <c r="AA80" s="235">
        <v>0.23262989203167048</v>
      </c>
      <c r="AB80" s="236">
        <v>1.54</v>
      </c>
      <c r="AC80" s="236">
        <v>2.54</v>
      </c>
      <c r="AD80" s="236">
        <v>2.54</v>
      </c>
      <c r="AE80" s="236">
        <v>1.98</v>
      </c>
      <c r="AF80" s="235">
        <v>0.46525978406334095</v>
      </c>
      <c r="AG80" s="237">
        <v>1</v>
      </c>
      <c r="AH80" s="373"/>
      <c r="AI80" s="376"/>
      <c r="AJ80" s="233" t="s">
        <v>133</v>
      </c>
      <c r="AK80" s="240">
        <v>0.6925</v>
      </c>
      <c r="AL80" s="235">
        <v>5.4371407927328856E-2</v>
      </c>
      <c r="AM80" s="235">
        <v>0.56000000000000005</v>
      </c>
      <c r="AN80" s="235">
        <v>0.8</v>
      </c>
      <c r="AO80" s="235">
        <v>0.8</v>
      </c>
      <c r="AP80" s="235">
        <v>0.70500000000000007</v>
      </c>
      <c r="AQ80" s="235">
        <v>0.10874281585465771</v>
      </c>
      <c r="AR80" s="239">
        <v>0.24</v>
      </c>
      <c r="AS80" s="373"/>
      <c r="AT80" s="376"/>
      <c r="AU80" s="233" t="s">
        <v>133</v>
      </c>
      <c r="AV80" s="240">
        <v>0.83249999999999991</v>
      </c>
      <c r="AW80" s="235">
        <v>3.0652623596249217E-2</v>
      </c>
      <c r="AX80" s="235">
        <v>0.76</v>
      </c>
      <c r="AY80" s="235">
        <v>0.91</v>
      </c>
      <c r="AZ80" s="235">
        <v>0.91</v>
      </c>
      <c r="BA80" s="235">
        <v>0.83</v>
      </c>
      <c r="BB80" s="235">
        <v>6.1305247192498434E-2</v>
      </c>
      <c r="BC80" s="239">
        <v>0.15000000000000002</v>
      </c>
    </row>
    <row r="81" spans="1:55" x14ac:dyDescent="0.35">
      <c r="A81" s="364"/>
      <c r="B81" s="367"/>
      <c r="C81" s="211" t="s">
        <v>83</v>
      </c>
      <c r="D81" s="212">
        <v>1.9775</v>
      </c>
      <c r="E81" s="213">
        <v>0.20084782270066528</v>
      </c>
      <c r="F81" s="213">
        <v>0.47</v>
      </c>
      <c r="G81" s="214">
        <v>5.44</v>
      </c>
      <c r="H81" s="214">
        <v>3.72</v>
      </c>
      <c r="I81" s="214">
        <v>1.7999999999999998</v>
      </c>
      <c r="J81" s="214">
        <v>1.0627867804695073</v>
      </c>
      <c r="K81" s="215">
        <v>4.9700000000000006</v>
      </c>
      <c r="L81" s="373"/>
      <c r="M81" s="376"/>
      <c r="N81" s="233" t="s">
        <v>83</v>
      </c>
      <c r="O81" s="234">
        <v>1.9178571428571431</v>
      </c>
      <c r="P81" s="235">
        <v>0.18664778613618463</v>
      </c>
      <c r="Q81" s="235">
        <v>0.46</v>
      </c>
      <c r="R81" s="236">
        <v>4.46</v>
      </c>
      <c r="S81" s="236">
        <v>3.54</v>
      </c>
      <c r="T81" s="236">
        <v>1.7650000000000001</v>
      </c>
      <c r="U81" s="235">
        <v>0.98764724975422769</v>
      </c>
      <c r="V81" s="237">
        <v>4</v>
      </c>
      <c r="W81" s="373"/>
      <c r="X81" s="376"/>
      <c r="Y81" s="233" t="s">
        <v>83</v>
      </c>
      <c r="Z81" s="234">
        <v>1.3285714285714285</v>
      </c>
      <c r="AA81" s="235">
        <v>0.11091575797239579</v>
      </c>
      <c r="AB81" s="235">
        <v>0.41</v>
      </c>
      <c r="AC81" s="236">
        <v>2.4700000000000002</v>
      </c>
      <c r="AD81" s="236">
        <v>2.4700000000000002</v>
      </c>
      <c r="AE81" s="236">
        <v>1.2650000000000001</v>
      </c>
      <c r="AF81" s="235">
        <v>0.58691102414637797</v>
      </c>
      <c r="AG81" s="237">
        <v>2.06</v>
      </c>
      <c r="AH81" s="373"/>
      <c r="AI81" s="376"/>
      <c r="AJ81" s="233" t="s">
        <v>83</v>
      </c>
      <c r="AK81" s="240">
        <v>0.71285714285714297</v>
      </c>
      <c r="AL81" s="235">
        <v>3.5167238928831918E-2</v>
      </c>
      <c r="AM81" s="235">
        <v>0.35</v>
      </c>
      <c r="AN81" s="236">
        <v>1.18</v>
      </c>
      <c r="AO81" s="236">
        <v>1</v>
      </c>
      <c r="AP81" s="235">
        <v>0.7</v>
      </c>
      <c r="AQ81" s="235">
        <v>0.1860875370049575</v>
      </c>
      <c r="AR81" s="239">
        <v>0.83</v>
      </c>
      <c r="AS81" s="373"/>
      <c r="AT81" s="376"/>
      <c r="AU81" s="233" t="s">
        <v>83</v>
      </c>
      <c r="AV81" s="240">
        <v>0.98285714285714287</v>
      </c>
      <c r="AW81" s="235">
        <v>0.10532245415846613</v>
      </c>
      <c r="AX81" s="235">
        <v>0.47</v>
      </c>
      <c r="AY81" s="236">
        <v>3.03</v>
      </c>
      <c r="AZ81" s="236">
        <v>1.97</v>
      </c>
      <c r="BA81" s="235">
        <v>0.77</v>
      </c>
      <c r="BB81" s="235">
        <v>0.55731404234860404</v>
      </c>
      <c r="BC81" s="237">
        <v>2.5599999999999996</v>
      </c>
    </row>
    <row r="82" spans="1:55" x14ac:dyDescent="0.35">
      <c r="A82" s="364"/>
      <c r="B82" s="367" t="s">
        <v>50</v>
      </c>
      <c r="C82" s="216" t="s">
        <v>243</v>
      </c>
      <c r="D82" s="212">
        <v>1.5899999999999996</v>
      </c>
      <c r="E82" s="213">
        <v>7.8738643895078203E-2</v>
      </c>
      <c r="F82" s="213">
        <v>0.09</v>
      </c>
      <c r="G82" s="214">
        <v>5.31</v>
      </c>
      <c r="H82" s="214">
        <v>3.98</v>
      </c>
      <c r="I82" s="214">
        <v>1.33</v>
      </c>
      <c r="J82" s="214">
        <v>1.0881897086929575</v>
      </c>
      <c r="K82" s="215">
        <v>5.22</v>
      </c>
      <c r="L82" s="373"/>
      <c r="M82" s="376" t="s">
        <v>50</v>
      </c>
      <c r="N82" s="238" t="s">
        <v>243</v>
      </c>
      <c r="O82" s="234">
        <v>1.5722513089005237</v>
      </c>
      <c r="P82" s="235">
        <v>7.2956864681008732E-2</v>
      </c>
      <c r="Q82" s="235">
        <v>7.0000000000000007E-2</v>
      </c>
      <c r="R82" s="236">
        <v>4.84</v>
      </c>
      <c r="S82" s="236">
        <v>3.53</v>
      </c>
      <c r="T82" s="236">
        <v>1.34</v>
      </c>
      <c r="U82" s="236">
        <v>1.00828393019023</v>
      </c>
      <c r="V82" s="237">
        <v>4.7699999999999996</v>
      </c>
      <c r="W82" s="373"/>
      <c r="X82" s="376" t="s">
        <v>50</v>
      </c>
      <c r="Y82" s="238" t="s">
        <v>243</v>
      </c>
      <c r="Z82" s="234">
        <v>1.3083769633507847</v>
      </c>
      <c r="AA82" s="235">
        <v>5.9312307001838739E-2</v>
      </c>
      <c r="AB82" s="235">
        <v>0.09</v>
      </c>
      <c r="AC82" s="236">
        <v>4.03</v>
      </c>
      <c r="AD82" s="236">
        <v>3.05</v>
      </c>
      <c r="AE82" s="236">
        <v>1.1100000000000001</v>
      </c>
      <c r="AF82" s="235">
        <v>0.81971239134171348</v>
      </c>
      <c r="AG82" s="237">
        <v>3.9400000000000004</v>
      </c>
      <c r="AH82" s="373"/>
      <c r="AI82" s="376" t="s">
        <v>50</v>
      </c>
      <c r="AJ82" s="238" t="s">
        <v>243</v>
      </c>
      <c r="AK82" s="240">
        <v>0.74151832460732947</v>
      </c>
      <c r="AL82" s="235">
        <v>2.6625113278479551E-2</v>
      </c>
      <c r="AM82" s="236">
        <v>0</v>
      </c>
      <c r="AN82" s="236">
        <v>1.87</v>
      </c>
      <c r="AO82" s="236">
        <v>1.48</v>
      </c>
      <c r="AP82" s="235">
        <v>0.68</v>
      </c>
      <c r="AQ82" s="235">
        <v>0.36796638637862944</v>
      </c>
      <c r="AR82" s="237">
        <v>1.87</v>
      </c>
      <c r="AS82" s="373"/>
      <c r="AT82" s="376" t="s">
        <v>50</v>
      </c>
      <c r="AU82" s="238" t="s">
        <v>243</v>
      </c>
      <c r="AV82" s="240">
        <v>0.97570680628272233</v>
      </c>
      <c r="AW82" s="235">
        <v>3.3405282697931714E-2</v>
      </c>
      <c r="AX82" s="235">
        <v>0.16</v>
      </c>
      <c r="AY82" s="236">
        <v>2.4700000000000002</v>
      </c>
      <c r="AZ82" s="236">
        <v>1.89</v>
      </c>
      <c r="BA82" s="235">
        <v>0.91</v>
      </c>
      <c r="BB82" s="235">
        <v>0.46167019203820009</v>
      </c>
      <c r="BC82" s="237">
        <v>2.31</v>
      </c>
    </row>
    <row r="83" spans="1:55" x14ac:dyDescent="0.35">
      <c r="A83" s="364"/>
      <c r="B83" s="367"/>
      <c r="C83" s="216" t="s">
        <v>236</v>
      </c>
      <c r="D83" s="212">
        <v>1.9775</v>
      </c>
      <c r="E83" s="213">
        <v>0.20084782270066528</v>
      </c>
      <c r="F83" s="213">
        <v>0.47</v>
      </c>
      <c r="G83" s="214">
        <v>5.44</v>
      </c>
      <c r="H83" s="214">
        <v>3.72</v>
      </c>
      <c r="I83" s="214">
        <v>1.7999999999999998</v>
      </c>
      <c r="J83" s="214">
        <v>1.0627867804695073</v>
      </c>
      <c r="K83" s="215">
        <v>4.9700000000000006</v>
      </c>
      <c r="L83" s="373"/>
      <c r="M83" s="376"/>
      <c r="N83" s="238" t="s">
        <v>236</v>
      </c>
      <c r="O83" s="234">
        <v>1.9178571428571431</v>
      </c>
      <c r="P83" s="235">
        <v>0.18664778613618463</v>
      </c>
      <c r="Q83" s="235">
        <v>0.46</v>
      </c>
      <c r="R83" s="236">
        <v>4.46</v>
      </c>
      <c r="S83" s="236">
        <v>3.54</v>
      </c>
      <c r="T83" s="236">
        <v>1.7650000000000001</v>
      </c>
      <c r="U83" s="235">
        <v>0.98764724975422769</v>
      </c>
      <c r="V83" s="237">
        <v>4</v>
      </c>
      <c r="W83" s="373"/>
      <c r="X83" s="376"/>
      <c r="Y83" s="238" t="s">
        <v>236</v>
      </c>
      <c r="Z83" s="234">
        <v>1.3285714285714285</v>
      </c>
      <c r="AA83" s="235">
        <v>0.11091575797239579</v>
      </c>
      <c r="AB83" s="235">
        <v>0.41</v>
      </c>
      <c r="AC83" s="236">
        <v>2.4700000000000002</v>
      </c>
      <c r="AD83" s="236">
        <v>2.4700000000000002</v>
      </c>
      <c r="AE83" s="236">
        <v>1.2650000000000001</v>
      </c>
      <c r="AF83" s="235">
        <v>0.58691102414637797</v>
      </c>
      <c r="AG83" s="237">
        <v>2.06</v>
      </c>
      <c r="AH83" s="373"/>
      <c r="AI83" s="376"/>
      <c r="AJ83" s="238" t="s">
        <v>236</v>
      </c>
      <c r="AK83" s="240">
        <v>0.71285714285714297</v>
      </c>
      <c r="AL83" s="235">
        <v>3.5167238928831918E-2</v>
      </c>
      <c r="AM83" s="235">
        <v>0.35</v>
      </c>
      <c r="AN83" s="236">
        <v>1.18</v>
      </c>
      <c r="AO83" s="236">
        <v>1</v>
      </c>
      <c r="AP83" s="235">
        <v>0.7</v>
      </c>
      <c r="AQ83" s="235">
        <v>0.1860875370049575</v>
      </c>
      <c r="AR83" s="239">
        <v>0.83</v>
      </c>
      <c r="AS83" s="373"/>
      <c r="AT83" s="376"/>
      <c r="AU83" s="238" t="s">
        <v>236</v>
      </c>
      <c r="AV83" s="240">
        <v>0.98285714285714287</v>
      </c>
      <c r="AW83" s="235">
        <v>0.10532245415846613</v>
      </c>
      <c r="AX83" s="235">
        <v>0.47</v>
      </c>
      <c r="AY83" s="236">
        <v>3.03</v>
      </c>
      <c r="AZ83" s="236">
        <v>1.97</v>
      </c>
      <c r="BA83" s="235">
        <v>0.77</v>
      </c>
      <c r="BB83" s="235">
        <v>0.55731404234860404</v>
      </c>
      <c r="BC83" s="237">
        <v>2.5599999999999996</v>
      </c>
    </row>
    <row r="84" spans="1:55" ht="34.5" x14ac:dyDescent="0.35">
      <c r="A84" s="364"/>
      <c r="B84" s="367" t="s">
        <v>242</v>
      </c>
      <c r="C84" s="211" t="s">
        <v>116</v>
      </c>
      <c r="D84" s="212">
        <v>1.0157142857142858</v>
      </c>
      <c r="E84" s="213">
        <v>0.14138349166959582</v>
      </c>
      <c r="F84" s="213">
        <v>0.09</v>
      </c>
      <c r="G84" s="214">
        <v>3.71</v>
      </c>
      <c r="H84" s="214">
        <v>2.73</v>
      </c>
      <c r="I84" s="213">
        <v>0.7</v>
      </c>
      <c r="J84" s="213">
        <v>0.83643601673052892</v>
      </c>
      <c r="K84" s="215">
        <v>3.62</v>
      </c>
      <c r="L84" s="373"/>
      <c r="M84" s="376" t="s">
        <v>242</v>
      </c>
      <c r="N84" s="233" t="s">
        <v>116</v>
      </c>
      <c r="O84" s="234">
        <v>1.1594285714285715</v>
      </c>
      <c r="P84" s="235">
        <v>0.15558992798467422</v>
      </c>
      <c r="Q84" s="235">
        <v>7.0000000000000007E-2</v>
      </c>
      <c r="R84" s="236">
        <v>3.47</v>
      </c>
      <c r="S84" s="236">
        <v>3.02</v>
      </c>
      <c r="T84" s="235">
        <v>0.74</v>
      </c>
      <c r="U84" s="235">
        <v>0.92048242740405639</v>
      </c>
      <c r="V84" s="237">
        <v>3.4000000000000004</v>
      </c>
      <c r="W84" s="373"/>
      <c r="X84" s="376" t="s">
        <v>242</v>
      </c>
      <c r="Y84" s="233" t="s">
        <v>116</v>
      </c>
      <c r="Z84" s="240">
        <v>0.92914285714285705</v>
      </c>
      <c r="AA84" s="235">
        <v>0.11308609899680211</v>
      </c>
      <c r="AB84" s="235">
        <v>0.09</v>
      </c>
      <c r="AC84" s="236">
        <v>2.5499999999999998</v>
      </c>
      <c r="AD84" s="236">
        <v>2.2599999999999998</v>
      </c>
      <c r="AE84" s="235">
        <v>0.69</v>
      </c>
      <c r="AF84" s="235">
        <v>0.6690263840245827</v>
      </c>
      <c r="AG84" s="237">
        <v>2.46</v>
      </c>
      <c r="AH84" s="373"/>
      <c r="AI84" s="376" t="s">
        <v>242</v>
      </c>
      <c r="AJ84" s="233" t="s">
        <v>116</v>
      </c>
      <c r="AK84" s="240">
        <v>0.6031428571428572</v>
      </c>
      <c r="AL84" s="235">
        <v>5.5373098811867222E-2</v>
      </c>
      <c r="AM84" s="235">
        <v>0.09</v>
      </c>
      <c r="AN84" s="236">
        <v>1.44</v>
      </c>
      <c r="AO84" s="236">
        <v>1.23</v>
      </c>
      <c r="AP84" s="235">
        <v>0.56999999999999995</v>
      </c>
      <c r="AQ84" s="235">
        <v>0.32759167040846504</v>
      </c>
      <c r="AR84" s="237">
        <v>1.3499999999999999</v>
      </c>
      <c r="AS84" s="373"/>
      <c r="AT84" s="376" t="s">
        <v>242</v>
      </c>
      <c r="AU84" s="233" t="s">
        <v>116</v>
      </c>
      <c r="AV84" s="240">
        <v>0.80742857142857116</v>
      </c>
      <c r="AW84" s="235">
        <v>7.1308706148892162E-2</v>
      </c>
      <c r="AX84" s="235">
        <v>0.16</v>
      </c>
      <c r="AY84" s="236">
        <v>2.3199999999999998</v>
      </c>
      <c r="AZ84" s="236">
        <v>1.49</v>
      </c>
      <c r="BA84" s="235">
        <v>0.81</v>
      </c>
      <c r="BB84" s="235">
        <v>0.42186799480645221</v>
      </c>
      <c r="BC84" s="237">
        <v>2.1599999999999997</v>
      </c>
    </row>
    <row r="85" spans="1:55" ht="23" x14ac:dyDescent="0.35">
      <c r="A85" s="364"/>
      <c r="B85" s="367"/>
      <c r="C85" s="211" t="s">
        <v>60</v>
      </c>
      <c r="D85" s="212">
        <v>1.7582065217391305</v>
      </c>
      <c r="E85" s="213">
        <v>8.0675366344746466E-2</v>
      </c>
      <c r="F85" s="213">
        <v>0.27</v>
      </c>
      <c r="G85" s="214">
        <v>5.44</v>
      </c>
      <c r="H85" s="214">
        <v>4.08</v>
      </c>
      <c r="I85" s="214">
        <v>1.58</v>
      </c>
      <c r="J85" s="214">
        <v>1.0943339121191782</v>
      </c>
      <c r="K85" s="215">
        <v>5.17</v>
      </c>
      <c r="L85" s="373"/>
      <c r="M85" s="376"/>
      <c r="N85" s="233" t="s">
        <v>60</v>
      </c>
      <c r="O85" s="234">
        <v>1.7033695652173908</v>
      </c>
      <c r="P85" s="235">
        <v>7.4103999048026239E-2</v>
      </c>
      <c r="Q85" s="235">
        <v>0.21</v>
      </c>
      <c r="R85" s="236">
        <v>4.84</v>
      </c>
      <c r="S85" s="236">
        <v>3.6</v>
      </c>
      <c r="T85" s="236">
        <v>1.5249999999999999</v>
      </c>
      <c r="U85" s="236">
        <v>1.0051955492258293</v>
      </c>
      <c r="V85" s="237">
        <v>4.63</v>
      </c>
      <c r="W85" s="373"/>
      <c r="X85" s="376"/>
      <c r="Y85" s="233" t="s">
        <v>60</v>
      </c>
      <c r="Z85" s="234">
        <v>1.3835869565217391</v>
      </c>
      <c r="AA85" s="235">
        <v>5.8614525894011525E-2</v>
      </c>
      <c r="AB85" s="235">
        <v>0.13</v>
      </c>
      <c r="AC85" s="236">
        <v>4.03</v>
      </c>
      <c r="AD85" s="236">
        <v>3.05</v>
      </c>
      <c r="AE85" s="236">
        <v>1.1949999999999998</v>
      </c>
      <c r="AF85" s="235">
        <v>0.79508611283525354</v>
      </c>
      <c r="AG85" s="237">
        <v>3.9000000000000004</v>
      </c>
      <c r="AH85" s="373"/>
      <c r="AI85" s="376"/>
      <c r="AJ85" s="233" t="s">
        <v>60</v>
      </c>
      <c r="AK85" s="240">
        <v>0.76347826086956505</v>
      </c>
      <c r="AL85" s="235">
        <v>2.5720881203713949E-2</v>
      </c>
      <c r="AM85" s="236">
        <v>0</v>
      </c>
      <c r="AN85" s="236">
        <v>1.87</v>
      </c>
      <c r="AO85" s="236">
        <v>1.48</v>
      </c>
      <c r="AP85" s="235">
        <v>0.71499999999999997</v>
      </c>
      <c r="AQ85" s="235">
        <v>0.34889500756070452</v>
      </c>
      <c r="AR85" s="237">
        <v>1.87</v>
      </c>
      <c r="AS85" s="373"/>
      <c r="AT85" s="376"/>
      <c r="AU85" s="233" t="s">
        <v>60</v>
      </c>
      <c r="AV85" s="234">
        <v>1.0088043478260875</v>
      </c>
      <c r="AW85" s="235">
        <v>3.5165974854889308E-2</v>
      </c>
      <c r="AX85" s="235">
        <v>0.23</v>
      </c>
      <c r="AY85" s="236">
        <v>3.03</v>
      </c>
      <c r="AZ85" s="236">
        <v>1.97</v>
      </c>
      <c r="BA85" s="235">
        <v>0.90500000000000003</v>
      </c>
      <c r="BB85" s="235">
        <v>0.47701449128828999</v>
      </c>
      <c r="BC85" s="237">
        <v>2.8</v>
      </c>
    </row>
    <row r="86" spans="1:55" x14ac:dyDescent="0.35">
      <c r="A86" s="364"/>
      <c r="B86" s="367" t="s">
        <v>39</v>
      </c>
      <c r="C86" s="211" t="s">
        <v>199</v>
      </c>
      <c r="D86" s="212">
        <v>2.11625</v>
      </c>
      <c r="E86" s="213">
        <v>0.26541704044228748</v>
      </c>
      <c r="F86" s="213">
        <v>0.76</v>
      </c>
      <c r="G86" s="214">
        <v>3.21</v>
      </c>
      <c r="H86" s="214">
        <v>3.21</v>
      </c>
      <c r="I86" s="214">
        <v>2.14</v>
      </c>
      <c r="J86" s="213">
        <v>0.75071275655682246</v>
      </c>
      <c r="K86" s="215">
        <v>2.4500000000000002</v>
      </c>
      <c r="L86" s="373"/>
      <c r="M86" s="376" t="s">
        <v>39</v>
      </c>
      <c r="N86" s="233" t="s">
        <v>199</v>
      </c>
      <c r="O86" s="234">
        <v>1.6025</v>
      </c>
      <c r="P86" s="235">
        <v>0.22434627253422329</v>
      </c>
      <c r="Q86" s="235">
        <v>0.63</v>
      </c>
      <c r="R86" s="236">
        <v>2.31</v>
      </c>
      <c r="S86" s="236">
        <v>2.31</v>
      </c>
      <c r="T86" s="236">
        <v>1.7250000000000001</v>
      </c>
      <c r="U86" s="235">
        <v>0.63454708257149839</v>
      </c>
      <c r="V86" s="237">
        <v>1.6800000000000002</v>
      </c>
      <c r="W86" s="373"/>
      <c r="X86" s="376" t="s">
        <v>39</v>
      </c>
      <c r="Y86" s="233" t="s">
        <v>199</v>
      </c>
      <c r="Z86" s="234">
        <v>1.6862499999999998</v>
      </c>
      <c r="AA86" s="235">
        <v>0.20697599498492569</v>
      </c>
      <c r="AB86" s="235">
        <v>0.61</v>
      </c>
      <c r="AC86" s="236">
        <v>2.54</v>
      </c>
      <c r="AD86" s="236">
        <v>2.54</v>
      </c>
      <c r="AE86" s="236">
        <v>1.69</v>
      </c>
      <c r="AF86" s="235">
        <v>0.58541651838669528</v>
      </c>
      <c r="AG86" s="237">
        <v>1.9300000000000002</v>
      </c>
      <c r="AH86" s="373"/>
      <c r="AI86" s="376" t="s">
        <v>39</v>
      </c>
      <c r="AJ86" s="233" t="s">
        <v>199</v>
      </c>
      <c r="AK86" s="240">
        <v>0.78125</v>
      </c>
      <c r="AL86" s="235">
        <v>7.2146614117167177E-2</v>
      </c>
      <c r="AM86" s="235">
        <v>0.55000000000000004</v>
      </c>
      <c r="AN86" s="236">
        <v>1.1599999999999999</v>
      </c>
      <c r="AO86" s="236">
        <v>1.1599999999999999</v>
      </c>
      <c r="AP86" s="235">
        <v>0.78</v>
      </c>
      <c r="AQ86" s="235">
        <v>0.20406144032759208</v>
      </c>
      <c r="AR86" s="239">
        <v>0.60999999999999988</v>
      </c>
      <c r="AS86" s="373"/>
      <c r="AT86" s="376" t="s">
        <v>39</v>
      </c>
      <c r="AU86" s="233" t="s">
        <v>199</v>
      </c>
      <c r="AV86" s="234">
        <v>1.06375</v>
      </c>
      <c r="AW86" s="235">
        <v>0.12462712242067192</v>
      </c>
      <c r="AX86" s="235">
        <v>0.76</v>
      </c>
      <c r="AY86" s="236">
        <v>1.78</v>
      </c>
      <c r="AZ86" s="236">
        <v>1.78</v>
      </c>
      <c r="BA86" s="235">
        <v>0.88500000000000001</v>
      </c>
      <c r="BB86" s="235">
        <v>0.35249873353369254</v>
      </c>
      <c r="BC86" s="237">
        <v>1.02</v>
      </c>
    </row>
    <row r="87" spans="1:55" ht="34.5" x14ac:dyDescent="0.35">
      <c r="A87" s="364"/>
      <c r="B87" s="367"/>
      <c r="C87" s="211" t="s">
        <v>84</v>
      </c>
      <c r="D87" s="217">
        <v>0.69500000000000006</v>
      </c>
      <c r="E87" s="213">
        <v>0.13499999999999995</v>
      </c>
      <c r="F87" s="213">
        <v>0.56000000000000005</v>
      </c>
      <c r="G87" s="213">
        <v>0.83</v>
      </c>
      <c r="H87" s="213">
        <v>0.83</v>
      </c>
      <c r="I87" s="213">
        <v>0.69500000000000006</v>
      </c>
      <c r="J87" s="213">
        <v>0.19091883092036777</v>
      </c>
      <c r="K87" s="218">
        <v>0.26999999999999991</v>
      </c>
      <c r="L87" s="373"/>
      <c r="M87" s="376"/>
      <c r="N87" s="233" t="s">
        <v>84</v>
      </c>
      <c r="O87" s="240">
        <v>0.505</v>
      </c>
      <c r="P87" s="235">
        <v>4.5000000000000012E-2</v>
      </c>
      <c r="Q87" s="235">
        <v>0.46</v>
      </c>
      <c r="R87" s="235">
        <v>0.55000000000000004</v>
      </c>
      <c r="S87" s="235">
        <v>0.55000000000000004</v>
      </c>
      <c r="T87" s="235">
        <v>0.505</v>
      </c>
      <c r="U87" s="235">
        <v>6.3639610306789302E-2</v>
      </c>
      <c r="V87" s="239">
        <v>9.0000000000000024E-2</v>
      </c>
      <c r="W87" s="373"/>
      <c r="X87" s="376"/>
      <c r="Y87" s="233" t="s">
        <v>84</v>
      </c>
      <c r="Z87" s="240">
        <v>0.53</v>
      </c>
      <c r="AA87" s="235">
        <v>0.12000000000000002</v>
      </c>
      <c r="AB87" s="235">
        <v>0.41</v>
      </c>
      <c r="AC87" s="235">
        <v>0.65</v>
      </c>
      <c r="AD87" s="235">
        <v>0.65</v>
      </c>
      <c r="AE87" s="235">
        <v>0.53</v>
      </c>
      <c r="AF87" s="235">
        <v>0.16970562748477144</v>
      </c>
      <c r="AG87" s="239">
        <v>0.24000000000000005</v>
      </c>
      <c r="AH87" s="373"/>
      <c r="AI87" s="376"/>
      <c r="AJ87" s="233" t="s">
        <v>84</v>
      </c>
      <c r="AK87" s="240">
        <v>0.48499999999999999</v>
      </c>
      <c r="AL87" s="235">
        <v>1.5000000000000012E-2</v>
      </c>
      <c r="AM87" s="235">
        <v>0.47</v>
      </c>
      <c r="AN87" s="235">
        <v>0.5</v>
      </c>
      <c r="AO87" s="235">
        <v>0.5</v>
      </c>
      <c r="AP87" s="235">
        <v>0.48499999999999999</v>
      </c>
      <c r="AQ87" s="235">
        <v>2.1213203435596444E-2</v>
      </c>
      <c r="AR87" s="239">
        <v>3.0000000000000027E-2</v>
      </c>
      <c r="AS87" s="373"/>
      <c r="AT87" s="376"/>
      <c r="AU87" s="233" t="s">
        <v>84</v>
      </c>
      <c r="AV87" s="240">
        <v>0.59</v>
      </c>
      <c r="AW87" s="235">
        <v>2.0000000000000018E-2</v>
      </c>
      <c r="AX87" s="235">
        <v>0.56999999999999995</v>
      </c>
      <c r="AY87" s="235">
        <v>0.61</v>
      </c>
      <c r="AZ87" s="235">
        <v>0.61</v>
      </c>
      <c r="BA87" s="235">
        <v>0.59</v>
      </c>
      <c r="BB87" s="235">
        <v>2.8284271247461926E-2</v>
      </c>
      <c r="BC87" s="239">
        <v>4.0000000000000036E-2</v>
      </c>
    </row>
    <row r="88" spans="1:55" x14ac:dyDescent="0.35">
      <c r="A88" s="364"/>
      <c r="B88" s="367"/>
      <c r="C88" s="211" t="s">
        <v>195</v>
      </c>
      <c r="D88" s="217">
        <v>0.64749999999999996</v>
      </c>
      <c r="E88" s="213">
        <v>0.15217177793533204</v>
      </c>
      <c r="F88" s="213">
        <v>0.37</v>
      </c>
      <c r="G88" s="214">
        <v>1.08</v>
      </c>
      <c r="H88" s="214">
        <v>1.08</v>
      </c>
      <c r="I88" s="213">
        <v>0.57000000000000006</v>
      </c>
      <c r="J88" s="213">
        <v>0.30434355587066408</v>
      </c>
      <c r="K88" s="218">
        <v>0.71000000000000008</v>
      </c>
      <c r="L88" s="373"/>
      <c r="M88" s="376"/>
      <c r="N88" s="233" t="s">
        <v>195</v>
      </c>
      <c r="O88" s="240">
        <v>0.80499999999999994</v>
      </c>
      <c r="P88" s="235">
        <v>0.14262421486783605</v>
      </c>
      <c r="Q88" s="235">
        <v>0.54</v>
      </c>
      <c r="R88" s="236">
        <v>1.21</v>
      </c>
      <c r="S88" s="236">
        <v>1.21</v>
      </c>
      <c r="T88" s="235">
        <v>0.73499999999999999</v>
      </c>
      <c r="U88" s="235">
        <v>0.2852484297356721</v>
      </c>
      <c r="V88" s="239">
        <v>0.66999999999999993</v>
      </c>
      <c r="W88" s="373"/>
      <c r="X88" s="376"/>
      <c r="Y88" s="233" t="s">
        <v>195</v>
      </c>
      <c r="Z88" s="240">
        <v>0.745</v>
      </c>
      <c r="AA88" s="235">
        <v>0.11779218989389748</v>
      </c>
      <c r="AB88" s="235">
        <v>0.48</v>
      </c>
      <c r="AC88" s="236">
        <v>1.05</v>
      </c>
      <c r="AD88" s="236">
        <v>1.05</v>
      </c>
      <c r="AE88" s="235">
        <v>0.72499999999999998</v>
      </c>
      <c r="AF88" s="235">
        <v>0.23558437978779495</v>
      </c>
      <c r="AG88" s="239">
        <v>0.57000000000000006</v>
      </c>
      <c r="AH88" s="373"/>
      <c r="AI88" s="376"/>
      <c r="AJ88" s="233" t="s">
        <v>195</v>
      </c>
      <c r="AK88" s="240">
        <v>0.60499999999999998</v>
      </c>
      <c r="AL88" s="235">
        <v>4.4999999999999984E-2</v>
      </c>
      <c r="AM88" s="235">
        <v>0.53</v>
      </c>
      <c r="AN88" s="235">
        <v>0.73</v>
      </c>
      <c r="AO88" s="235">
        <v>0.73</v>
      </c>
      <c r="AP88" s="235">
        <v>0.58000000000000007</v>
      </c>
      <c r="AQ88" s="235">
        <v>8.9999999999999969E-2</v>
      </c>
      <c r="AR88" s="239">
        <v>0.19999999999999996</v>
      </c>
      <c r="AS88" s="373"/>
      <c r="AT88" s="376"/>
      <c r="AU88" s="233" t="s">
        <v>195</v>
      </c>
      <c r="AV88" s="240">
        <v>0.91750000000000009</v>
      </c>
      <c r="AW88" s="235">
        <v>0.13387649781297192</v>
      </c>
      <c r="AX88" s="235">
        <v>0.66</v>
      </c>
      <c r="AY88" s="236">
        <v>1.27</v>
      </c>
      <c r="AZ88" s="236">
        <v>1.27</v>
      </c>
      <c r="BA88" s="235">
        <v>0.87</v>
      </c>
      <c r="BB88" s="235">
        <v>0.26775299562594385</v>
      </c>
      <c r="BC88" s="239">
        <v>0.61</v>
      </c>
    </row>
    <row r="89" spans="1:55" ht="23" x14ac:dyDescent="0.35">
      <c r="A89" s="364"/>
      <c r="B89" s="367"/>
      <c r="C89" s="211" t="s">
        <v>49</v>
      </c>
      <c r="D89" s="212">
        <v>1.3678124999999997</v>
      </c>
      <c r="E89" s="213">
        <v>0.15657674505409117</v>
      </c>
      <c r="F89" s="213">
        <v>0.33</v>
      </c>
      <c r="G89" s="214">
        <v>3.81</v>
      </c>
      <c r="H89" s="214">
        <v>3.05</v>
      </c>
      <c r="I89" s="214">
        <v>1.1299999999999999</v>
      </c>
      <c r="J89" s="213">
        <v>0.88573182563092068</v>
      </c>
      <c r="K89" s="215">
        <v>3.48</v>
      </c>
      <c r="L89" s="373"/>
      <c r="M89" s="376"/>
      <c r="N89" s="233" t="s">
        <v>49</v>
      </c>
      <c r="O89" s="234">
        <v>1.3809375000000002</v>
      </c>
      <c r="P89" s="235">
        <v>0.16869957990786077</v>
      </c>
      <c r="Q89" s="235">
        <v>0.25</v>
      </c>
      <c r="R89" s="236">
        <v>4.22</v>
      </c>
      <c r="S89" s="236">
        <v>3.41</v>
      </c>
      <c r="T89" s="236">
        <v>1.145</v>
      </c>
      <c r="U89" s="235">
        <v>0.95430893548936169</v>
      </c>
      <c r="V89" s="237">
        <v>3.9699999999999998</v>
      </c>
      <c r="W89" s="373"/>
      <c r="X89" s="376"/>
      <c r="Y89" s="233" t="s">
        <v>49</v>
      </c>
      <c r="Z89" s="234">
        <v>1.0087499999999998</v>
      </c>
      <c r="AA89" s="235">
        <v>0.11058472704148031</v>
      </c>
      <c r="AB89" s="235">
        <v>0.18</v>
      </c>
      <c r="AC89" s="236">
        <v>3.06</v>
      </c>
      <c r="AD89" s="236">
        <v>2.0699999999999998</v>
      </c>
      <c r="AE89" s="235">
        <v>0.86</v>
      </c>
      <c r="AF89" s="235">
        <v>0.62556168309355287</v>
      </c>
      <c r="AG89" s="237">
        <v>2.88</v>
      </c>
      <c r="AH89" s="373"/>
      <c r="AI89" s="376"/>
      <c r="AJ89" s="233" t="s">
        <v>49</v>
      </c>
      <c r="AK89" s="240">
        <v>0.63937500000000003</v>
      </c>
      <c r="AL89" s="235">
        <v>6.5032463202321422E-2</v>
      </c>
      <c r="AM89" s="235">
        <v>0.11</v>
      </c>
      <c r="AN89" s="236">
        <v>1.69</v>
      </c>
      <c r="AO89" s="236">
        <v>1.46</v>
      </c>
      <c r="AP89" s="235">
        <v>0.625</v>
      </c>
      <c r="AQ89" s="235">
        <v>0.36787916582100877</v>
      </c>
      <c r="AR89" s="237">
        <v>1.5799999999999998</v>
      </c>
      <c r="AS89" s="373"/>
      <c r="AT89" s="376"/>
      <c r="AU89" s="233" t="s">
        <v>49</v>
      </c>
      <c r="AV89" s="240">
        <v>0.92625000000000002</v>
      </c>
      <c r="AW89" s="235">
        <v>0.10461502968256459</v>
      </c>
      <c r="AX89" s="235">
        <v>0.32</v>
      </c>
      <c r="AY89" s="236">
        <v>3.03</v>
      </c>
      <c r="AZ89" s="236">
        <v>2.3199999999999998</v>
      </c>
      <c r="BA89" s="235">
        <v>0.67999999999999994</v>
      </c>
      <c r="BB89" s="235">
        <v>0.59179197522058702</v>
      </c>
      <c r="BC89" s="237">
        <v>2.71</v>
      </c>
    </row>
    <row r="90" spans="1:55" ht="34.5" x14ac:dyDescent="0.35">
      <c r="A90" s="364"/>
      <c r="B90" s="367"/>
      <c r="C90" s="211" t="s">
        <v>198</v>
      </c>
      <c r="D90" s="217">
        <v>0.14500000000000002</v>
      </c>
      <c r="E90" s="213">
        <v>5.5000000000000007E-2</v>
      </c>
      <c r="F90" s="213">
        <v>0.09</v>
      </c>
      <c r="G90" s="213">
        <v>0.2</v>
      </c>
      <c r="H90" s="213">
        <v>0.2</v>
      </c>
      <c r="I90" s="213">
        <v>0.14500000000000002</v>
      </c>
      <c r="J90" s="213">
        <v>7.7781745930520244E-2</v>
      </c>
      <c r="K90" s="218">
        <v>0.11000000000000001</v>
      </c>
      <c r="L90" s="373"/>
      <c r="M90" s="376"/>
      <c r="N90" s="233" t="s">
        <v>198</v>
      </c>
      <c r="O90" s="240">
        <v>9.5000000000000001E-2</v>
      </c>
      <c r="P90" s="235">
        <v>2.4999999999999994E-2</v>
      </c>
      <c r="Q90" s="235">
        <v>7.0000000000000007E-2</v>
      </c>
      <c r="R90" s="235">
        <v>0.12</v>
      </c>
      <c r="S90" s="235">
        <v>0.12</v>
      </c>
      <c r="T90" s="235">
        <v>9.5000000000000001E-2</v>
      </c>
      <c r="U90" s="235">
        <v>3.5355339059327369E-2</v>
      </c>
      <c r="V90" s="239">
        <v>4.9999999999999989E-2</v>
      </c>
      <c r="W90" s="373"/>
      <c r="X90" s="376"/>
      <c r="Y90" s="233" t="s">
        <v>198</v>
      </c>
      <c r="Z90" s="240">
        <v>9.5000000000000001E-2</v>
      </c>
      <c r="AA90" s="235">
        <v>5.0000000000000044E-3</v>
      </c>
      <c r="AB90" s="235">
        <v>0.09</v>
      </c>
      <c r="AC90" s="235">
        <v>0.1</v>
      </c>
      <c r="AD90" s="235">
        <v>0.1</v>
      </c>
      <c r="AE90" s="235">
        <v>9.5000000000000001E-2</v>
      </c>
      <c r="AF90" s="235">
        <v>7.0710678118654814E-3</v>
      </c>
      <c r="AG90" s="239">
        <v>1.0000000000000009E-2</v>
      </c>
      <c r="AH90" s="373"/>
      <c r="AI90" s="376"/>
      <c r="AJ90" s="233" t="s">
        <v>198</v>
      </c>
      <c r="AK90" s="240">
        <v>9.5000000000000001E-2</v>
      </c>
      <c r="AL90" s="235">
        <v>5.0000000000000044E-3</v>
      </c>
      <c r="AM90" s="235">
        <v>0.09</v>
      </c>
      <c r="AN90" s="235">
        <v>0.1</v>
      </c>
      <c r="AO90" s="235">
        <v>0.1</v>
      </c>
      <c r="AP90" s="235">
        <v>9.5000000000000001E-2</v>
      </c>
      <c r="AQ90" s="235">
        <v>7.0710678118654814E-3</v>
      </c>
      <c r="AR90" s="239">
        <v>1.0000000000000009E-2</v>
      </c>
      <c r="AS90" s="373"/>
      <c r="AT90" s="376"/>
      <c r="AU90" s="233" t="s">
        <v>198</v>
      </c>
      <c r="AV90" s="240">
        <v>0.16500000000000001</v>
      </c>
      <c r="AW90" s="235">
        <v>5.0000000000000044E-3</v>
      </c>
      <c r="AX90" s="235">
        <v>0.16</v>
      </c>
      <c r="AY90" s="235">
        <v>0.17</v>
      </c>
      <c r="AZ90" s="235">
        <v>0.17</v>
      </c>
      <c r="BA90" s="235">
        <v>0.16500000000000001</v>
      </c>
      <c r="BB90" s="235">
        <v>7.0710678118654814E-3</v>
      </c>
      <c r="BC90" s="239">
        <v>1.0000000000000009E-2</v>
      </c>
    </row>
    <row r="91" spans="1:55" ht="34.5" x14ac:dyDescent="0.35">
      <c r="A91" s="364"/>
      <c r="B91" s="367"/>
      <c r="C91" s="211" t="s">
        <v>118</v>
      </c>
      <c r="D91" s="217">
        <v>0.57000000000000006</v>
      </c>
      <c r="E91" s="213">
        <v>0.16999999999999998</v>
      </c>
      <c r="F91" s="213">
        <v>0.4</v>
      </c>
      <c r="G91" s="213">
        <v>0.74</v>
      </c>
      <c r="H91" s="213">
        <v>0.74</v>
      </c>
      <c r="I91" s="213">
        <v>0.57000000000000006</v>
      </c>
      <c r="J91" s="213">
        <v>0.24041630560342614</v>
      </c>
      <c r="K91" s="218">
        <v>0.33999999999999997</v>
      </c>
      <c r="L91" s="373"/>
      <c r="M91" s="376"/>
      <c r="N91" s="233" t="s">
        <v>118</v>
      </c>
      <c r="O91" s="240">
        <v>0.48</v>
      </c>
      <c r="P91" s="235">
        <v>0.12</v>
      </c>
      <c r="Q91" s="235">
        <v>0.36</v>
      </c>
      <c r="R91" s="235">
        <v>0.6</v>
      </c>
      <c r="S91" s="235">
        <v>0.6</v>
      </c>
      <c r="T91" s="235">
        <v>0.48</v>
      </c>
      <c r="U91" s="235">
        <v>0.16970562748477142</v>
      </c>
      <c r="V91" s="239">
        <v>0.24</v>
      </c>
      <c r="W91" s="373"/>
      <c r="X91" s="376"/>
      <c r="Y91" s="233" t="s">
        <v>118</v>
      </c>
      <c r="Z91" s="240">
        <v>0.45999999999999996</v>
      </c>
      <c r="AA91" s="235">
        <v>5.0000000000000017E-2</v>
      </c>
      <c r="AB91" s="235">
        <v>0.41</v>
      </c>
      <c r="AC91" s="235">
        <v>0.51</v>
      </c>
      <c r="AD91" s="235">
        <v>0.51</v>
      </c>
      <c r="AE91" s="235">
        <v>0.45999999999999996</v>
      </c>
      <c r="AF91" s="235">
        <v>7.0710678118654779E-2</v>
      </c>
      <c r="AG91" s="239">
        <v>0.10000000000000003</v>
      </c>
      <c r="AH91" s="373"/>
      <c r="AI91" s="376"/>
      <c r="AJ91" s="233" t="s">
        <v>118</v>
      </c>
      <c r="AK91" s="240">
        <v>0.52500000000000002</v>
      </c>
      <c r="AL91" s="235">
        <v>2.5000000000000022E-2</v>
      </c>
      <c r="AM91" s="235">
        <v>0.5</v>
      </c>
      <c r="AN91" s="235">
        <v>0.55000000000000004</v>
      </c>
      <c r="AO91" s="235">
        <v>0.55000000000000004</v>
      </c>
      <c r="AP91" s="235">
        <v>0.52500000000000002</v>
      </c>
      <c r="AQ91" s="235">
        <v>3.5355339059327411E-2</v>
      </c>
      <c r="AR91" s="239">
        <v>5.0000000000000044E-2</v>
      </c>
      <c r="AS91" s="373"/>
      <c r="AT91" s="376"/>
      <c r="AU91" s="233" t="s">
        <v>118</v>
      </c>
      <c r="AV91" s="240">
        <v>0.64999999999999991</v>
      </c>
      <c r="AW91" s="235">
        <v>0.06</v>
      </c>
      <c r="AX91" s="235">
        <v>0.59</v>
      </c>
      <c r="AY91" s="235">
        <v>0.71</v>
      </c>
      <c r="AZ91" s="235">
        <v>0.71</v>
      </c>
      <c r="BA91" s="235">
        <v>0.64999999999999991</v>
      </c>
      <c r="BB91" s="235">
        <v>8.4852813742385708E-2</v>
      </c>
      <c r="BC91" s="239">
        <v>0.12</v>
      </c>
    </row>
    <row r="92" spans="1:55" x14ac:dyDescent="0.35">
      <c r="A92" s="364"/>
      <c r="B92" s="367"/>
      <c r="C92" s="211" t="s">
        <v>201</v>
      </c>
      <c r="D92" s="212">
        <v>1.6416666666666666</v>
      </c>
      <c r="E92" s="213">
        <v>0.29207780546362039</v>
      </c>
      <c r="F92" s="213">
        <v>0.74</v>
      </c>
      <c r="G92" s="214">
        <v>2.52</v>
      </c>
      <c r="H92" s="214">
        <v>2.52</v>
      </c>
      <c r="I92" s="214">
        <v>1.76</v>
      </c>
      <c r="J92" s="213">
        <v>0.71544158857775852</v>
      </c>
      <c r="K92" s="215">
        <v>1.78</v>
      </c>
      <c r="L92" s="373"/>
      <c r="M92" s="376"/>
      <c r="N92" s="233" t="s">
        <v>201</v>
      </c>
      <c r="O92" s="234">
        <v>1.8316666666666666</v>
      </c>
      <c r="P92" s="235">
        <v>0.31391523979854463</v>
      </c>
      <c r="Q92" s="235">
        <v>0.83</v>
      </c>
      <c r="R92" s="236">
        <v>2.8</v>
      </c>
      <c r="S92" s="236">
        <v>2.8</v>
      </c>
      <c r="T92" s="236">
        <v>1.9550000000000001</v>
      </c>
      <c r="U92" s="235">
        <v>0.76893215998985676</v>
      </c>
      <c r="V92" s="237">
        <v>1.9699999999999998</v>
      </c>
      <c r="W92" s="373"/>
      <c r="X92" s="376"/>
      <c r="Y92" s="233" t="s">
        <v>201</v>
      </c>
      <c r="Z92" s="234">
        <v>1.7283333333333335</v>
      </c>
      <c r="AA92" s="235">
        <v>0.28243484991134582</v>
      </c>
      <c r="AB92" s="235">
        <v>0.8</v>
      </c>
      <c r="AC92" s="236">
        <v>2.64</v>
      </c>
      <c r="AD92" s="236">
        <v>2.64</v>
      </c>
      <c r="AE92" s="236">
        <v>1.8599999999999999</v>
      </c>
      <c r="AF92" s="235">
        <v>0.69182126786234799</v>
      </c>
      <c r="AG92" s="237">
        <v>1.84</v>
      </c>
      <c r="AH92" s="373"/>
      <c r="AI92" s="376"/>
      <c r="AJ92" s="233" t="s">
        <v>201</v>
      </c>
      <c r="AK92" s="234">
        <v>1.0616666666666668</v>
      </c>
      <c r="AL92" s="235">
        <v>0.11822060358123332</v>
      </c>
      <c r="AM92" s="235">
        <v>0.69</v>
      </c>
      <c r="AN92" s="236">
        <v>1.55</v>
      </c>
      <c r="AO92" s="236">
        <v>1.55</v>
      </c>
      <c r="AP92" s="236">
        <v>1.0649999999999999</v>
      </c>
      <c r="AQ92" s="235">
        <v>0.28958015585786723</v>
      </c>
      <c r="AR92" s="239">
        <v>0.8600000000000001</v>
      </c>
      <c r="AS92" s="373"/>
      <c r="AT92" s="376"/>
      <c r="AU92" s="233" t="s">
        <v>201</v>
      </c>
      <c r="AV92" s="234">
        <v>1.0283333333333333</v>
      </c>
      <c r="AW92" s="235">
        <v>6.6202551142518495E-2</v>
      </c>
      <c r="AX92" s="235">
        <v>0.8</v>
      </c>
      <c r="AY92" s="236">
        <v>1.29</v>
      </c>
      <c r="AZ92" s="236">
        <v>1.29</v>
      </c>
      <c r="BA92" s="236">
        <v>1.0350000000000001</v>
      </c>
      <c r="BB92" s="235">
        <v>0.16216246996967781</v>
      </c>
      <c r="BC92" s="239">
        <v>0.49</v>
      </c>
    </row>
    <row r="93" spans="1:55" x14ac:dyDescent="0.35">
      <c r="A93" s="364"/>
      <c r="B93" s="367"/>
      <c r="C93" s="211" t="s">
        <v>61</v>
      </c>
      <c r="D93" s="212">
        <v>1.38</v>
      </c>
      <c r="E93" s="213">
        <v>0.23000000000000007</v>
      </c>
      <c r="F93" s="214">
        <v>1.1499999999999999</v>
      </c>
      <c r="G93" s="214">
        <v>1.61</v>
      </c>
      <c r="H93" s="214">
        <v>1.61</v>
      </c>
      <c r="I93" s="214">
        <v>1.38</v>
      </c>
      <c r="J93" s="213">
        <v>0.32526911934581199</v>
      </c>
      <c r="K93" s="218">
        <v>0.46000000000000019</v>
      </c>
      <c r="L93" s="373"/>
      <c r="M93" s="376"/>
      <c r="N93" s="233" t="s">
        <v>61</v>
      </c>
      <c r="O93" s="234">
        <v>1.0950000000000002</v>
      </c>
      <c r="P93" s="235">
        <v>2.5000000000000022E-2</v>
      </c>
      <c r="Q93" s="236">
        <v>1.07</v>
      </c>
      <c r="R93" s="236">
        <v>1.1200000000000001</v>
      </c>
      <c r="S93" s="236">
        <v>1.1200000000000001</v>
      </c>
      <c r="T93" s="236">
        <v>1.0950000000000002</v>
      </c>
      <c r="U93" s="235">
        <v>3.5355339059327411E-2</v>
      </c>
      <c r="V93" s="239">
        <v>5.0000000000000044E-2</v>
      </c>
      <c r="W93" s="373"/>
      <c r="X93" s="376"/>
      <c r="Y93" s="233" t="s">
        <v>61</v>
      </c>
      <c r="Z93" s="240">
        <v>0.55000000000000004</v>
      </c>
      <c r="AA93" s="235">
        <v>2.9999999999999971E-2</v>
      </c>
      <c r="AB93" s="235">
        <v>0.52</v>
      </c>
      <c r="AC93" s="235">
        <v>0.57999999999999996</v>
      </c>
      <c r="AD93" s="235">
        <v>0.57999999999999996</v>
      </c>
      <c r="AE93" s="235">
        <v>0.55000000000000004</v>
      </c>
      <c r="AF93" s="235">
        <v>4.2426406871192812E-2</v>
      </c>
      <c r="AG93" s="239">
        <v>5.9999999999999942E-2</v>
      </c>
      <c r="AH93" s="373"/>
      <c r="AI93" s="376"/>
      <c r="AJ93" s="233" t="s">
        <v>61</v>
      </c>
      <c r="AK93" s="240">
        <v>0.48499999999999999</v>
      </c>
      <c r="AL93" s="235">
        <v>2.4999999999999994E-2</v>
      </c>
      <c r="AM93" s="235">
        <v>0.46</v>
      </c>
      <c r="AN93" s="235">
        <v>0.51</v>
      </c>
      <c r="AO93" s="235">
        <v>0.51</v>
      </c>
      <c r="AP93" s="235">
        <v>0.48499999999999999</v>
      </c>
      <c r="AQ93" s="235">
        <v>3.5355339059327369E-2</v>
      </c>
      <c r="AR93" s="239">
        <v>4.9999999999999989E-2</v>
      </c>
      <c r="AS93" s="373"/>
      <c r="AT93" s="376"/>
      <c r="AU93" s="233" t="s">
        <v>61</v>
      </c>
      <c r="AV93" s="240">
        <v>0.77</v>
      </c>
      <c r="AW93" s="235">
        <v>1.0000000000000009E-2</v>
      </c>
      <c r="AX93" s="235">
        <v>0.76</v>
      </c>
      <c r="AY93" s="235">
        <v>0.78</v>
      </c>
      <c r="AZ93" s="235">
        <v>0.78</v>
      </c>
      <c r="BA93" s="235">
        <v>0.77</v>
      </c>
      <c r="BB93" s="235">
        <v>1.4142135623730963E-2</v>
      </c>
      <c r="BC93" s="239">
        <v>2.0000000000000018E-2</v>
      </c>
    </row>
    <row r="94" spans="1:55" x14ac:dyDescent="0.35">
      <c r="A94" s="364"/>
      <c r="B94" s="367"/>
      <c r="C94" s="211" t="s">
        <v>73</v>
      </c>
      <c r="D94" s="212">
        <v>1.2516666666666667</v>
      </c>
      <c r="E94" s="213">
        <v>0.40874944784196487</v>
      </c>
      <c r="F94" s="213">
        <v>0.3</v>
      </c>
      <c r="G94" s="214">
        <v>3</v>
      </c>
      <c r="H94" s="214">
        <v>3</v>
      </c>
      <c r="I94" s="214">
        <v>1.1100000000000001</v>
      </c>
      <c r="J94" s="214">
        <v>1.0012275798571806</v>
      </c>
      <c r="K94" s="215">
        <v>2.7</v>
      </c>
      <c r="L94" s="373"/>
      <c r="M94" s="376"/>
      <c r="N94" s="233" t="s">
        <v>73</v>
      </c>
      <c r="O94" s="234">
        <v>1.1116666666666668</v>
      </c>
      <c r="P94" s="235">
        <v>0.30572772926976127</v>
      </c>
      <c r="Q94" s="235">
        <v>0.28999999999999998</v>
      </c>
      <c r="R94" s="236">
        <v>2.11</v>
      </c>
      <c r="S94" s="236">
        <v>2.11</v>
      </c>
      <c r="T94" s="236">
        <v>1.085</v>
      </c>
      <c r="U94" s="235">
        <v>0.74887693693067259</v>
      </c>
      <c r="V94" s="237">
        <v>1.8199999999999998</v>
      </c>
      <c r="W94" s="373"/>
      <c r="X94" s="376"/>
      <c r="Y94" s="233" t="s">
        <v>73</v>
      </c>
      <c r="Z94" s="234">
        <v>1.0583333333333333</v>
      </c>
      <c r="AA94" s="235">
        <v>0.26875536170362158</v>
      </c>
      <c r="AB94" s="235">
        <v>0.22</v>
      </c>
      <c r="AC94" s="236">
        <v>1.72</v>
      </c>
      <c r="AD94" s="236">
        <v>1.72</v>
      </c>
      <c r="AE94" s="236">
        <v>1.25</v>
      </c>
      <c r="AF94" s="235">
        <v>0.6583135018110039</v>
      </c>
      <c r="AG94" s="237">
        <v>1.5</v>
      </c>
      <c r="AH94" s="373"/>
      <c r="AI94" s="376"/>
      <c r="AJ94" s="233" t="s">
        <v>73</v>
      </c>
      <c r="AK94" s="240">
        <v>0.81833333333333325</v>
      </c>
      <c r="AL94" s="235">
        <v>0.22705970825118027</v>
      </c>
      <c r="AM94" s="235">
        <v>0.18</v>
      </c>
      <c r="AN94" s="236">
        <v>1.65</v>
      </c>
      <c r="AO94" s="236">
        <v>1.65</v>
      </c>
      <c r="AP94" s="235">
        <v>0.93500000000000005</v>
      </c>
      <c r="AQ94" s="235">
        <v>0.55618042636060694</v>
      </c>
      <c r="AR94" s="237">
        <v>1.47</v>
      </c>
      <c r="AS94" s="373"/>
      <c r="AT94" s="376"/>
      <c r="AU94" s="233" t="s">
        <v>73</v>
      </c>
      <c r="AV94" s="234">
        <v>1.165</v>
      </c>
      <c r="AW94" s="235">
        <v>0.34545380781420459</v>
      </c>
      <c r="AX94" s="235">
        <v>0.24</v>
      </c>
      <c r="AY94" s="236">
        <v>2.2400000000000002</v>
      </c>
      <c r="AZ94" s="236">
        <v>2.2400000000000002</v>
      </c>
      <c r="BA94" s="236">
        <v>1.125</v>
      </c>
      <c r="BB94" s="235">
        <v>0.84618555884628532</v>
      </c>
      <c r="BC94" s="237">
        <v>2</v>
      </c>
    </row>
    <row r="95" spans="1:55" ht="23" x14ac:dyDescent="0.35">
      <c r="A95" s="364"/>
      <c r="B95" s="367"/>
      <c r="C95" s="211" t="s">
        <v>200</v>
      </c>
      <c r="D95" s="217">
        <v>0.63</v>
      </c>
      <c r="E95" s="213">
        <v>0.26</v>
      </c>
      <c r="F95" s="213">
        <v>0.37</v>
      </c>
      <c r="G95" s="213">
        <v>0.89</v>
      </c>
      <c r="H95" s="213">
        <v>0.89</v>
      </c>
      <c r="I95" s="213">
        <v>0.63</v>
      </c>
      <c r="J95" s="213">
        <v>0.36769552621700474</v>
      </c>
      <c r="K95" s="218">
        <v>0.52</v>
      </c>
      <c r="L95" s="373"/>
      <c r="M95" s="376"/>
      <c r="N95" s="233" t="s">
        <v>200</v>
      </c>
      <c r="O95" s="240">
        <v>0.86499999999999999</v>
      </c>
      <c r="P95" s="235">
        <v>0.47499999999999998</v>
      </c>
      <c r="Q95" s="235">
        <v>0.39</v>
      </c>
      <c r="R95" s="236">
        <v>1.34</v>
      </c>
      <c r="S95" s="236">
        <v>1.34</v>
      </c>
      <c r="T95" s="235">
        <v>0.86499999999999999</v>
      </c>
      <c r="U95" s="235">
        <v>0.67175144212722016</v>
      </c>
      <c r="V95" s="239">
        <v>0.95000000000000007</v>
      </c>
      <c r="W95" s="373"/>
      <c r="X95" s="376"/>
      <c r="Y95" s="233" t="s">
        <v>200</v>
      </c>
      <c r="Z95" s="240">
        <v>0.72</v>
      </c>
      <c r="AA95" s="235">
        <v>0.32999999999999996</v>
      </c>
      <c r="AB95" s="235">
        <v>0.39</v>
      </c>
      <c r="AC95" s="236">
        <v>1.05</v>
      </c>
      <c r="AD95" s="236">
        <v>1.05</v>
      </c>
      <c r="AE95" s="235">
        <v>0.72</v>
      </c>
      <c r="AF95" s="235">
        <v>0.46669047558312138</v>
      </c>
      <c r="AG95" s="239">
        <v>0.66</v>
      </c>
      <c r="AH95" s="373"/>
      <c r="AI95" s="376"/>
      <c r="AJ95" s="233" t="s">
        <v>200</v>
      </c>
      <c r="AK95" s="240">
        <v>0.52</v>
      </c>
      <c r="AL95" s="235">
        <v>7.9999999999999974E-2</v>
      </c>
      <c r="AM95" s="235">
        <v>0.44</v>
      </c>
      <c r="AN95" s="235">
        <v>0.6</v>
      </c>
      <c r="AO95" s="235">
        <v>0.6</v>
      </c>
      <c r="AP95" s="235">
        <v>0.52</v>
      </c>
      <c r="AQ95" s="235">
        <v>0.11313708498984758</v>
      </c>
      <c r="AR95" s="239">
        <v>0.15999999999999998</v>
      </c>
      <c r="AS95" s="373"/>
      <c r="AT95" s="376"/>
      <c r="AU95" s="233" t="s">
        <v>200</v>
      </c>
      <c r="AV95" s="240">
        <v>0.7350000000000001</v>
      </c>
      <c r="AW95" s="235">
        <v>0.17499999999999999</v>
      </c>
      <c r="AX95" s="235">
        <v>0.56000000000000005</v>
      </c>
      <c r="AY95" s="235">
        <v>0.91</v>
      </c>
      <c r="AZ95" s="235">
        <v>0.91</v>
      </c>
      <c r="BA95" s="235">
        <v>0.7350000000000001</v>
      </c>
      <c r="BB95" s="235">
        <v>0.24748737341529162</v>
      </c>
      <c r="BC95" s="239">
        <v>0.35</v>
      </c>
    </row>
    <row r="96" spans="1:55" x14ac:dyDescent="0.35">
      <c r="A96" s="364"/>
      <c r="B96" s="367"/>
      <c r="C96" s="211" t="s">
        <v>67</v>
      </c>
      <c r="D96" s="212">
        <v>1.7722368421052634</v>
      </c>
      <c r="E96" s="213">
        <v>9.3344586868219906E-2</v>
      </c>
      <c r="F96" s="213">
        <v>0.27</v>
      </c>
      <c r="G96" s="214">
        <v>5.44</v>
      </c>
      <c r="H96" s="214">
        <v>4.1900000000000004</v>
      </c>
      <c r="I96" s="214">
        <v>1.49</v>
      </c>
      <c r="J96" s="214">
        <v>1.1508293567836176</v>
      </c>
      <c r="K96" s="215">
        <v>5.17</v>
      </c>
      <c r="L96" s="373"/>
      <c r="M96" s="376"/>
      <c r="N96" s="233" t="s">
        <v>67</v>
      </c>
      <c r="O96" s="234">
        <v>1.7642105263157895</v>
      </c>
      <c r="P96" s="235">
        <v>8.4508735882954378E-2</v>
      </c>
      <c r="Q96" s="235">
        <v>0.21</v>
      </c>
      <c r="R96" s="236">
        <v>4.84</v>
      </c>
      <c r="S96" s="236">
        <v>3.76</v>
      </c>
      <c r="T96" s="236">
        <v>1.5350000000000001</v>
      </c>
      <c r="U96" s="236">
        <v>1.0418936697001815</v>
      </c>
      <c r="V96" s="237">
        <v>4.63</v>
      </c>
      <c r="W96" s="373"/>
      <c r="X96" s="376"/>
      <c r="Y96" s="233" t="s">
        <v>67</v>
      </c>
      <c r="Z96" s="234">
        <v>1.420263157894736</v>
      </c>
      <c r="AA96" s="235">
        <v>6.6446748096452568E-2</v>
      </c>
      <c r="AB96" s="235">
        <v>0.13</v>
      </c>
      <c r="AC96" s="236">
        <v>4.03</v>
      </c>
      <c r="AD96" s="236">
        <v>3.07</v>
      </c>
      <c r="AE96" s="236">
        <v>1.2250000000000001</v>
      </c>
      <c r="AF96" s="235">
        <v>0.81921052883504875</v>
      </c>
      <c r="AG96" s="237">
        <v>3.9000000000000004</v>
      </c>
      <c r="AH96" s="373"/>
      <c r="AI96" s="376"/>
      <c r="AJ96" s="233" t="s">
        <v>67</v>
      </c>
      <c r="AK96" s="240">
        <v>0.76605263157894743</v>
      </c>
      <c r="AL96" s="235">
        <v>2.7760483732854096E-2</v>
      </c>
      <c r="AM96" s="236">
        <v>0</v>
      </c>
      <c r="AN96" s="236">
        <v>1.87</v>
      </c>
      <c r="AO96" s="236">
        <v>1.44</v>
      </c>
      <c r="AP96" s="235">
        <v>0.72</v>
      </c>
      <c r="AQ96" s="235">
        <v>0.34225422930399652</v>
      </c>
      <c r="AR96" s="237">
        <v>1.87</v>
      </c>
      <c r="AS96" s="373"/>
      <c r="AT96" s="376"/>
      <c r="AU96" s="233" t="s">
        <v>67</v>
      </c>
      <c r="AV96" s="234">
        <v>1.0025657894736855</v>
      </c>
      <c r="AW96" s="235">
        <v>3.6489313445648819E-2</v>
      </c>
      <c r="AX96" s="235">
        <v>0.23</v>
      </c>
      <c r="AY96" s="236">
        <v>2.4700000000000002</v>
      </c>
      <c r="AZ96" s="236">
        <v>1.89</v>
      </c>
      <c r="BA96" s="235">
        <v>0.92</v>
      </c>
      <c r="BB96" s="235">
        <v>0.44987046952616344</v>
      </c>
      <c r="BC96" s="237">
        <v>2.2400000000000002</v>
      </c>
    </row>
    <row r="97" spans="1:55" x14ac:dyDescent="0.35">
      <c r="A97" s="364"/>
      <c r="B97" s="367"/>
      <c r="C97" s="211" t="s">
        <v>197</v>
      </c>
      <c r="D97" s="212">
        <v>2.19</v>
      </c>
      <c r="E97" s="219"/>
      <c r="F97" s="214">
        <v>2.19</v>
      </c>
      <c r="G97" s="214">
        <v>2.19</v>
      </c>
      <c r="H97" s="214">
        <v>2.19</v>
      </c>
      <c r="I97" s="214">
        <v>2.19</v>
      </c>
      <c r="J97" s="219"/>
      <c r="K97" s="215">
        <v>0</v>
      </c>
      <c r="L97" s="373"/>
      <c r="M97" s="376"/>
      <c r="N97" s="233" t="s">
        <v>197</v>
      </c>
      <c r="O97" s="234">
        <v>1.87</v>
      </c>
      <c r="P97" s="241"/>
      <c r="Q97" s="236">
        <v>1.87</v>
      </c>
      <c r="R97" s="236">
        <v>1.87</v>
      </c>
      <c r="S97" s="236">
        <v>1.87</v>
      </c>
      <c r="T97" s="236">
        <v>1.87</v>
      </c>
      <c r="U97" s="241"/>
      <c r="V97" s="237">
        <v>0</v>
      </c>
      <c r="W97" s="373"/>
      <c r="X97" s="376"/>
      <c r="Y97" s="233" t="s">
        <v>197</v>
      </c>
      <c r="Z97" s="234">
        <v>1.04</v>
      </c>
      <c r="AA97" s="241"/>
      <c r="AB97" s="236">
        <v>1.04</v>
      </c>
      <c r="AC97" s="236">
        <v>1.04</v>
      </c>
      <c r="AD97" s="236">
        <v>1.04</v>
      </c>
      <c r="AE97" s="236">
        <v>1.04</v>
      </c>
      <c r="AF97" s="241"/>
      <c r="AG97" s="237">
        <v>0</v>
      </c>
      <c r="AH97" s="373"/>
      <c r="AI97" s="376"/>
      <c r="AJ97" s="233" t="s">
        <v>197</v>
      </c>
      <c r="AK97" s="240">
        <v>0.52</v>
      </c>
      <c r="AL97" s="241"/>
      <c r="AM97" s="235">
        <v>0.52</v>
      </c>
      <c r="AN97" s="235">
        <v>0.52</v>
      </c>
      <c r="AO97" s="235">
        <v>0.52</v>
      </c>
      <c r="AP97" s="235">
        <v>0.52</v>
      </c>
      <c r="AQ97" s="241"/>
      <c r="AR97" s="237">
        <v>0</v>
      </c>
      <c r="AS97" s="373"/>
      <c r="AT97" s="376"/>
      <c r="AU97" s="233" t="s">
        <v>197</v>
      </c>
      <c r="AV97" s="240">
        <v>0.69</v>
      </c>
      <c r="AW97" s="241"/>
      <c r="AX97" s="235">
        <v>0.69</v>
      </c>
      <c r="AY97" s="235">
        <v>0.69</v>
      </c>
      <c r="AZ97" s="235">
        <v>0.69</v>
      </c>
      <c r="BA97" s="235">
        <v>0.69</v>
      </c>
      <c r="BB97" s="241"/>
      <c r="BC97" s="237">
        <v>0</v>
      </c>
    </row>
    <row r="98" spans="1:55" ht="161" x14ac:dyDescent="0.35">
      <c r="A98" s="364"/>
      <c r="B98" s="367" t="s">
        <v>42</v>
      </c>
      <c r="C98" s="211" t="s">
        <v>89</v>
      </c>
      <c r="D98" s="212">
        <v>1.3120833333333333</v>
      </c>
      <c r="E98" s="213">
        <v>0.18653396470327521</v>
      </c>
      <c r="F98" s="213">
        <v>0.09</v>
      </c>
      <c r="G98" s="214">
        <v>2.72</v>
      </c>
      <c r="H98" s="214">
        <v>2.72</v>
      </c>
      <c r="I98" s="214">
        <v>1.02</v>
      </c>
      <c r="J98" s="213">
        <v>0.91382606644270392</v>
      </c>
      <c r="K98" s="215">
        <v>2.6300000000000003</v>
      </c>
      <c r="L98" s="373"/>
      <c r="M98" s="376" t="s">
        <v>42</v>
      </c>
      <c r="N98" s="233" t="s">
        <v>89</v>
      </c>
      <c r="O98" s="234">
        <v>1.3395833333333329</v>
      </c>
      <c r="P98" s="235">
        <v>0.2091065181431504</v>
      </c>
      <c r="Q98" s="235">
        <v>7.0000000000000007E-2</v>
      </c>
      <c r="R98" s="236">
        <v>3.54</v>
      </c>
      <c r="S98" s="236">
        <v>3.54</v>
      </c>
      <c r="T98" s="236">
        <v>1.08</v>
      </c>
      <c r="U98" s="236">
        <v>1.0244085426815028</v>
      </c>
      <c r="V98" s="237">
        <v>3.47</v>
      </c>
      <c r="W98" s="373"/>
      <c r="X98" s="376" t="s">
        <v>42</v>
      </c>
      <c r="Y98" s="233" t="s">
        <v>89</v>
      </c>
      <c r="Z98" s="240">
        <v>0.99541666666666684</v>
      </c>
      <c r="AA98" s="235">
        <v>0.14013706950265611</v>
      </c>
      <c r="AB98" s="235">
        <v>0.09</v>
      </c>
      <c r="AC98" s="236">
        <v>2.4700000000000002</v>
      </c>
      <c r="AD98" s="236">
        <v>2.4700000000000002</v>
      </c>
      <c r="AE98" s="235">
        <v>0.95500000000000007</v>
      </c>
      <c r="AF98" s="235">
        <v>0.68652862866089892</v>
      </c>
      <c r="AG98" s="237">
        <v>2.3800000000000003</v>
      </c>
      <c r="AH98" s="373"/>
      <c r="AI98" s="376" t="s">
        <v>42</v>
      </c>
      <c r="AJ98" s="233" t="s">
        <v>89</v>
      </c>
      <c r="AK98" s="240">
        <v>0.56583333333333341</v>
      </c>
      <c r="AL98" s="235">
        <v>6.5022060544771443E-2</v>
      </c>
      <c r="AM98" s="235">
        <v>0.09</v>
      </c>
      <c r="AN98" s="236">
        <v>1.23</v>
      </c>
      <c r="AO98" s="236">
        <v>1.1200000000000001</v>
      </c>
      <c r="AP98" s="235">
        <v>0.55000000000000004</v>
      </c>
      <c r="AQ98" s="235">
        <v>0.31854174071808883</v>
      </c>
      <c r="AR98" s="237">
        <v>1.1399999999999999</v>
      </c>
      <c r="AS98" s="373"/>
      <c r="AT98" s="376" t="s">
        <v>42</v>
      </c>
      <c r="AU98" s="233" t="s">
        <v>89</v>
      </c>
      <c r="AV98" s="240">
        <v>0.71791666666666665</v>
      </c>
      <c r="AW98" s="235">
        <v>9.0369569647959988E-2</v>
      </c>
      <c r="AX98" s="235">
        <v>0.16</v>
      </c>
      <c r="AY98" s="236">
        <v>1.97</v>
      </c>
      <c r="AZ98" s="236">
        <v>1.63</v>
      </c>
      <c r="BA98" s="235">
        <v>0.63</v>
      </c>
      <c r="BB98" s="235">
        <v>0.44271866782481595</v>
      </c>
      <c r="BC98" s="237">
        <v>1.81</v>
      </c>
    </row>
    <row r="99" spans="1:55" ht="103.5" x14ac:dyDescent="0.35">
      <c r="A99" s="364"/>
      <c r="B99" s="367"/>
      <c r="C99" s="211" t="s">
        <v>111</v>
      </c>
      <c r="D99" s="212">
        <v>1.2037500000000001</v>
      </c>
      <c r="E99" s="213">
        <v>0.21655229353053118</v>
      </c>
      <c r="F99" s="213">
        <v>0.3</v>
      </c>
      <c r="G99" s="214">
        <v>3.81</v>
      </c>
      <c r="H99" s="214">
        <v>3.81</v>
      </c>
      <c r="I99" s="214">
        <v>1.06</v>
      </c>
      <c r="J99" s="213">
        <v>0.86620917412212473</v>
      </c>
      <c r="K99" s="215">
        <v>3.5100000000000002</v>
      </c>
      <c r="L99" s="373"/>
      <c r="M99" s="376"/>
      <c r="N99" s="233" t="s">
        <v>111</v>
      </c>
      <c r="O99" s="234">
        <v>1.3343750000000003</v>
      </c>
      <c r="P99" s="235">
        <v>0.26652543460553002</v>
      </c>
      <c r="Q99" s="235">
        <v>0.28999999999999998</v>
      </c>
      <c r="R99" s="236">
        <v>4.22</v>
      </c>
      <c r="S99" s="236">
        <v>4.22</v>
      </c>
      <c r="T99" s="236">
        <v>1.01</v>
      </c>
      <c r="U99" s="236">
        <v>1.0661017384221201</v>
      </c>
      <c r="V99" s="237">
        <v>3.9299999999999997</v>
      </c>
      <c r="W99" s="373"/>
      <c r="X99" s="376"/>
      <c r="Y99" s="233" t="s">
        <v>111</v>
      </c>
      <c r="Z99" s="240">
        <v>0.94500000000000017</v>
      </c>
      <c r="AA99" s="235">
        <v>0.17526884111748633</v>
      </c>
      <c r="AB99" s="235">
        <v>0.22</v>
      </c>
      <c r="AC99" s="236">
        <v>3.06</v>
      </c>
      <c r="AD99" s="236">
        <v>3.06</v>
      </c>
      <c r="AE99" s="235">
        <v>0.8</v>
      </c>
      <c r="AF99" s="235">
        <v>0.70107536446994534</v>
      </c>
      <c r="AG99" s="237">
        <v>2.84</v>
      </c>
      <c r="AH99" s="373"/>
      <c r="AI99" s="376"/>
      <c r="AJ99" s="233" t="s">
        <v>111</v>
      </c>
      <c r="AK99" s="240">
        <v>0.55937499999999996</v>
      </c>
      <c r="AL99" s="235">
        <v>7.4282505511055558E-2</v>
      </c>
      <c r="AM99" s="235">
        <v>0.18</v>
      </c>
      <c r="AN99" s="236">
        <v>1.46</v>
      </c>
      <c r="AO99" s="236">
        <v>1.46</v>
      </c>
      <c r="AP99" s="235">
        <v>0.52</v>
      </c>
      <c r="AQ99" s="235">
        <v>0.29713002204422223</v>
      </c>
      <c r="AR99" s="237">
        <v>1.28</v>
      </c>
      <c r="AS99" s="373"/>
      <c r="AT99" s="376"/>
      <c r="AU99" s="233" t="s">
        <v>111</v>
      </c>
      <c r="AV99" s="240">
        <v>0.82000000000000006</v>
      </c>
      <c r="AW99" s="235">
        <v>0.16474728121175983</v>
      </c>
      <c r="AX99" s="235">
        <v>0.24</v>
      </c>
      <c r="AY99" s="236">
        <v>3.03</v>
      </c>
      <c r="AZ99" s="236">
        <v>3.03</v>
      </c>
      <c r="BA99" s="235">
        <v>0.58499999999999996</v>
      </c>
      <c r="BB99" s="235">
        <v>0.65898912484703931</v>
      </c>
      <c r="BC99" s="237">
        <v>2.79</v>
      </c>
    </row>
    <row r="100" spans="1:55" ht="126.5" x14ac:dyDescent="0.35">
      <c r="A100" s="364"/>
      <c r="B100" s="367"/>
      <c r="C100" s="211" t="s">
        <v>85</v>
      </c>
      <c r="D100" s="212">
        <v>1.3392857142857142</v>
      </c>
      <c r="E100" s="213">
        <v>0.25010868908921929</v>
      </c>
      <c r="F100" s="213">
        <v>0.36</v>
      </c>
      <c r="G100" s="214">
        <v>3.05</v>
      </c>
      <c r="H100" s="214">
        <v>3.05</v>
      </c>
      <c r="I100" s="213">
        <v>0.99</v>
      </c>
      <c r="J100" s="213">
        <v>0.9358210240270245</v>
      </c>
      <c r="K100" s="215">
        <v>2.69</v>
      </c>
      <c r="L100" s="373"/>
      <c r="M100" s="376"/>
      <c r="N100" s="233" t="s">
        <v>85</v>
      </c>
      <c r="O100" s="234">
        <v>1.2242857142857142</v>
      </c>
      <c r="P100" s="235">
        <v>0.20415388046123037</v>
      </c>
      <c r="Q100" s="235">
        <v>0.36</v>
      </c>
      <c r="R100" s="236">
        <v>2.59</v>
      </c>
      <c r="S100" s="236">
        <v>2.59</v>
      </c>
      <c r="T100" s="236">
        <v>1.01</v>
      </c>
      <c r="U100" s="235">
        <v>0.76387387486632685</v>
      </c>
      <c r="V100" s="237">
        <v>2.23</v>
      </c>
      <c r="W100" s="373"/>
      <c r="X100" s="376"/>
      <c r="Y100" s="233" t="s">
        <v>85</v>
      </c>
      <c r="Z100" s="240">
        <v>0.96928571428571431</v>
      </c>
      <c r="AA100" s="235">
        <v>0.13639577305539322</v>
      </c>
      <c r="AB100" s="235">
        <v>0.41</v>
      </c>
      <c r="AC100" s="236">
        <v>1.76</v>
      </c>
      <c r="AD100" s="236">
        <v>1.76</v>
      </c>
      <c r="AE100" s="235">
        <v>0.79</v>
      </c>
      <c r="AF100" s="235">
        <v>0.51034625177745419</v>
      </c>
      <c r="AG100" s="237">
        <v>1.35</v>
      </c>
      <c r="AH100" s="373"/>
      <c r="AI100" s="376"/>
      <c r="AJ100" s="233" t="s">
        <v>85</v>
      </c>
      <c r="AK100" s="240">
        <v>0.73571428571428577</v>
      </c>
      <c r="AL100" s="235">
        <v>9.0406373679535607E-2</v>
      </c>
      <c r="AM100" s="235">
        <v>0.38</v>
      </c>
      <c r="AN100" s="236">
        <v>1.69</v>
      </c>
      <c r="AO100" s="236">
        <v>1.69</v>
      </c>
      <c r="AP100" s="235">
        <v>0.66500000000000004</v>
      </c>
      <c r="AQ100" s="235">
        <v>0.33826967588947965</v>
      </c>
      <c r="AR100" s="237">
        <v>1.31</v>
      </c>
      <c r="AS100" s="373"/>
      <c r="AT100" s="376"/>
      <c r="AU100" s="233" t="s">
        <v>85</v>
      </c>
      <c r="AV100" s="240">
        <v>0.86999999999999988</v>
      </c>
      <c r="AW100" s="235">
        <v>0.13838948063941983</v>
      </c>
      <c r="AX100" s="235">
        <v>0.35</v>
      </c>
      <c r="AY100" s="236">
        <v>2.3199999999999998</v>
      </c>
      <c r="AZ100" s="236">
        <v>2.3199999999999998</v>
      </c>
      <c r="BA100" s="235">
        <v>0.65500000000000003</v>
      </c>
      <c r="BB100" s="235">
        <v>0.51780602248629459</v>
      </c>
      <c r="BC100" s="237">
        <v>1.9699999999999998</v>
      </c>
    </row>
    <row r="101" spans="1:55" ht="161" x14ac:dyDescent="0.35">
      <c r="A101" s="364"/>
      <c r="B101" s="367"/>
      <c r="C101" s="211" t="s">
        <v>129</v>
      </c>
      <c r="D101" s="217">
        <v>0.33999999999999997</v>
      </c>
      <c r="E101" s="213">
        <v>9.9999999999999811E-3</v>
      </c>
      <c r="F101" s="213">
        <v>0.33</v>
      </c>
      <c r="G101" s="213">
        <v>0.35</v>
      </c>
      <c r="H101" s="213">
        <v>0.35</v>
      </c>
      <c r="I101" s="213">
        <v>0.33999999999999997</v>
      </c>
      <c r="J101" s="213">
        <v>1.4142135623730925E-2</v>
      </c>
      <c r="K101" s="218">
        <v>1.9999999999999962E-2</v>
      </c>
      <c r="L101" s="373"/>
      <c r="M101" s="376"/>
      <c r="N101" s="233" t="s">
        <v>129</v>
      </c>
      <c r="O101" s="240">
        <v>0.29000000000000004</v>
      </c>
      <c r="P101" s="235">
        <v>4.0000000000000008E-2</v>
      </c>
      <c r="Q101" s="235">
        <v>0.25</v>
      </c>
      <c r="R101" s="235">
        <v>0.33</v>
      </c>
      <c r="S101" s="235">
        <v>0.33</v>
      </c>
      <c r="T101" s="235">
        <v>0.29000000000000004</v>
      </c>
      <c r="U101" s="235">
        <v>5.6568542494923817E-2</v>
      </c>
      <c r="V101" s="239">
        <v>8.0000000000000016E-2</v>
      </c>
      <c r="W101" s="373"/>
      <c r="X101" s="376"/>
      <c r="Y101" s="233" t="s">
        <v>129</v>
      </c>
      <c r="Z101" s="240">
        <v>0.315</v>
      </c>
      <c r="AA101" s="235">
        <v>0.13500000000000001</v>
      </c>
      <c r="AB101" s="235">
        <v>0.18</v>
      </c>
      <c r="AC101" s="235">
        <v>0.45</v>
      </c>
      <c r="AD101" s="235">
        <v>0.45</v>
      </c>
      <c r="AE101" s="235">
        <v>0.315</v>
      </c>
      <c r="AF101" s="235">
        <v>0.19091883092036785</v>
      </c>
      <c r="AG101" s="239">
        <v>0.27</v>
      </c>
      <c r="AH101" s="373"/>
      <c r="AI101" s="376"/>
      <c r="AJ101" s="233" t="s">
        <v>129</v>
      </c>
      <c r="AK101" s="240">
        <v>0.33</v>
      </c>
      <c r="AL101" s="235">
        <v>0.22000000000000003</v>
      </c>
      <c r="AM101" s="235">
        <v>0.11</v>
      </c>
      <c r="AN101" s="235">
        <v>0.55000000000000004</v>
      </c>
      <c r="AO101" s="235">
        <v>0.55000000000000004</v>
      </c>
      <c r="AP101" s="235">
        <v>0.33</v>
      </c>
      <c r="AQ101" s="235">
        <v>0.31112698372208097</v>
      </c>
      <c r="AR101" s="239">
        <v>0.44000000000000006</v>
      </c>
      <c r="AS101" s="373"/>
      <c r="AT101" s="376"/>
      <c r="AU101" s="233" t="s">
        <v>129</v>
      </c>
      <c r="AV101" s="240">
        <v>0.84000000000000008</v>
      </c>
      <c r="AW101" s="235">
        <v>0.43</v>
      </c>
      <c r="AX101" s="235">
        <v>0.41</v>
      </c>
      <c r="AY101" s="236">
        <v>1.27</v>
      </c>
      <c r="AZ101" s="236">
        <v>1.27</v>
      </c>
      <c r="BA101" s="235">
        <v>0.84</v>
      </c>
      <c r="BB101" s="235">
        <v>0.60811183182043094</v>
      </c>
      <c r="BC101" s="239">
        <v>0.8600000000000001</v>
      </c>
    </row>
    <row r="102" spans="1:55" ht="161" x14ac:dyDescent="0.35">
      <c r="A102" s="364"/>
      <c r="B102" s="367"/>
      <c r="C102" s="211" t="s">
        <v>63</v>
      </c>
      <c r="D102" s="212">
        <v>1.7722699386503076</v>
      </c>
      <c r="E102" s="213">
        <v>8.7934433506035567E-2</v>
      </c>
      <c r="F102" s="213">
        <v>0.27</v>
      </c>
      <c r="G102" s="214">
        <v>5.44</v>
      </c>
      <c r="H102" s="214">
        <v>4.1500000000000004</v>
      </c>
      <c r="I102" s="214">
        <v>1.58</v>
      </c>
      <c r="J102" s="214">
        <v>1.1226716925051885</v>
      </c>
      <c r="K102" s="215">
        <v>5.17</v>
      </c>
      <c r="L102" s="373"/>
      <c r="M102" s="376"/>
      <c r="N102" s="233" t="s">
        <v>63</v>
      </c>
      <c r="O102" s="234">
        <v>1.7348466257668715</v>
      </c>
      <c r="P102" s="235">
        <v>7.846402658293497E-2</v>
      </c>
      <c r="Q102" s="235">
        <v>0.21</v>
      </c>
      <c r="R102" s="236">
        <v>4.84</v>
      </c>
      <c r="S102" s="236">
        <v>3.6</v>
      </c>
      <c r="T102" s="236">
        <v>1.58</v>
      </c>
      <c r="U102" s="236">
        <v>1.001761630938232</v>
      </c>
      <c r="V102" s="237">
        <v>4.63</v>
      </c>
      <c r="W102" s="373"/>
      <c r="X102" s="376"/>
      <c r="Y102" s="233" t="s">
        <v>63</v>
      </c>
      <c r="Z102" s="234">
        <v>1.4349079754601222</v>
      </c>
      <c r="AA102" s="235">
        <v>6.2964301634347852E-2</v>
      </c>
      <c r="AB102" s="235">
        <v>0.13</v>
      </c>
      <c r="AC102" s="236">
        <v>4.03</v>
      </c>
      <c r="AD102" s="236">
        <v>3.05</v>
      </c>
      <c r="AE102" s="236">
        <v>1.27</v>
      </c>
      <c r="AF102" s="235">
        <v>0.80387438987013748</v>
      </c>
      <c r="AG102" s="237">
        <v>3.9000000000000004</v>
      </c>
      <c r="AH102" s="373"/>
      <c r="AI102" s="376"/>
      <c r="AJ102" s="233" t="s">
        <v>63</v>
      </c>
      <c r="AK102" s="240">
        <v>0.78588957055214725</v>
      </c>
      <c r="AL102" s="235">
        <v>2.7181567525226602E-2</v>
      </c>
      <c r="AM102" s="236">
        <v>0</v>
      </c>
      <c r="AN102" s="236">
        <v>1.87</v>
      </c>
      <c r="AO102" s="236">
        <v>1.48</v>
      </c>
      <c r="AP102" s="235">
        <v>0.73</v>
      </c>
      <c r="AQ102" s="235">
        <v>0.34703102302234867</v>
      </c>
      <c r="AR102" s="237">
        <v>1.87</v>
      </c>
      <c r="AS102" s="373"/>
      <c r="AT102" s="376"/>
      <c r="AU102" s="233" t="s">
        <v>63</v>
      </c>
      <c r="AV102" s="234">
        <v>1.0409202453987723</v>
      </c>
      <c r="AW102" s="235">
        <v>3.433915453261225E-2</v>
      </c>
      <c r="AX102" s="235">
        <v>0.23</v>
      </c>
      <c r="AY102" s="236">
        <v>2.4700000000000002</v>
      </c>
      <c r="AZ102" s="236">
        <v>1.89</v>
      </c>
      <c r="BA102" s="235">
        <v>0.97</v>
      </c>
      <c r="BB102" s="235">
        <v>0.43841297659214395</v>
      </c>
      <c r="BC102" s="237">
        <v>2.2400000000000002</v>
      </c>
    </row>
    <row r="103" spans="1:55" x14ac:dyDescent="0.35">
      <c r="A103" s="364"/>
      <c r="B103" s="367" t="s">
        <v>49</v>
      </c>
      <c r="C103" s="216" t="s">
        <v>243</v>
      </c>
      <c r="D103" s="212">
        <v>1.7722699386503076</v>
      </c>
      <c r="E103" s="213">
        <v>8.7934433506035567E-2</v>
      </c>
      <c r="F103" s="213">
        <v>0.27</v>
      </c>
      <c r="G103" s="214">
        <v>5.44</v>
      </c>
      <c r="H103" s="214">
        <v>4.1500000000000004</v>
      </c>
      <c r="I103" s="214">
        <v>1.58</v>
      </c>
      <c r="J103" s="214">
        <v>1.1226716925051885</v>
      </c>
      <c r="K103" s="215">
        <v>5.17</v>
      </c>
      <c r="L103" s="373"/>
      <c r="M103" s="376" t="s">
        <v>49</v>
      </c>
      <c r="N103" s="238" t="s">
        <v>243</v>
      </c>
      <c r="O103" s="234">
        <v>1.7348466257668715</v>
      </c>
      <c r="P103" s="235">
        <v>7.846402658293497E-2</v>
      </c>
      <c r="Q103" s="235">
        <v>0.21</v>
      </c>
      <c r="R103" s="236">
        <v>4.84</v>
      </c>
      <c r="S103" s="236">
        <v>3.6</v>
      </c>
      <c r="T103" s="236">
        <v>1.58</v>
      </c>
      <c r="U103" s="236">
        <v>1.001761630938232</v>
      </c>
      <c r="V103" s="237">
        <v>4.63</v>
      </c>
      <c r="W103" s="373"/>
      <c r="X103" s="376" t="s">
        <v>49</v>
      </c>
      <c r="Y103" s="238" t="s">
        <v>243</v>
      </c>
      <c r="Z103" s="234">
        <v>1.4349079754601222</v>
      </c>
      <c r="AA103" s="235">
        <v>6.2964301634347852E-2</v>
      </c>
      <c r="AB103" s="235">
        <v>0.13</v>
      </c>
      <c r="AC103" s="236">
        <v>4.03</v>
      </c>
      <c r="AD103" s="236">
        <v>3.05</v>
      </c>
      <c r="AE103" s="236">
        <v>1.27</v>
      </c>
      <c r="AF103" s="235">
        <v>0.80387438987013748</v>
      </c>
      <c r="AG103" s="237">
        <v>3.9000000000000004</v>
      </c>
      <c r="AH103" s="373"/>
      <c r="AI103" s="376" t="s">
        <v>49</v>
      </c>
      <c r="AJ103" s="238" t="s">
        <v>243</v>
      </c>
      <c r="AK103" s="240">
        <v>0.78588957055214725</v>
      </c>
      <c r="AL103" s="235">
        <v>2.7181567525226602E-2</v>
      </c>
      <c r="AM103" s="236">
        <v>0</v>
      </c>
      <c r="AN103" s="236">
        <v>1.87</v>
      </c>
      <c r="AO103" s="236">
        <v>1.48</v>
      </c>
      <c r="AP103" s="235">
        <v>0.73</v>
      </c>
      <c r="AQ103" s="235">
        <v>0.34703102302234867</v>
      </c>
      <c r="AR103" s="237">
        <v>1.87</v>
      </c>
      <c r="AS103" s="373"/>
      <c r="AT103" s="376" t="s">
        <v>49</v>
      </c>
      <c r="AU103" s="238" t="s">
        <v>243</v>
      </c>
      <c r="AV103" s="234">
        <v>1.0409202453987723</v>
      </c>
      <c r="AW103" s="235">
        <v>3.433915453261225E-2</v>
      </c>
      <c r="AX103" s="235">
        <v>0.23</v>
      </c>
      <c r="AY103" s="236">
        <v>2.4700000000000002</v>
      </c>
      <c r="AZ103" s="236">
        <v>1.89</v>
      </c>
      <c r="BA103" s="235">
        <v>0.97</v>
      </c>
      <c r="BB103" s="235">
        <v>0.43841297659214395</v>
      </c>
      <c r="BC103" s="237">
        <v>2.2400000000000002</v>
      </c>
    </row>
    <row r="104" spans="1:55" x14ac:dyDescent="0.35">
      <c r="A104" s="364"/>
      <c r="B104" s="367"/>
      <c r="C104" s="216" t="s">
        <v>236</v>
      </c>
      <c r="D104" s="212">
        <v>1.2532142857142856</v>
      </c>
      <c r="E104" s="213">
        <v>0.11917004851816537</v>
      </c>
      <c r="F104" s="213">
        <v>0.09</v>
      </c>
      <c r="G104" s="214">
        <v>3.81</v>
      </c>
      <c r="H104" s="214">
        <v>2.89</v>
      </c>
      <c r="I104" s="213">
        <v>0.97500000000000009</v>
      </c>
      <c r="J104" s="213">
        <v>0.89178698464040485</v>
      </c>
      <c r="K104" s="215">
        <v>3.72</v>
      </c>
      <c r="L104" s="373"/>
      <c r="M104" s="376"/>
      <c r="N104" s="238" t="s">
        <v>236</v>
      </c>
      <c r="O104" s="234">
        <v>1.2717857142857143</v>
      </c>
      <c r="P104" s="235">
        <v>0.12856124598927701</v>
      </c>
      <c r="Q104" s="235">
        <v>7.0000000000000007E-2</v>
      </c>
      <c r="R104" s="236">
        <v>4.22</v>
      </c>
      <c r="S104" s="236">
        <v>3.54</v>
      </c>
      <c r="T104" s="235">
        <v>0.99</v>
      </c>
      <c r="U104" s="235">
        <v>0.96206427141728013</v>
      </c>
      <c r="V104" s="237">
        <v>4.1499999999999995</v>
      </c>
      <c r="W104" s="373"/>
      <c r="X104" s="376"/>
      <c r="Y104" s="238" t="s">
        <v>236</v>
      </c>
      <c r="Z104" s="240">
        <v>0.95017857142857143</v>
      </c>
      <c r="AA104" s="235">
        <v>8.5464540786872226E-2</v>
      </c>
      <c r="AB104" s="235">
        <v>0.09</v>
      </c>
      <c r="AC104" s="236">
        <v>3.06</v>
      </c>
      <c r="AD104" s="236">
        <v>2.4700000000000002</v>
      </c>
      <c r="AE104" s="235">
        <v>0.82</v>
      </c>
      <c r="AF104" s="235">
        <v>0.63955806068488652</v>
      </c>
      <c r="AG104" s="237">
        <v>2.97</v>
      </c>
      <c r="AH104" s="373"/>
      <c r="AI104" s="376"/>
      <c r="AJ104" s="238" t="s">
        <v>236</v>
      </c>
      <c r="AK104" s="240">
        <v>0.59803571428571423</v>
      </c>
      <c r="AL104" s="235">
        <v>4.3020245643771771E-2</v>
      </c>
      <c r="AM104" s="235">
        <v>0.09</v>
      </c>
      <c r="AN104" s="236">
        <v>1.69</v>
      </c>
      <c r="AO104" s="236">
        <v>1.23</v>
      </c>
      <c r="AP104" s="235">
        <v>0.56999999999999995</v>
      </c>
      <c r="AQ104" s="235">
        <v>0.32193403978769625</v>
      </c>
      <c r="AR104" s="237">
        <v>1.5999999999999999</v>
      </c>
      <c r="AS104" s="373"/>
      <c r="AT104" s="376"/>
      <c r="AU104" s="238" t="s">
        <v>236</v>
      </c>
      <c r="AV104" s="240">
        <v>0.78946428571428551</v>
      </c>
      <c r="AW104" s="235">
        <v>7.0044243737119524E-2</v>
      </c>
      <c r="AX104" s="235">
        <v>0.16</v>
      </c>
      <c r="AY104" s="236">
        <v>3.03</v>
      </c>
      <c r="AZ104" s="236">
        <v>1.97</v>
      </c>
      <c r="BA104" s="235">
        <v>0.63</v>
      </c>
      <c r="BB104" s="235">
        <v>0.52416312395997533</v>
      </c>
      <c r="BC104" s="237">
        <v>2.8699999999999997</v>
      </c>
    </row>
    <row r="105" spans="1:55" x14ac:dyDescent="0.35">
      <c r="A105" s="364"/>
      <c r="B105" s="367" t="s">
        <v>45</v>
      </c>
      <c r="C105" s="211" t="s">
        <v>86</v>
      </c>
      <c r="D105" s="212">
        <v>1.01</v>
      </c>
      <c r="E105" s="213">
        <v>0.23173260452512934</v>
      </c>
      <c r="F105" s="213">
        <v>0.32</v>
      </c>
      <c r="G105" s="214">
        <v>1.89</v>
      </c>
      <c r="H105" s="214">
        <v>1.89</v>
      </c>
      <c r="I105" s="213">
        <v>0.97</v>
      </c>
      <c r="J105" s="213">
        <v>0.56762663785273493</v>
      </c>
      <c r="K105" s="215">
        <v>1.5699999999999998</v>
      </c>
      <c r="L105" s="373"/>
      <c r="M105" s="376" t="s">
        <v>45</v>
      </c>
      <c r="N105" s="233" t="s">
        <v>86</v>
      </c>
      <c r="O105" s="240">
        <v>0.88500000000000001</v>
      </c>
      <c r="P105" s="235">
        <v>0.18971469807757824</v>
      </c>
      <c r="Q105" s="235">
        <v>0.46</v>
      </c>
      <c r="R105" s="236">
        <v>1.61</v>
      </c>
      <c r="S105" s="236">
        <v>1.61</v>
      </c>
      <c r="T105" s="235">
        <v>0.82000000000000006</v>
      </c>
      <c r="U105" s="235">
        <v>0.46470420699623538</v>
      </c>
      <c r="V105" s="237">
        <v>1.1500000000000001</v>
      </c>
      <c r="W105" s="373"/>
      <c r="X105" s="376" t="s">
        <v>45</v>
      </c>
      <c r="Y105" s="233" t="s">
        <v>86</v>
      </c>
      <c r="Z105" s="240">
        <v>0.75166666666666671</v>
      </c>
      <c r="AA105" s="235">
        <v>0.11490334102095458</v>
      </c>
      <c r="AB105" s="235">
        <v>0.41</v>
      </c>
      <c r="AC105" s="236">
        <v>1.1100000000000001</v>
      </c>
      <c r="AD105" s="236">
        <v>1.1100000000000001</v>
      </c>
      <c r="AE105" s="235">
        <v>0.77</v>
      </c>
      <c r="AF105" s="235">
        <v>0.28145455524234581</v>
      </c>
      <c r="AG105" s="239">
        <v>0.70000000000000018</v>
      </c>
      <c r="AH105" s="373"/>
      <c r="AI105" s="376" t="s">
        <v>45</v>
      </c>
      <c r="AJ105" s="233" t="s">
        <v>86</v>
      </c>
      <c r="AK105" s="240">
        <v>0.53</v>
      </c>
      <c r="AL105" s="235">
        <v>4.611579628139003E-2</v>
      </c>
      <c r="AM105" s="235">
        <v>0.43</v>
      </c>
      <c r="AN105" s="235">
        <v>0.74</v>
      </c>
      <c r="AO105" s="235">
        <v>0.74</v>
      </c>
      <c r="AP105" s="235">
        <v>0.48499999999999999</v>
      </c>
      <c r="AQ105" s="235">
        <v>0.1129601699715435</v>
      </c>
      <c r="AR105" s="239">
        <v>0.31</v>
      </c>
      <c r="AS105" s="373"/>
      <c r="AT105" s="376" t="s">
        <v>45</v>
      </c>
      <c r="AU105" s="233" t="s">
        <v>86</v>
      </c>
      <c r="AV105" s="240">
        <v>0.76500000000000001</v>
      </c>
      <c r="AW105" s="235">
        <v>7.548730577609282E-2</v>
      </c>
      <c r="AX105" s="235">
        <v>0.56999999999999995</v>
      </c>
      <c r="AY105" s="236">
        <v>1.07</v>
      </c>
      <c r="AZ105" s="236">
        <v>1.07</v>
      </c>
      <c r="BA105" s="235">
        <v>0.75</v>
      </c>
      <c r="BB105" s="235">
        <v>0.1849053812088767</v>
      </c>
      <c r="BC105" s="239">
        <v>0.50000000000000011</v>
      </c>
    </row>
    <row r="106" spans="1:55" ht="23" x14ac:dyDescent="0.35">
      <c r="A106" s="364"/>
      <c r="B106" s="367"/>
      <c r="C106" s="211" t="s">
        <v>178</v>
      </c>
      <c r="D106" s="212">
        <v>2.1842857142857142</v>
      </c>
      <c r="E106" s="213">
        <v>0.17752071834627323</v>
      </c>
      <c r="F106" s="214">
        <v>1.58</v>
      </c>
      <c r="G106" s="214">
        <v>3.05</v>
      </c>
      <c r="H106" s="214">
        <v>3.05</v>
      </c>
      <c r="I106" s="214">
        <v>2.2200000000000002</v>
      </c>
      <c r="J106" s="213">
        <v>0.46967567330578031</v>
      </c>
      <c r="K106" s="215">
        <v>1.4699999999999998</v>
      </c>
      <c r="L106" s="373"/>
      <c r="M106" s="376"/>
      <c r="N106" s="233" t="s">
        <v>178</v>
      </c>
      <c r="O106" s="234">
        <v>2.1057142857142854</v>
      </c>
      <c r="P106" s="235">
        <v>0.18315823425527494</v>
      </c>
      <c r="Q106" s="236">
        <v>1.65</v>
      </c>
      <c r="R106" s="236">
        <v>3.01</v>
      </c>
      <c r="S106" s="236">
        <v>3.01</v>
      </c>
      <c r="T106" s="236">
        <v>2.09</v>
      </c>
      <c r="U106" s="235">
        <v>0.48459113841316914</v>
      </c>
      <c r="V106" s="237">
        <v>1.3599999999999999</v>
      </c>
      <c r="W106" s="373"/>
      <c r="X106" s="376"/>
      <c r="Y106" s="233" t="s">
        <v>178</v>
      </c>
      <c r="Z106" s="234">
        <v>1.6042857142857143</v>
      </c>
      <c r="AA106" s="235">
        <v>0.10789891969222072</v>
      </c>
      <c r="AB106" s="236">
        <v>1.23</v>
      </c>
      <c r="AC106" s="236">
        <v>2.02</v>
      </c>
      <c r="AD106" s="236">
        <v>2.02</v>
      </c>
      <c r="AE106" s="236">
        <v>1.64</v>
      </c>
      <c r="AF106" s="235">
        <v>0.28547370823814594</v>
      </c>
      <c r="AG106" s="239">
        <v>0.79</v>
      </c>
      <c r="AH106" s="373"/>
      <c r="AI106" s="376"/>
      <c r="AJ106" s="233" t="s">
        <v>178</v>
      </c>
      <c r="AK106" s="234">
        <v>1.0257142857142858</v>
      </c>
      <c r="AL106" s="235">
        <v>0.12959381861465943</v>
      </c>
      <c r="AM106" s="235">
        <v>0.39</v>
      </c>
      <c r="AN106" s="236">
        <v>1.41</v>
      </c>
      <c r="AO106" s="236">
        <v>1.41</v>
      </c>
      <c r="AP106" s="236">
        <v>1.08</v>
      </c>
      <c r="AQ106" s="235">
        <v>0.34287301550560195</v>
      </c>
      <c r="AR106" s="237">
        <v>1.02</v>
      </c>
      <c r="AS106" s="373"/>
      <c r="AT106" s="376"/>
      <c r="AU106" s="233" t="s">
        <v>178</v>
      </c>
      <c r="AV106" s="240">
        <v>0.90142857142857136</v>
      </c>
      <c r="AW106" s="235">
        <v>7.7595672787689349E-2</v>
      </c>
      <c r="AX106" s="235">
        <v>0.5</v>
      </c>
      <c r="AY106" s="236">
        <v>1.1000000000000001</v>
      </c>
      <c r="AZ106" s="236">
        <v>1.1000000000000001</v>
      </c>
      <c r="BA106" s="235">
        <v>0.91</v>
      </c>
      <c r="BB106" s="235">
        <v>0.20529885301096806</v>
      </c>
      <c r="BC106" s="239">
        <v>0.60000000000000009</v>
      </c>
    </row>
    <row r="107" spans="1:55" x14ac:dyDescent="0.35">
      <c r="A107" s="364"/>
      <c r="B107" s="367"/>
      <c r="C107" s="211" t="s">
        <v>64</v>
      </c>
      <c r="D107" s="212">
        <v>1.5966463414634153</v>
      </c>
      <c r="E107" s="213">
        <v>9.0212489502840193E-2</v>
      </c>
      <c r="F107" s="213">
        <v>0.09</v>
      </c>
      <c r="G107" s="214">
        <v>5.44</v>
      </c>
      <c r="H107" s="214">
        <v>4.08</v>
      </c>
      <c r="I107" s="214">
        <v>1.2250000000000001</v>
      </c>
      <c r="J107" s="214">
        <v>1.1552835561095849</v>
      </c>
      <c r="K107" s="215">
        <v>5.3500000000000005</v>
      </c>
      <c r="L107" s="373"/>
      <c r="M107" s="376"/>
      <c r="N107" s="233" t="s">
        <v>64</v>
      </c>
      <c r="O107" s="234">
        <v>1.5466463414634142</v>
      </c>
      <c r="P107" s="235">
        <v>7.937231675689993E-2</v>
      </c>
      <c r="Q107" s="235">
        <v>7.0000000000000007E-2</v>
      </c>
      <c r="R107" s="236">
        <v>4.84</v>
      </c>
      <c r="S107" s="236">
        <v>3.54</v>
      </c>
      <c r="T107" s="236">
        <v>1.33</v>
      </c>
      <c r="U107" s="236">
        <v>1.0164616104146067</v>
      </c>
      <c r="V107" s="237">
        <v>4.7699999999999996</v>
      </c>
      <c r="W107" s="373"/>
      <c r="X107" s="376"/>
      <c r="Y107" s="233" t="s">
        <v>64</v>
      </c>
      <c r="Z107" s="234">
        <v>1.2270731707317069</v>
      </c>
      <c r="AA107" s="235">
        <v>5.9124806531118408E-2</v>
      </c>
      <c r="AB107" s="235">
        <v>0.09</v>
      </c>
      <c r="AC107" s="236">
        <v>3.45</v>
      </c>
      <c r="AD107" s="236">
        <v>2.64</v>
      </c>
      <c r="AE107" s="236">
        <v>1.05</v>
      </c>
      <c r="AF107" s="235">
        <v>0.75716696346586454</v>
      </c>
      <c r="AG107" s="237">
        <v>3.3600000000000003</v>
      </c>
      <c r="AH107" s="373"/>
      <c r="AI107" s="376"/>
      <c r="AJ107" s="233" t="s">
        <v>64</v>
      </c>
      <c r="AK107" s="240">
        <v>0.70365853658536581</v>
      </c>
      <c r="AL107" s="235">
        <v>2.7901976778927473E-2</v>
      </c>
      <c r="AM107" s="236">
        <v>0</v>
      </c>
      <c r="AN107" s="236">
        <v>1.87</v>
      </c>
      <c r="AO107" s="236">
        <v>1.44</v>
      </c>
      <c r="AP107" s="235">
        <v>0.65500000000000003</v>
      </c>
      <c r="AQ107" s="235">
        <v>0.35731964757087803</v>
      </c>
      <c r="AR107" s="237">
        <v>1.87</v>
      </c>
      <c r="AS107" s="373"/>
      <c r="AT107" s="376"/>
      <c r="AU107" s="233" t="s">
        <v>64</v>
      </c>
      <c r="AV107" s="240">
        <v>0.94219512195121946</v>
      </c>
      <c r="AW107" s="235">
        <v>3.6719537999543965E-2</v>
      </c>
      <c r="AX107" s="235">
        <v>0.16</v>
      </c>
      <c r="AY107" s="236">
        <v>2.4700000000000002</v>
      </c>
      <c r="AZ107" s="236">
        <v>1.89</v>
      </c>
      <c r="BA107" s="235">
        <v>0.85</v>
      </c>
      <c r="BB107" s="235">
        <v>0.47023952750443293</v>
      </c>
      <c r="BC107" s="237">
        <v>2.31</v>
      </c>
    </row>
    <row r="108" spans="1:55" x14ac:dyDescent="0.35">
      <c r="A108" s="364"/>
      <c r="B108" s="367"/>
      <c r="C108" s="211" t="s">
        <v>96</v>
      </c>
      <c r="D108" s="212">
        <v>1.661</v>
      </c>
      <c r="E108" s="213">
        <v>0.18993829407351098</v>
      </c>
      <c r="F108" s="213">
        <v>0.76</v>
      </c>
      <c r="G108" s="214">
        <v>2.42</v>
      </c>
      <c r="H108" s="214">
        <v>2.42</v>
      </c>
      <c r="I108" s="214">
        <v>1.7050000000000001</v>
      </c>
      <c r="J108" s="213">
        <v>0.60063762415915589</v>
      </c>
      <c r="K108" s="215">
        <v>1.66</v>
      </c>
      <c r="L108" s="373"/>
      <c r="M108" s="376"/>
      <c r="N108" s="233" t="s">
        <v>96</v>
      </c>
      <c r="O108" s="234">
        <v>1.3760000000000001</v>
      </c>
      <c r="P108" s="235">
        <v>0.1948857214996636</v>
      </c>
      <c r="Q108" s="235">
        <v>0.63</v>
      </c>
      <c r="R108" s="236">
        <v>2.35</v>
      </c>
      <c r="S108" s="236">
        <v>2.35</v>
      </c>
      <c r="T108" s="236">
        <v>1.23</v>
      </c>
      <c r="U108" s="235">
        <v>0.61628276338418264</v>
      </c>
      <c r="V108" s="237">
        <v>1.7200000000000002</v>
      </c>
      <c r="W108" s="373"/>
      <c r="X108" s="376"/>
      <c r="Y108" s="233" t="s">
        <v>96</v>
      </c>
      <c r="Z108" s="234">
        <v>1.3160000000000001</v>
      </c>
      <c r="AA108" s="235">
        <v>0.1754625632752215</v>
      </c>
      <c r="AB108" s="235">
        <v>0.61</v>
      </c>
      <c r="AC108" s="236">
        <v>2.3199999999999998</v>
      </c>
      <c r="AD108" s="236">
        <v>2.3199999999999998</v>
      </c>
      <c r="AE108" s="236">
        <v>1.26</v>
      </c>
      <c r="AF108" s="235">
        <v>0.55486134404111365</v>
      </c>
      <c r="AG108" s="237">
        <v>1.71</v>
      </c>
      <c r="AH108" s="373"/>
      <c r="AI108" s="376"/>
      <c r="AJ108" s="233" t="s">
        <v>96</v>
      </c>
      <c r="AK108" s="240">
        <v>0.88800000000000001</v>
      </c>
      <c r="AL108" s="235">
        <v>9.1333333333333322E-2</v>
      </c>
      <c r="AM108" s="235">
        <v>0.55000000000000004</v>
      </c>
      <c r="AN108" s="236">
        <v>1.49</v>
      </c>
      <c r="AO108" s="236">
        <v>1.49</v>
      </c>
      <c r="AP108" s="235">
        <v>0.87</v>
      </c>
      <c r="AQ108" s="235">
        <v>0.28882135962871197</v>
      </c>
      <c r="AR108" s="239">
        <v>0.94</v>
      </c>
      <c r="AS108" s="373"/>
      <c r="AT108" s="376"/>
      <c r="AU108" s="233" t="s">
        <v>96</v>
      </c>
      <c r="AV108" s="234">
        <v>1.0940000000000001</v>
      </c>
      <c r="AW108" s="235">
        <v>9.6219656111535865E-2</v>
      </c>
      <c r="AX108" s="235">
        <v>0.74</v>
      </c>
      <c r="AY108" s="236">
        <v>1.78</v>
      </c>
      <c r="AZ108" s="236">
        <v>1.78</v>
      </c>
      <c r="BA108" s="236">
        <v>1.0350000000000001</v>
      </c>
      <c r="BB108" s="235">
        <v>0.30427326899059376</v>
      </c>
      <c r="BC108" s="237">
        <v>1.04</v>
      </c>
    </row>
    <row r="109" spans="1:55" ht="23" x14ac:dyDescent="0.35">
      <c r="A109" s="364"/>
      <c r="B109" s="367"/>
      <c r="C109" s="211" t="s">
        <v>138</v>
      </c>
      <c r="D109" s="212">
        <v>1.3050000000000002</v>
      </c>
      <c r="E109" s="213">
        <v>0.64500000000000002</v>
      </c>
      <c r="F109" s="213">
        <v>0.66</v>
      </c>
      <c r="G109" s="214">
        <v>1.95</v>
      </c>
      <c r="H109" s="214">
        <v>1.95</v>
      </c>
      <c r="I109" s="214">
        <v>1.3049999999999999</v>
      </c>
      <c r="J109" s="213">
        <v>0.91216774773064635</v>
      </c>
      <c r="K109" s="215">
        <v>1.29</v>
      </c>
      <c r="L109" s="373"/>
      <c r="M109" s="376"/>
      <c r="N109" s="233" t="s">
        <v>138</v>
      </c>
      <c r="O109" s="240">
        <v>0.88500000000000001</v>
      </c>
      <c r="P109" s="235">
        <v>0.27499999999999997</v>
      </c>
      <c r="Q109" s="235">
        <v>0.61</v>
      </c>
      <c r="R109" s="236">
        <v>1.1599999999999999</v>
      </c>
      <c r="S109" s="236">
        <v>1.1599999999999999</v>
      </c>
      <c r="T109" s="235">
        <v>0.88500000000000001</v>
      </c>
      <c r="U109" s="235">
        <v>0.38890872965260109</v>
      </c>
      <c r="V109" s="239">
        <v>0.54999999999999993</v>
      </c>
      <c r="W109" s="373"/>
      <c r="X109" s="376"/>
      <c r="Y109" s="233" t="s">
        <v>138</v>
      </c>
      <c r="Z109" s="240">
        <v>0.78499999999999992</v>
      </c>
      <c r="AA109" s="235">
        <v>3.4999999999999969E-2</v>
      </c>
      <c r="AB109" s="235">
        <v>0.75</v>
      </c>
      <c r="AC109" s="235">
        <v>0.82</v>
      </c>
      <c r="AD109" s="235">
        <v>0.82</v>
      </c>
      <c r="AE109" s="235">
        <v>0.78499999999999992</v>
      </c>
      <c r="AF109" s="235">
        <v>4.949747468305829E-2</v>
      </c>
      <c r="AG109" s="239">
        <v>6.9999999999999951E-2</v>
      </c>
      <c r="AH109" s="373"/>
      <c r="AI109" s="376"/>
      <c r="AJ109" s="233" t="s">
        <v>138</v>
      </c>
      <c r="AK109" s="240">
        <v>0.63</v>
      </c>
      <c r="AL109" s="235">
        <v>8.9999999999999969E-2</v>
      </c>
      <c r="AM109" s="235">
        <v>0.54</v>
      </c>
      <c r="AN109" s="235">
        <v>0.72</v>
      </c>
      <c r="AO109" s="235">
        <v>0.72</v>
      </c>
      <c r="AP109" s="235">
        <v>0.63</v>
      </c>
      <c r="AQ109" s="235">
        <v>0.12727922061357852</v>
      </c>
      <c r="AR109" s="239">
        <v>0.17999999999999994</v>
      </c>
      <c r="AS109" s="373"/>
      <c r="AT109" s="376"/>
      <c r="AU109" s="233" t="s">
        <v>138</v>
      </c>
      <c r="AV109" s="234">
        <v>1.01</v>
      </c>
      <c r="AW109" s="235">
        <v>1.0000000000000009E-2</v>
      </c>
      <c r="AX109" s="236">
        <v>1</v>
      </c>
      <c r="AY109" s="236">
        <v>1.02</v>
      </c>
      <c r="AZ109" s="236">
        <v>1.02</v>
      </c>
      <c r="BA109" s="236">
        <v>1.01</v>
      </c>
      <c r="BB109" s="235">
        <v>1.4142135623730963E-2</v>
      </c>
      <c r="BC109" s="239">
        <v>2.0000000000000018E-2</v>
      </c>
    </row>
    <row r="110" spans="1:55" ht="46" x14ac:dyDescent="0.35">
      <c r="A110" s="364"/>
      <c r="B110" s="367"/>
      <c r="C110" s="211" t="s">
        <v>99</v>
      </c>
      <c r="D110" s="212">
        <v>1.8879999999999999</v>
      </c>
      <c r="E110" s="213">
        <v>0.17859567126082151</v>
      </c>
      <c r="F110" s="213">
        <v>0.4</v>
      </c>
      <c r="G110" s="214">
        <v>5.0199999999999996</v>
      </c>
      <c r="H110" s="214">
        <v>3.21</v>
      </c>
      <c r="I110" s="214">
        <v>1.66</v>
      </c>
      <c r="J110" s="213">
        <v>0.97820877822329055</v>
      </c>
      <c r="K110" s="215">
        <v>4.6199999999999992</v>
      </c>
      <c r="L110" s="373"/>
      <c r="M110" s="376"/>
      <c r="N110" s="233" t="s">
        <v>99</v>
      </c>
      <c r="O110" s="234">
        <v>2.1589999999999998</v>
      </c>
      <c r="P110" s="235">
        <v>0.19113114592480401</v>
      </c>
      <c r="Q110" s="235">
        <v>0.36</v>
      </c>
      <c r="R110" s="236">
        <v>4.1500000000000004</v>
      </c>
      <c r="S110" s="236">
        <v>4</v>
      </c>
      <c r="T110" s="236">
        <v>2.0350000000000001</v>
      </c>
      <c r="U110" s="236">
        <v>1.0468684006482676</v>
      </c>
      <c r="V110" s="237">
        <v>3.7900000000000005</v>
      </c>
      <c r="W110" s="373"/>
      <c r="X110" s="376"/>
      <c r="Y110" s="233" t="s">
        <v>99</v>
      </c>
      <c r="Z110" s="234">
        <v>1.8463333333333334</v>
      </c>
      <c r="AA110" s="235">
        <v>0.17644280981128024</v>
      </c>
      <c r="AB110" s="235">
        <v>0.41</v>
      </c>
      <c r="AC110" s="236">
        <v>4.03</v>
      </c>
      <c r="AD110" s="236">
        <v>3.33</v>
      </c>
      <c r="AE110" s="236">
        <v>1.72</v>
      </c>
      <c r="AF110" s="235">
        <v>0.96641707043232039</v>
      </c>
      <c r="AG110" s="237">
        <v>3.62</v>
      </c>
      <c r="AH110" s="373"/>
      <c r="AI110" s="376"/>
      <c r="AJ110" s="233" t="s">
        <v>99</v>
      </c>
      <c r="AK110" s="240">
        <v>0.85633333333333328</v>
      </c>
      <c r="AL110" s="235">
        <v>5.5007801606207558E-2</v>
      </c>
      <c r="AM110" s="235">
        <v>0.35</v>
      </c>
      <c r="AN110" s="236">
        <v>1.66</v>
      </c>
      <c r="AO110" s="236">
        <v>1.48</v>
      </c>
      <c r="AP110" s="235">
        <v>0.8</v>
      </c>
      <c r="AQ110" s="235">
        <v>0.30129013778488789</v>
      </c>
      <c r="AR110" s="237">
        <v>1.31</v>
      </c>
      <c r="AS110" s="373"/>
      <c r="AT110" s="376"/>
      <c r="AU110" s="233" t="s">
        <v>99</v>
      </c>
      <c r="AV110" s="234">
        <v>1.1833333333333333</v>
      </c>
      <c r="AW110" s="235">
        <v>0.10536562868797517</v>
      </c>
      <c r="AX110" s="235">
        <v>0.47</v>
      </c>
      <c r="AY110" s="236">
        <v>3.03</v>
      </c>
      <c r="AZ110" s="236">
        <v>2.15</v>
      </c>
      <c r="BA110" s="236">
        <v>1.0899999999999999</v>
      </c>
      <c r="BB110" s="235">
        <v>0.57711131618117462</v>
      </c>
      <c r="BC110" s="237">
        <v>2.5599999999999996</v>
      </c>
    </row>
    <row r="111" spans="1:55" x14ac:dyDescent="0.35">
      <c r="A111" s="364"/>
      <c r="B111" s="367" t="s">
        <v>46</v>
      </c>
      <c r="C111" s="216" t="s">
        <v>243</v>
      </c>
      <c r="D111" s="212">
        <v>1.6</v>
      </c>
      <c r="E111" s="213">
        <v>8.4980057481102711E-2</v>
      </c>
      <c r="F111" s="213">
        <v>0.09</v>
      </c>
      <c r="G111" s="214">
        <v>5.44</v>
      </c>
      <c r="H111" s="214">
        <v>4.08</v>
      </c>
      <c r="I111" s="214">
        <v>1.27</v>
      </c>
      <c r="J111" s="214">
        <v>1.1305861311726759</v>
      </c>
      <c r="K111" s="215">
        <v>5.3500000000000005</v>
      </c>
      <c r="L111" s="373"/>
      <c r="M111" s="376" t="s">
        <v>46</v>
      </c>
      <c r="N111" s="238" t="s">
        <v>243</v>
      </c>
      <c r="O111" s="234">
        <v>1.5463276836158188</v>
      </c>
      <c r="P111" s="235">
        <v>7.510348813620038E-2</v>
      </c>
      <c r="Q111" s="235">
        <v>7.0000000000000007E-2</v>
      </c>
      <c r="R111" s="236">
        <v>4.84</v>
      </c>
      <c r="S111" s="236">
        <v>3.54</v>
      </c>
      <c r="T111" s="236">
        <v>1.34</v>
      </c>
      <c r="U111" s="235">
        <v>0.99918692227716688</v>
      </c>
      <c r="V111" s="237">
        <v>4.7699999999999996</v>
      </c>
      <c r="W111" s="373"/>
      <c r="X111" s="376" t="s">
        <v>46</v>
      </c>
      <c r="Y111" s="238" t="s">
        <v>243</v>
      </c>
      <c r="Z111" s="234">
        <v>1.225875706214689</v>
      </c>
      <c r="AA111" s="235">
        <v>5.5710465098282022E-2</v>
      </c>
      <c r="AB111" s="235">
        <v>0.09</v>
      </c>
      <c r="AC111" s="236">
        <v>3.45</v>
      </c>
      <c r="AD111" s="236">
        <v>2.64</v>
      </c>
      <c r="AE111" s="236">
        <v>1.07</v>
      </c>
      <c r="AF111" s="235">
        <v>0.74117953162485617</v>
      </c>
      <c r="AG111" s="237">
        <v>3.3600000000000003</v>
      </c>
      <c r="AH111" s="373"/>
      <c r="AI111" s="376" t="s">
        <v>46</v>
      </c>
      <c r="AJ111" s="238" t="s">
        <v>243</v>
      </c>
      <c r="AK111" s="240">
        <v>0.71050847457627142</v>
      </c>
      <c r="AL111" s="235">
        <v>2.6862596119467133E-2</v>
      </c>
      <c r="AM111" s="236">
        <v>0</v>
      </c>
      <c r="AN111" s="236">
        <v>1.87</v>
      </c>
      <c r="AO111" s="236">
        <v>1.44</v>
      </c>
      <c r="AP111" s="235">
        <v>0.66</v>
      </c>
      <c r="AQ111" s="235">
        <v>0.35738359704823763</v>
      </c>
      <c r="AR111" s="237">
        <v>1.87</v>
      </c>
      <c r="AS111" s="373"/>
      <c r="AT111" s="376" t="s">
        <v>46</v>
      </c>
      <c r="AU111" s="238" t="s">
        <v>243</v>
      </c>
      <c r="AV111" s="240">
        <v>0.93457627118644049</v>
      </c>
      <c r="AW111" s="235">
        <v>3.4303264538862892E-2</v>
      </c>
      <c r="AX111" s="235">
        <v>0.16</v>
      </c>
      <c r="AY111" s="236">
        <v>2.4700000000000002</v>
      </c>
      <c r="AZ111" s="236">
        <v>1.89</v>
      </c>
      <c r="BA111" s="235">
        <v>0.85</v>
      </c>
      <c r="BB111" s="235">
        <v>0.45637525192554851</v>
      </c>
      <c r="BC111" s="237">
        <v>2.31</v>
      </c>
    </row>
    <row r="112" spans="1:55" x14ac:dyDescent="0.35">
      <c r="A112" s="364"/>
      <c r="B112" s="367"/>
      <c r="C112" s="216" t="s">
        <v>236</v>
      </c>
      <c r="D112" s="212">
        <v>1.618235294117647</v>
      </c>
      <c r="E112" s="213">
        <v>0.14221006441931364</v>
      </c>
      <c r="F112" s="213">
        <v>0.69</v>
      </c>
      <c r="G112" s="214">
        <v>2.4900000000000002</v>
      </c>
      <c r="H112" s="214">
        <v>2.4900000000000002</v>
      </c>
      <c r="I112" s="214">
        <v>1.6</v>
      </c>
      <c r="J112" s="213">
        <v>0.58634711662672201</v>
      </c>
      <c r="K112" s="215">
        <v>1.8000000000000003</v>
      </c>
      <c r="L112" s="373"/>
      <c r="M112" s="376"/>
      <c r="N112" s="238" t="s">
        <v>236</v>
      </c>
      <c r="O112" s="234">
        <v>1.6823529411764706</v>
      </c>
      <c r="P112" s="235">
        <v>0.21860777630631462</v>
      </c>
      <c r="Q112" s="235">
        <v>0.63</v>
      </c>
      <c r="R112" s="236">
        <v>4</v>
      </c>
      <c r="S112" s="236">
        <v>4</v>
      </c>
      <c r="T112" s="236">
        <v>1.53</v>
      </c>
      <c r="U112" s="235">
        <v>0.90134295229233297</v>
      </c>
      <c r="V112" s="237">
        <v>3.37</v>
      </c>
      <c r="W112" s="373"/>
      <c r="X112" s="376"/>
      <c r="Y112" s="238" t="s">
        <v>236</v>
      </c>
      <c r="Z112" s="234">
        <v>1.334705882352941</v>
      </c>
      <c r="AA112" s="235">
        <v>0.13998980437417477</v>
      </c>
      <c r="AB112" s="235">
        <v>0.61</v>
      </c>
      <c r="AC112" s="236">
        <v>2.52</v>
      </c>
      <c r="AD112" s="236">
        <v>2.52</v>
      </c>
      <c r="AE112" s="236">
        <v>1.22</v>
      </c>
      <c r="AF112" s="235">
        <v>0.57719274994427583</v>
      </c>
      <c r="AG112" s="237">
        <v>1.9100000000000001</v>
      </c>
      <c r="AH112" s="373"/>
      <c r="AI112" s="376"/>
      <c r="AJ112" s="238" t="s">
        <v>236</v>
      </c>
      <c r="AK112" s="240">
        <v>0.82470588235294118</v>
      </c>
      <c r="AL112" s="235">
        <v>6.4785378973343397E-2</v>
      </c>
      <c r="AM112" s="235">
        <v>0.35</v>
      </c>
      <c r="AN112" s="236">
        <v>1.49</v>
      </c>
      <c r="AO112" s="236">
        <v>1.49</v>
      </c>
      <c r="AP112" s="235">
        <v>0.8</v>
      </c>
      <c r="AQ112" s="235">
        <v>0.26711696050276423</v>
      </c>
      <c r="AR112" s="237">
        <v>1.1400000000000001</v>
      </c>
      <c r="AS112" s="373"/>
      <c r="AT112" s="376"/>
      <c r="AU112" s="238" t="s">
        <v>236</v>
      </c>
      <c r="AV112" s="234">
        <v>1.1947058823529411</v>
      </c>
      <c r="AW112" s="235">
        <v>0.14954617044052182</v>
      </c>
      <c r="AX112" s="235">
        <v>0.52</v>
      </c>
      <c r="AY112" s="236">
        <v>3.03</v>
      </c>
      <c r="AZ112" s="236">
        <v>3.03</v>
      </c>
      <c r="BA112" s="236">
        <v>1.05</v>
      </c>
      <c r="BB112" s="235">
        <v>0.61659465663289303</v>
      </c>
      <c r="BC112" s="237">
        <v>2.5099999999999998</v>
      </c>
    </row>
    <row r="113" spans="1:55" x14ac:dyDescent="0.35">
      <c r="A113" s="364"/>
      <c r="B113" s="367"/>
      <c r="C113" s="216" t="s">
        <v>237</v>
      </c>
      <c r="D113" s="212">
        <v>1.9558333333333333</v>
      </c>
      <c r="E113" s="213">
        <v>0.38529889683074614</v>
      </c>
      <c r="F113" s="213">
        <v>0.4</v>
      </c>
      <c r="G113" s="214">
        <v>5.0199999999999996</v>
      </c>
      <c r="H113" s="214">
        <v>5.0199999999999996</v>
      </c>
      <c r="I113" s="214">
        <v>1.6400000000000001</v>
      </c>
      <c r="J113" s="214">
        <v>1.3347145308221826</v>
      </c>
      <c r="K113" s="215">
        <v>4.6199999999999992</v>
      </c>
      <c r="L113" s="373"/>
      <c r="M113" s="376"/>
      <c r="N113" s="238" t="s">
        <v>237</v>
      </c>
      <c r="O113" s="234">
        <v>2.2716666666666665</v>
      </c>
      <c r="P113" s="235">
        <v>0.41278586666354233</v>
      </c>
      <c r="Q113" s="235">
        <v>0.36</v>
      </c>
      <c r="R113" s="236">
        <v>4.1500000000000004</v>
      </c>
      <c r="S113" s="236">
        <v>4.1500000000000004</v>
      </c>
      <c r="T113" s="236">
        <v>2.9249999999999998</v>
      </c>
      <c r="U113" s="236">
        <v>1.4299321874152147</v>
      </c>
      <c r="V113" s="237">
        <v>3.7900000000000005</v>
      </c>
      <c r="W113" s="373"/>
      <c r="X113" s="376"/>
      <c r="Y113" s="238" t="s">
        <v>237</v>
      </c>
      <c r="Z113" s="234">
        <v>2.1341666666666672</v>
      </c>
      <c r="AA113" s="235">
        <v>0.38356078561634305</v>
      </c>
      <c r="AB113" s="235">
        <v>0.41</v>
      </c>
      <c r="AC113" s="236">
        <v>4.03</v>
      </c>
      <c r="AD113" s="236">
        <v>4.03</v>
      </c>
      <c r="AE113" s="236">
        <v>2.6849999999999996</v>
      </c>
      <c r="AF113" s="236">
        <v>1.3286935369570798</v>
      </c>
      <c r="AG113" s="237">
        <v>3.62</v>
      </c>
      <c r="AH113" s="373"/>
      <c r="AI113" s="376"/>
      <c r="AJ113" s="238" t="s">
        <v>237</v>
      </c>
      <c r="AK113" s="240">
        <v>0.97500000000000009</v>
      </c>
      <c r="AL113" s="235">
        <v>0.11451147884766308</v>
      </c>
      <c r="AM113" s="235">
        <v>0.5</v>
      </c>
      <c r="AN113" s="236">
        <v>1.66</v>
      </c>
      <c r="AO113" s="236">
        <v>1.66</v>
      </c>
      <c r="AP113" s="236">
        <v>1.0150000000000001</v>
      </c>
      <c r="AQ113" s="235">
        <v>0.39667939882800246</v>
      </c>
      <c r="AR113" s="237">
        <v>1.1599999999999999</v>
      </c>
      <c r="AS113" s="373"/>
      <c r="AT113" s="376"/>
      <c r="AU113" s="238" t="s">
        <v>237</v>
      </c>
      <c r="AV113" s="234">
        <v>1.1516666666666666</v>
      </c>
      <c r="AW113" s="235">
        <v>0.16116448088518109</v>
      </c>
      <c r="AX113" s="235">
        <v>0.47</v>
      </c>
      <c r="AY113" s="236">
        <v>2.15</v>
      </c>
      <c r="AZ113" s="236">
        <v>2.15</v>
      </c>
      <c r="BA113" s="236">
        <v>1.08</v>
      </c>
      <c r="BB113" s="235">
        <v>0.55829013853719356</v>
      </c>
      <c r="BC113" s="237">
        <v>1.68</v>
      </c>
    </row>
    <row r="114" spans="1:55" x14ac:dyDescent="0.35">
      <c r="A114" s="364"/>
      <c r="B114" s="367"/>
      <c r="C114" s="216" t="s">
        <v>238</v>
      </c>
      <c r="D114" s="212">
        <v>1.913846153846154</v>
      </c>
      <c r="E114" s="213">
        <v>0.20609164771621058</v>
      </c>
      <c r="F114" s="213">
        <v>0.66</v>
      </c>
      <c r="G114" s="214">
        <v>3.21</v>
      </c>
      <c r="H114" s="214">
        <v>3.21</v>
      </c>
      <c r="I114" s="214">
        <v>1.92</v>
      </c>
      <c r="J114" s="213">
        <v>0.7430740032856582</v>
      </c>
      <c r="K114" s="215">
        <v>2.5499999999999998</v>
      </c>
      <c r="L114" s="373"/>
      <c r="M114" s="376"/>
      <c r="N114" s="238" t="s">
        <v>238</v>
      </c>
      <c r="O114" s="234">
        <v>1.88</v>
      </c>
      <c r="P114" s="235">
        <v>0.16430896475066695</v>
      </c>
      <c r="Q114" s="235">
        <v>0.61</v>
      </c>
      <c r="R114" s="236">
        <v>2.96</v>
      </c>
      <c r="S114" s="236">
        <v>2.96</v>
      </c>
      <c r="T114" s="236">
        <v>1.97</v>
      </c>
      <c r="U114" s="235">
        <v>0.59242439742693487</v>
      </c>
      <c r="V114" s="237">
        <v>2.35</v>
      </c>
      <c r="W114" s="373"/>
      <c r="X114" s="376"/>
      <c r="Y114" s="238" t="s">
        <v>238</v>
      </c>
      <c r="Z114" s="234">
        <v>1.6784615384615384</v>
      </c>
      <c r="AA114" s="235">
        <v>0.16723561665892211</v>
      </c>
      <c r="AB114" s="235">
        <v>0.75</v>
      </c>
      <c r="AC114" s="236">
        <v>2.54</v>
      </c>
      <c r="AD114" s="236">
        <v>2.54</v>
      </c>
      <c r="AE114" s="236">
        <v>1.71</v>
      </c>
      <c r="AF114" s="235">
        <v>0.60297659094758338</v>
      </c>
      <c r="AG114" s="237">
        <v>1.79</v>
      </c>
      <c r="AH114" s="373"/>
      <c r="AI114" s="376"/>
      <c r="AJ114" s="238" t="s">
        <v>238</v>
      </c>
      <c r="AK114" s="240">
        <v>0.77769230769230768</v>
      </c>
      <c r="AL114" s="235">
        <v>4.8900131693937351E-2</v>
      </c>
      <c r="AM114" s="235">
        <v>0.54</v>
      </c>
      <c r="AN114" s="236">
        <v>1.17</v>
      </c>
      <c r="AO114" s="236">
        <v>1.17</v>
      </c>
      <c r="AP114" s="235">
        <v>0.78</v>
      </c>
      <c r="AQ114" s="235">
        <v>0.17631193219943286</v>
      </c>
      <c r="AR114" s="239">
        <v>0.62999999999999989</v>
      </c>
      <c r="AS114" s="373"/>
      <c r="AT114" s="376"/>
      <c r="AU114" s="238" t="s">
        <v>238</v>
      </c>
      <c r="AV114" s="234">
        <v>1.1023076923076922</v>
      </c>
      <c r="AW114" s="235">
        <v>8.089367702267293E-2</v>
      </c>
      <c r="AX114" s="235">
        <v>0.76</v>
      </c>
      <c r="AY114" s="236">
        <v>1.65</v>
      </c>
      <c r="AZ114" s="236">
        <v>1.65</v>
      </c>
      <c r="BA114" s="236">
        <v>1.02</v>
      </c>
      <c r="BB114" s="235">
        <v>0.29166630036607039</v>
      </c>
      <c r="BC114" s="239">
        <v>0.8899999999999999</v>
      </c>
    </row>
    <row r="115" spans="1:55" x14ac:dyDescent="0.35">
      <c r="A115" s="364"/>
      <c r="B115" s="367" t="s">
        <v>47</v>
      </c>
      <c r="C115" s="216" t="s">
        <v>243</v>
      </c>
      <c r="D115" s="212">
        <v>1.6229281767955799</v>
      </c>
      <c r="E115" s="213">
        <v>8.3002464345122706E-2</v>
      </c>
      <c r="F115" s="213">
        <v>0.09</v>
      </c>
      <c r="G115" s="214">
        <v>5.44</v>
      </c>
      <c r="H115" s="214">
        <v>3.98</v>
      </c>
      <c r="I115" s="214">
        <v>1.32</v>
      </c>
      <c r="J115" s="214">
        <v>1.1166839502799211</v>
      </c>
      <c r="K115" s="215">
        <v>5.3500000000000005</v>
      </c>
      <c r="L115" s="373"/>
      <c r="M115" s="376" t="s">
        <v>47</v>
      </c>
      <c r="N115" s="238" t="s">
        <v>243</v>
      </c>
      <c r="O115" s="234">
        <v>1.5588397790055244</v>
      </c>
      <c r="P115" s="235">
        <v>7.3434146415956428E-2</v>
      </c>
      <c r="Q115" s="235">
        <v>7.0000000000000007E-2</v>
      </c>
      <c r="R115" s="236">
        <v>4.84</v>
      </c>
      <c r="S115" s="236">
        <v>3.53</v>
      </c>
      <c r="T115" s="236">
        <v>1.34</v>
      </c>
      <c r="U115" s="235">
        <v>0.987955398098043</v>
      </c>
      <c r="V115" s="237">
        <v>4.7699999999999996</v>
      </c>
      <c r="W115" s="373"/>
      <c r="X115" s="376" t="s">
        <v>47</v>
      </c>
      <c r="Y115" s="238" t="s">
        <v>243</v>
      </c>
      <c r="Z115" s="234">
        <v>1.2465745856353592</v>
      </c>
      <c r="AA115" s="235">
        <v>5.4765047642740733E-2</v>
      </c>
      <c r="AB115" s="235">
        <v>0.09</v>
      </c>
      <c r="AC115" s="236">
        <v>3.45</v>
      </c>
      <c r="AD115" s="236">
        <v>2.59</v>
      </c>
      <c r="AE115" s="236">
        <v>1.1200000000000001</v>
      </c>
      <c r="AF115" s="235">
        <v>0.73678836190551411</v>
      </c>
      <c r="AG115" s="237">
        <v>3.3600000000000003</v>
      </c>
      <c r="AH115" s="373"/>
      <c r="AI115" s="376" t="s">
        <v>47</v>
      </c>
      <c r="AJ115" s="238" t="s">
        <v>243</v>
      </c>
      <c r="AK115" s="240">
        <v>0.72629834254143644</v>
      </c>
      <c r="AL115" s="235">
        <v>2.6708427182272051E-2</v>
      </c>
      <c r="AM115" s="236">
        <v>0</v>
      </c>
      <c r="AN115" s="236">
        <v>1.87</v>
      </c>
      <c r="AO115" s="236">
        <v>1.44</v>
      </c>
      <c r="AP115" s="235">
        <v>0.66</v>
      </c>
      <c r="AQ115" s="235">
        <v>0.35932513819893241</v>
      </c>
      <c r="AR115" s="237">
        <v>1.87</v>
      </c>
      <c r="AS115" s="373"/>
      <c r="AT115" s="376" t="s">
        <v>47</v>
      </c>
      <c r="AU115" s="238" t="s">
        <v>243</v>
      </c>
      <c r="AV115" s="240">
        <v>0.9490055248618785</v>
      </c>
      <c r="AW115" s="235">
        <v>3.386465178788052E-2</v>
      </c>
      <c r="AX115" s="235">
        <v>0.16</v>
      </c>
      <c r="AY115" s="236">
        <v>2.4700000000000002</v>
      </c>
      <c r="AZ115" s="236">
        <v>1.87</v>
      </c>
      <c r="BA115" s="235">
        <v>0.87</v>
      </c>
      <c r="BB115" s="235">
        <v>0.45560229363920707</v>
      </c>
      <c r="BC115" s="237">
        <v>2.31</v>
      </c>
    </row>
    <row r="116" spans="1:55" x14ac:dyDescent="0.35">
      <c r="A116" s="364"/>
      <c r="B116" s="367"/>
      <c r="C116" s="216" t="s">
        <v>236</v>
      </c>
      <c r="D116" s="217">
        <v>0.96250000000000013</v>
      </c>
      <c r="E116" s="213">
        <v>0.17909245417620792</v>
      </c>
      <c r="F116" s="213">
        <v>0.32</v>
      </c>
      <c r="G116" s="214">
        <v>1.95</v>
      </c>
      <c r="H116" s="214">
        <v>1.95</v>
      </c>
      <c r="I116" s="213">
        <v>0.8</v>
      </c>
      <c r="J116" s="213">
        <v>0.50654995522935065</v>
      </c>
      <c r="K116" s="215">
        <v>1.63</v>
      </c>
      <c r="L116" s="373"/>
      <c r="M116" s="376"/>
      <c r="N116" s="238" t="s">
        <v>236</v>
      </c>
      <c r="O116" s="240">
        <v>0.97624999999999995</v>
      </c>
      <c r="P116" s="235">
        <v>0.12953126346286334</v>
      </c>
      <c r="Q116" s="235">
        <v>0.48</v>
      </c>
      <c r="R116" s="236">
        <v>1.66</v>
      </c>
      <c r="S116" s="236">
        <v>1.66</v>
      </c>
      <c r="T116" s="235">
        <v>0.98</v>
      </c>
      <c r="U116" s="235">
        <v>0.36636973908100778</v>
      </c>
      <c r="V116" s="237">
        <v>1.18</v>
      </c>
      <c r="W116" s="373"/>
      <c r="X116" s="376"/>
      <c r="Y116" s="238" t="s">
        <v>236</v>
      </c>
      <c r="Z116" s="240">
        <v>0.83499999999999996</v>
      </c>
      <c r="AA116" s="235">
        <v>7.39932429347437E-2</v>
      </c>
      <c r="AB116" s="235">
        <v>0.48</v>
      </c>
      <c r="AC116" s="236">
        <v>1.22</v>
      </c>
      <c r="AD116" s="236">
        <v>1.22</v>
      </c>
      <c r="AE116" s="235">
        <v>0.80499999999999994</v>
      </c>
      <c r="AF116" s="235">
        <v>0.20928449536456348</v>
      </c>
      <c r="AG116" s="239">
        <v>0.74</v>
      </c>
      <c r="AH116" s="373"/>
      <c r="AI116" s="376"/>
      <c r="AJ116" s="238" t="s">
        <v>236</v>
      </c>
      <c r="AK116" s="240">
        <v>0.69624999999999992</v>
      </c>
      <c r="AL116" s="235">
        <v>4.0967648386082828E-2</v>
      </c>
      <c r="AM116" s="235">
        <v>0.54</v>
      </c>
      <c r="AN116" s="235">
        <v>0.9</v>
      </c>
      <c r="AO116" s="235">
        <v>0.9</v>
      </c>
      <c r="AP116" s="235">
        <v>0.73</v>
      </c>
      <c r="AQ116" s="235">
        <v>0.11587400793226116</v>
      </c>
      <c r="AR116" s="239">
        <v>0.36</v>
      </c>
      <c r="AS116" s="373"/>
      <c r="AT116" s="376"/>
      <c r="AU116" s="238" t="s">
        <v>236</v>
      </c>
      <c r="AV116" s="240">
        <v>0.80249999999999999</v>
      </c>
      <c r="AW116" s="235">
        <v>7.2770431593372542E-2</v>
      </c>
      <c r="AX116" s="235">
        <v>0.52</v>
      </c>
      <c r="AY116" s="236">
        <v>1.07</v>
      </c>
      <c r="AZ116" s="236">
        <v>1.07</v>
      </c>
      <c r="BA116" s="235">
        <v>0.76500000000000001</v>
      </c>
      <c r="BB116" s="235">
        <v>0.20582586259818203</v>
      </c>
      <c r="BC116" s="239">
        <v>0.55000000000000004</v>
      </c>
    </row>
    <row r="117" spans="1:55" x14ac:dyDescent="0.35">
      <c r="A117" s="364"/>
      <c r="B117" s="367"/>
      <c r="C117" s="216" t="s">
        <v>237</v>
      </c>
      <c r="D117" s="212">
        <v>1.3724999999999998</v>
      </c>
      <c r="E117" s="213">
        <v>0.18690859110423855</v>
      </c>
      <c r="F117" s="213">
        <v>0.56000000000000005</v>
      </c>
      <c r="G117" s="214">
        <v>2.12</v>
      </c>
      <c r="H117" s="214">
        <v>2.12</v>
      </c>
      <c r="I117" s="214">
        <v>1.4</v>
      </c>
      <c r="J117" s="213">
        <v>0.52865732892732276</v>
      </c>
      <c r="K117" s="215">
        <v>1.56</v>
      </c>
      <c r="L117" s="373"/>
      <c r="M117" s="376"/>
      <c r="N117" s="238" t="s">
        <v>237</v>
      </c>
      <c r="O117" s="234">
        <v>1.47875</v>
      </c>
      <c r="P117" s="235">
        <v>0.31857628319491343</v>
      </c>
      <c r="Q117" s="235">
        <v>0.46</v>
      </c>
      <c r="R117" s="236">
        <v>2.89</v>
      </c>
      <c r="S117" s="236">
        <v>2.89</v>
      </c>
      <c r="T117" s="236">
        <v>1.31</v>
      </c>
      <c r="U117" s="235">
        <v>0.90106980068931708</v>
      </c>
      <c r="V117" s="237">
        <v>2.4300000000000002</v>
      </c>
      <c r="W117" s="373"/>
      <c r="X117" s="376"/>
      <c r="Y117" s="238" t="s">
        <v>237</v>
      </c>
      <c r="Z117" s="234">
        <v>1.0175000000000001</v>
      </c>
      <c r="AA117" s="235">
        <v>0.16603302167254044</v>
      </c>
      <c r="AB117" s="235">
        <v>0.41</v>
      </c>
      <c r="AC117" s="236">
        <v>1.73</v>
      </c>
      <c r="AD117" s="236">
        <v>1.73</v>
      </c>
      <c r="AE117" s="236">
        <v>1</v>
      </c>
      <c r="AF117" s="235">
        <v>0.46961230210218546</v>
      </c>
      <c r="AG117" s="237">
        <v>1.32</v>
      </c>
      <c r="AH117" s="373"/>
      <c r="AI117" s="376"/>
      <c r="AJ117" s="238" t="s">
        <v>237</v>
      </c>
      <c r="AK117" s="240">
        <v>0.54</v>
      </c>
      <c r="AL117" s="235">
        <v>5.2030211004212325E-2</v>
      </c>
      <c r="AM117" s="235">
        <v>0.35</v>
      </c>
      <c r="AN117" s="235">
        <v>0.8</v>
      </c>
      <c r="AO117" s="235">
        <v>0.8</v>
      </c>
      <c r="AP117" s="235">
        <v>0.48499999999999999</v>
      </c>
      <c r="AQ117" s="235">
        <v>0.14716366011058185</v>
      </c>
      <c r="AR117" s="239">
        <v>0.45000000000000007</v>
      </c>
      <c r="AS117" s="373"/>
      <c r="AT117" s="376"/>
      <c r="AU117" s="238" t="s">
        <v>237</v>
      </c>
      <c r="AV117" s="234">
        <v>1.1287499999999999</v>
      </c>
      <c r="AW117" s="235">
        <v>0.28517812416102323</v>
      </c>
      <c r="AX117" s="235">
        <v>0.56999999999999995</v>
      </c>
      <c r="AY117" s="236">
        <v>3.03</v>
      </c>
      <c r="AZ117" s="236">
        <v>3.03</v>
      </c>
      <c r="BA117" s="235">
        <v>0.83</v>
      </c>
      <c r="BB117" s="235">
        <v>0.80660554176127497</v>
      </c>
      <c r="BC117" s="237">
        <v>2.46</v>
      </c>
    </row>
    <row r="118" spans="1:55" x14ac:dyDescent="0.35">
      <c r="A118" s="364"/>
      <c r="B118" s="367"/>
      <c r="C118" s="216" t="s">
        <v>238</v>
      </c>
      <c r="D118" s="212">
        <v>1.7675000000000001</v>
      </c>
      <c r="E118" s="213">
        <v>0.23077315701788195</v>
      </c>
      <c r="F118" s="214">
        <v>1.22</v>
      </c>
      <c r="G118" s="214">
        <v>2.31</v>
      </c>
      <c r="H118" s="214">
        <v>2.31</v>
      </c>
      <c r="I118" s="214">
        <v>1.77</v>
      </c>
      <c r="J118" s="213">
        <v>0.4615463140357639</v>
      </c>
      <c r="K118" s="215">
        <v>1.0900000000000001</v>
      </c>
      <c r="L118" s="373"/>
      <c r="M118" s="376"/>
      <c r="N118" s="238" t="s">
        <v>238</v>
      </c>
      <c r="O118" s="234">
        <v>2.0049999999999999</v>
      </c>
      <c r="P118" s="235">
        <v>0.20842664576936087</v>
      </c>
      <c r="Q118" s="236">
        <v>1.58</v>
      </c>
      <c r="R118" s="236">
        <v>2.5499999999999998</v>
      </c>
      <c r="S118" s="236">
        <v>2.5499999999999998</v>
      </c>
      <c r="T118" s="236">
        <v>1.9450000000000001</v>
      </c>
      <c r="U118" s="235">
        <v>0.41685329153872175</v>
      </c>
      <c r="V118" s="239">
        <v>0.96999999999999975</v>
      </c>
      <c r="W118" s="373"/>
      <c r="X118" s="376"/>
      <c r="Y118" s="238" t="s">
        <v>238</v>
      </c>
      <c r="Z118" s="234">
        <v>1.5325000000000002</v>
      </c>
      <c r="AA118" s="235">
        <v>0.2209213661011537</v>
      </c>
      <c r="AB118" s="235">
        <v>0.93</v>
      </c>
      <c r="AC118" s="236">
        <v>1.95</v>
      </c>
      <c r="AD118" s="236">
        <v>1.95</v>
      </c>
      <c r="AE118" s="236">
        <v>1.625</v>
      </c>
      <c r="AF118" s="235">
        <v>0.44184273220230741</v>
      </c>
      <c r="AG118" s="237">
        <v>1.02</v>
      </c>
      <c r="AH118" s="373"/>
      <c r="AI118" s="376"/>
      <c r="AJ118" s="238" t="s">
        <v>238</v>
      </c>
      <c r="AK118" s="240">
        <v>0.87250000000000005</v>
      </c>
      <c r="AL118" s="235">
        <v>4.6075119822596954E-2</v>
      </c>
      <c r="AM118" s="235">
        <v>0.78</v>
      </c>
      <c r="AN118" s="236">
        <v>1</v>
      </c>
      <c r="AO118" s="236">
        <v>1</v>
      </c>
      <c r="AP118" s="235">
        <v>0.85499999999999998</v>
      </c>
      <c r="AQ118" s="235">
        <v>9.2150239645193907E-2</v>
      </c>
      <c r="AR118" s="239">
        <v>0.21999999999999997</v>
      </c>
      <c r="AS118" s="373"/>
      <c r="AT118" s="376"/>
      <c r="AU118" s="238" t="s">
        <v>238</v>
      </c>
      <c r="AV118" s="234">
        <v>1.2549999999999999</v>
      </c>
      <c r="AW118" s="235">
        <v>0.19431503630273528</v>
      </c>
      <c r="AX118" s="235">
        <v>0.77</v>
      </c>
      <c r="AY118" s="236">
        <v>1.65</v>
      </c>
      <c r="AZ118" s="236">
        <v>1.65</v>
      </c>
      <c r="BA118" s="236">
        <v>1.2999999999999998</v>
      </c>
      <c r="BB118" s="235">
        <v>0.38863007260547056</v>
      </c>
      <c r="BC118" s="239">
        <v>0.87999999999999989</v>
      </c>
    </row>
    <row r="119" spans="1:55" x14ac:dyDescent="0.35">
      <c r="A119" s="364"/>
      <c r="B119" s="367"/>
      <c r="C119" s="216" t="s">
        <v>239</v>
      </c>
      <c r="D119" s="212">
        <v>2.1977777777777772</v>
      </c>
      <c r="E119" s="213">
        <v>0.25783608761289895</v>
      </c>
      <c r="F119" s="213">
        <v>0.4</v>
      </c>
      <c r="G119" s="214">
        <v>5.0199999999999996</v>
      </c>
      <c r="H119" s="214">
        <v>5.0199999999999996</v>
      </c>
      <c r="I119" s="214">
        <v>2.1</v>
      </c>
      <c r="J119" s="214">
        <v>1.0939058759141378</v>
      </c>
      <c r="K119" s="215">
        <v>4.6199999999999992</v>
      </c>
      <c r="L119" s="373"/>
      <c r="M119" s="376"/>
      <c r="N119" s="238" t="s">
        <v>239</v>
      </c>
      <c r="O119" s="234">
        <v>2.4550000000000001</v>
      </c>
      <c r="P119" s="235">
        <v>0.26988408308133627</v>
      </c>
      <c r="Q119" s="235">
        <v>0.36</v>
      </c>
      <c r="R119" s="236">
        <v>4.1500000000000004</v>
      </c>
      <c r="S119" s="236">
        <v>4.1500000000000004</v>
      </c>
      <c r="T119" s="236">
        <v>2.5549999999999997</v>
      </c>
      <c r="U119" s="236">
        <v>1.1450211916867585</v>
      </c>
      <c r="V119" s="237">
        <v>3.7900000000000005</v>
      </c>
      <c r="W119" s="373"/>
      <c r="X119" s="376"/>
      <c r="Y119" s="238" t="s">
        <v>239</v>
      </c>
      <c r="Z119" s="234">
        <v>2.2511111111111113</v>
      </c>
      <c r="AA119" s="235">
        <v>0.23892992503599286</v>
      </c>
      <c r="AB119" s="235">
        <v>0.41</v>
      </c>
      <c r="AC119" s="236">
        <v>4.03</v>
      </c>
      <c r="AD119" s="236">
        <v>4.03</v>
      </c>
      <c r="AE119" s="236">
        <v>2.5049999999999999</v>
      </c>
      <c r="AF119" s="236">
        <v>1.013693821328064</v>
      </c>
      <c r="AG119" s="237">
        <v>3.62</v>
      </c>
      <c r="AH119" s="373"/>
      <c r="AI119" s="376"/>
      <c r="AJ119" s="238" t="s">
        <v>239</v>
      </c>
      <c r="AK119" s="240">
        <v>0.93055555555555558</v>
      </c>
      <c r="AL119" s="235">
        <v>8.2388654202637107E-2</v>
      </c>
      <c r="AM119" s="235">
        <v>0.5</v>
      </c>
      <c r="AN119" s="236">
        <v>1.66</v>
      </c>
      <c r="AO119" s="236">
        <v>1.66</v>
      </c>
      <c r="AP119" s="235">
        <v>0.90999999999999992</v>
      </c>
      <c r="AQ119" s="235">
        <v>0.34954545647710944</v>
      </c>
      <c r="AR119" s="237">
        <v>1.1599999999999999</v>
      </c>
      <c r="AS119" s="373"/>
      <c r="AT119" s="376"/>
      <c r="AU119" s="238" t="s">
        <v>239</v>
      </c>
      <c r="AV119" s="234">
        <v>1.2022222222222223</v>
      </c>
      <c r="AW119" s="235">
        <v>0.12025179344675278</v>
      </c>
      <c r="AX119" s="235">
        <v>0.47</v>
      </c>
      <c r="AY119" s="236">
        <v>2.15</v>
      </c>
      <c r="AZ119" s="236">
        <v>2.15</v>
      </c>
      <c r="BA119" s="236">
        <v>1.2749999999999999</v>
      </c>
      <c r="BB119" s="235">
        <v>0.51018515157625755</v>
      </c>
      <c r="BC119" s="237">
        <v>1.68</v>
      </c>
    </row>
    <row r="120" spans="1:55" x14ac:dyDescent="0.35">
      <c r="A120" s="364"/>
      <c r="B120" s="367" t="s">
        <v>48</v>
      </c>
      <c r="C120" s="216" t="s">
        <v>243</v>
      </c>
      <c r="D120" s="212">
        <v>1.5776373626373628</v>
      </c>
      <c r="E120" s="213">
        <v>8.2728184584318229E-2</v>
      </c>
      <c r="F120" s="213">
        <v>0.09</v>
      </c>
      <c r="G120" s="214">
        <v>5.44</v>
      </c>
      <c r="H120" s="214">
        <v>3.98</v>
      </c>
      <c r="I120" s="214">
        <v>1.2450000000000001</v>
      </c>
      <c r="J120" s="214">
        <v>1.1160642273096559</v>
      </c>
      <c r="K120" s="215">
        <v>5.3500000000000005</v>
      </c>
      <c r="L120" s="373"/>
      <c r="M120" s="376" t="s">
        <v>48</v>
      </c>
      <c r="N120" s="238" t="s">
        <v>243</v>
      </c>
      <c r="O120" s="234">
        <v>1.5081868131868139</v>
      </c>
      <c r="P120" s="235">
        <v>7.3215126774933137E-2</v>
      </c>
      <c r="Q120" s="235">
        <v>7.0000000000000007E-2</v>
      </c>
      <c r="R120" s="236">
        <v>4.84</v>
      </c>
      <c r="S120" s="236">
        <v>3.53</v>
      </c>
      <c r="T120" s="236">
        <v>1.2349999999999999</v>
      </c>
      <c r="U120" s="235">
        <v>0.98772606097938653</v>
      </c>
      <c r="V120" s="237">
        <v>4.7699999999999996</v>
      </c>
      <c r="W120" s="373"/>
      <c r="X120" s="376" t="s">
        <v>48</v>
      </c>
      <c r="Y120" s="238" t="s">
        <v>243</v>
      </c>
      <c r="Z120" s="234">
        <v>1.2114285714285711</v>
      </c>
      <c r="AA120" s="235">
        <v>5.4653807656737455E-2</v>
      </c>
      <c r="AB120" s="235">
        <v>0.09</v>
      </c>
      <c r="AC120" s="236">
        <v>3.45</v>
      </c>
      <c r="AD120" s="236">
        <v>2.59</v>
      </c>
      <c r="AE120" s="236">
        <v>1.05</v>
      </c>
      <c r="AF120" s="235">
        <v>0.73732017592840693</v>
      </c>
      <c r="AG120" s="237">
        <v>3.3600000000000003</v>
      </c>
      <c r="AH120" s="373"/>
      <c r="AI120" s="376" t="s">
        <v>48</v>
      </c>
      <c r="AJ120" s="238" t="s">
        <v>243</v>
      </c>
      <c r="AK120" s="240">
        <v>0.70725274725274723</v>
      </c>
      <c r="AL120" s="235">
        <v>2.5943097958079499E-2</v>
      </c>
      <c r="AM120" s="236">
        <v>0</v>
      </c>
      <c r="AN120" s="236">
        <v>1.87</v>
      </c>
      <c r="AO120" s="236">
        <v>1.44</v>
      </c>
      <c r="AP120" s="235">
        <v>0.65500000000000003</v>
      </c>
      <c r="AQ120" s="235">
        <v>0.3499915261296716</v>
      </c>
      <c r="AR120" s="237">
        <v>1.87</v>
      </c>
      <c r="AS120" s="373"/>
      <c r="AT120" s="376" t="s">
        <v>48</v>
      </c>
      <c r="AU120" s="238" t="s">
        <v>243</v>
      </c>
      <c r="AV120" s="240">
        <v>0.94543956043956046</v>
      </c>
      <c r="AW120" s="235">
        <v>3.3727919395566568E-2</v>
      </c>
      <c r="AX120" s="235">
        <v>0.16</v>
      </c>
      <c r="AY120" s="236">
        <v>2.4700000000000002</v>
      </c>
      <c r="AZ120" s="236">
        <v>1.87</v>
      </c>
      <c r="BA120" s="235">
        <v>0.85499999999999998</v>
      </c>
      <c r="BB120" s="235">
        <v>0.45501450911943242</v>
      </c>
      <c r="BC120" s="237">
        <v>2.31</v>
      </c>
    </row>
    <row r="121" spans="1:55" x14ac:dyDescent="0.35">
      <c r="A121" s="364"/>
      <c r="B121" s="367"/>
      <c r="C121" s="216" t="s">
        <v>236</v>
      </c>
      <c r="D121" s="212">
        <v>1.3533333333333333</v>
      </c>
      <c r="E121" s="213">
        <v>0.29463725343396602</v>
      </c>
      <c r="F121" s="213">
        <v>0.69</v>
      </c>
      <c r="G121" s="214">
        <v>2.31</v>
      </c>
      <c r="H121" s="214">
        <v>2.31</v>
      </c>
      <c r="I121" s="214">
        <v>1.1000000000000001</v>
      </c>
      <c r="J121" s="213">
        <v>0.72171093012830745</v>
      </c>
      <c r="K121" s="215">
        <v>1.62</v>
      </c>
      <c r="L121" s="373"/>
      <c r="M121" s="376"/>
      <c r="N121" s="238" t="s">
        <v>236</v>
      </c>
      <c r="O121" s="234">
        <v>1.4766666666666666</v>
      </c>
      <c r="P121" s="235">
        <v>0.26301668726105154</v>
      </c>
      <c r="Q121" s="235">
        <v>0.82</v>
      </c>
      <c r="R121" s="236">
        <v>2.33</v>
      </c>
      <c r="S121" s="236">
        <v>2.33</v>
      </c>
      <c r="T121" s="236">
        <v>1.3599999999999999</v>
      </c>
      <c r="U121" s="235">
        <v>0.64425667762675665</v>
      </c>
      <c r="V121" s="237">
        <v>1.5100000000000002</v>
      </c>
      <c r="W121" s="373"/>
      <c r="X121" s="376"/>
      <c r="Y121" s="238" t="s">
        <v>236</v>
      </c>
      <c r="Z121" s="234">
        <v>1.1983333333333333</v>
      </c>
      <c r="AA121" s="235">
        <v>0.19461785917821395</v>
      </c>
      <c r="AB121" s="235">
        <v>0.77</v>
      </c>
      <c r="AC121" s="236">
        <v>2.02</v>
      </c>
      <c r="AD121" s="236">
        <v>2.02</v>
      </c>
      <c r="AE121" s="236">
        <v>1.0899999999999999</v>
      </c>
      <c r="AF121" s="235">
        <v>0.47671444981945604</v>
      </c>
      <c r="AG121" s="237">
        <v>1.25</v>
      </c>
      <c r="AH121" s="373"/>
      <c r="AI121" s="376"/>
      <c r="AJ121" s="238" t="s">
        <v>236</v>
      </c>
      <c r="AK121" s="240">
        <v>0.86166666666666669</v>
      </c>
      <c r="AL121" s="235">
        <v>7.943201145913685E-2</v>
      </c>
      <c r="AM121" s="235">
        <v>0.62</v>
      </c>
      <c r="AN121" s="236">
        <v>1.0900000000000001</v>
      </c>
      <c r="AO121" s="236">
        <v>1.0900000000000001</v>
      </c>
      <c r="AP121" s="235">
        <v>0.82000000000000006</v>
      </c>
      <c r="AQ121" s="235">
        <v>0.19456789731779156</v>
      </c>
      <c r="AR121" s="239">
        <v>0.47000000000000008</v>
      </c>
      <c r="AS121" s="373"/>
      <c r="AT121" s="376"/>
      <c r="AU121" s="238" t="s">
        <v>236</v>
      </c>
      <c r="AV121" s="240">
        <v>0.755</v>
      </c>
      <c r="AW121" s="235">
        <v>7.0981218173072624E-2</v>
      </c>
      <c r="AX121" s="235">
        <v>0.52</v>
      </c>
      <c r="AY121" s="235">
        <v>0.98</v>
      </c>
      <c r="AZ121" s="235">
        <v>0.98</v>
      </c>
      <c r="BA121" s="235">
        <v>0.76500000000000001</v>
      </c>
      <c r="BB121" s="235">
        <v>0.17386776584519628</v>
      </c>
      <c r="BC121" s="239">
        <v>0.45999999999999996</v>
      </c>
    </row>
    <row r="122" spans="1:55" x14ac:dyDescent="0.35">
      <c r="A122" s="364"/>
      <c r="B122" s="367"/>
      <c r="C122" s="216" t="s">
        <v>237</v>
      </c>
      <c r="D122" s="212">
        <v>2.2686956521739128</v>
      </c>
      <c r="E122" s="213">
        <v>0.17750277440110437</v>
      </c>
      <c r="F122" s="214">
        <v>1.22</v>
      </c>
      <c r="G122" s="214">
        <v>5.0199999999999996</v>
      </c>
      <c r="H122" s="214">
        <v>3.21</v>
      </c>
      <c r="I122" s="214">
        <v>2.2200000000000002</v>
      </c>
      <c r="J122" s="213">
        <v>0.8512734009482823</v>
      </c>
      <c r="K122" s="215">
        <v>3.8</v>
      </c>
      <c r="L122" s="373"/>
      <c r="M122" s="376"/>
      <c r="N122" s="238" t="s">
        <v>237</v>
      </c>
      <c r="O122" s="234">
        <v>2.462608695652174</v>
      </c>
      <c r="P122" s="235">
        <v>0.18550243426729646</v>
      </c>
      <c r="Q122" s="235">
        <v>0.88</v>
      </c>
      <c r="R122" s="236">
        <v>4.1500000000000004</v>
      </c>
      <c r="S122" s="236">
        <v>4</v>
      </c>
      <c r="T122" s="236">
        <v>2.2400000000000002</v>
      </c>
      <c r="U122" s="235">
        <v>0.88963842191034592</v>
      </c>
      <c r="V122" s="237">
        <v>3.2700000000000005</v>
      </c>
      <c r="W122" s="373"/>
      <c r="X122" s="376"/>
      <c r="Y122" s="238" t="s">
        <v>237</v>
      </c>
      <c r="Z122" s="234">
        <v>2.1230434782608691</v>
      </c>
      <c r="AA122" s="235">
        <v>0.17751405309019722</v>
      </c>
      <c r="AB122" s="235">
        <v>0.8</v>
      </c>
      <c r="AC122" s="236">
        <v>4.03</v>
      </c>
      <c r="AD122" s="236">
        <v>3.33</v>
      </c>
      <c r="AE122" s="236">
        <v>1.89</v>
      </c>
      <c r="AF122" s="235">
        <v>0.85132749164097543</v>
      </c>
      <c r="AG122" s="237">
        <v>3.2300000000000004</v>
      </c>
      <c r="AH122" s="373"/>
      <c r="AI122" s="376"/>
      <c r="AJ122" s="238" t="s">
        <v>237</v>
      </c>
      <c r="AK122" s="240">
        <v>0.96565217391304359</v>
      </c>
      <c r="AL122" s="235">
        <v>6.899855668696267E-2</v>
      </c>
      <c r="AM122" s="235">
        <v>0.39</v>
      </c>
      <c r="AN122" s="236">
        <v>1.66</v>
      </c>
      <c r="AO122" s="236">
        <v>1.48</v>
      </c>
      <c r="AP122" s="236">
        <v>1</v>
      </c>
      <c r="AQ122" s="235">
        <v>0.33090545322241516</v>
      </c>
      <c r="AR122" s="237">
        <v>1.27</v>
      </c>
      <c r="AS122" s="373"/>
      <c r="AT122" s="376"/>
      <c r="AU122" s="238" t="s">
        <v>237</v>
      </c>
      <c r="AV122" s="234">
        <v>1.1791304347826086</v>
      </c>
      <c r="AW122" s="235">
        <v>9.8994775770407703E-2</v>
      </c>
      <c r="AX122" s="235">
        <v>0.47</v>
      </c>
      <c r="AY122" s="236">
        <v>2.15</v>
      </c>
      <c r="AZ122" s="236">
        <v>2.06</v>
      </c>
      <c r="BA122" s="236">
        <v>1.1000000000000001</v>
      </c>
      <c r="BB122" s="235">
        <v>0.47476226628299545</v>
      </c>
      <c r="BC122" s="237">
        <v>1.68</v>
      </c>
    </row>
    <row r="123" spans="1:55" x14ac:dyDescent="0.35">
      <c r="A123" s="364"/>
      <c r="B123" s="367"/>
      <c r="C123" s="216" t="s">
        <v>238</v>
      </c>
      <c r="D123" s="212">
        <v>1.7483333333333333</v>
      </c>
      <c r="E123" s="213">
        <v>0.28538181052368738</v>
      </c>
      <c r="F123" s="214">
        <v>1.1000000000000001</v>
      </c>
      <c r="G123" s="214">
        <v>2.96</v>
      </c>
      <c r="H123" s="214">
        <v>2.96</v>
      </c>
      <c r="I123" s="214">
        <v>1.5649999999999999</v>
      </c>
      <c r="J123" s="213">
        <v>0.69903981765466461</v>
      </c>
      <c r="K123" s="215">
        <v>1.8599999999999999</v>
      </c>
      <c r="L123" s="373"/>
      <c r="M123" s="376"/>
      <c r="N123" s="238" t="s">
        <v>238</v>
      </c>
      <c r="O123" s="234">
        <v>2.1749999999999998</v>
      </c>
      <c r="P123" s="235">
        <v>0.32360212195431187</v>
      </c>
      <c r="Q123" s="236">
        <v>1.03</v>
      </c>
      <c r="R123" s="236">
        <v>2.96</v>
      </c>
      <c r="S123" s="236">
        <v>2.96</v>
      </c>
      <c r="T123" s="236">
        <v>2.3199999999999998</v>
      </c>
      <c r="U123" s="235">
        <v>0.7926600784699579</v>
      </c>
      <c r="V123" s="237">
        <v>1.93</v>
      </c>
      <c r="W123" s="373"/>
      <c r="X123" s="376"/>
      <c r="Y123" s="238" t="s">
        <v>238</v>
      </c>
      <c r="Z123" s="234">
        <v>1.6133333333333333</v>
      </c>
      <c r="AA123" s="235">
        <v>0.28565324744833159</v>
      </c>
      <c r="AB123" s="235">
        <v>0.62</v>
      </c>
      <c r="AC123" s="236">
        <v>2.5</v>
      </c>
      <c r="AD123" s="236">
        <v>2.5</v>
      </c>
      <c r="AE123" s="236">
        <v>1.675</v>
      </c>
      <c r="AF123" s="235">
        <v>0.69970469961739323</v>
      </c>
      <c r="AG123" s="237">
        <v>1.88</v>
      </c>
      <c r="AH123" s="373"/>
      <c r="AI123" s="376"/>
      <c r="AJ123" s="238" t="s">
        <v>238</v>
      </c>
      <c r="AK123" s="240">
        <v>0.73999999999999988</v>
      </c>
      <c r="AL123" s="235">
        <v>0.11006058937391408</v>
      </c>
      <c r="AM123" s="235">
        <v>0.35</v>
      </c>
      <c r="AN123" s="236">
        <v>1.17</v>
      </c>
      <c r="AO123" s="236">
        <v>1.17</v>
      </c>
      <c r="AP123" s="235">
        <v>0.73</v>
      </c>
      <c r="AQ123" s="235">
        <v>0.26959228475607377</v>
      </c>
      <c r="AR123" s="239">
        <v>0.82</v>
      </c>
      <c r="AS123" s="373"/>
      <c r="AT123" s="376"/>
      <c r="AU123" s="238" t="s">
        <v>238</v>
      </c>
      <c r="AV123" s="234">
        <v>1.4766666666666668</v>
      </c>
      <c r="AW123" s="235">
        <v>0.3247734252948935</v>
      </c>
      <c r="AX123" s="235">
        <v>0.77</v>
      </c>
      <c r="AY123" s="236">
        <v>3.03</v>
      </c>
      <c r="AZ123" s="236">
        <v>3.03</v>
      </c>
      <c r="BA123" s="236">
        <v>1.3</v>
      </c>
      <c r="BB123" s="235">
        <v>0.79552917398840028</v>
      </c>
      <c r="BC123" s="237">
        <v>2.2599999999999998</v>
      </c>
    </row>
    <row r="124" spans="1:55" x14ac:dyDescent="0.35">
      <c r="A124" s="364"/>
      <c r="B124" s="367"/>
      <c r="C124" s="216" t="s">
        <v>239</v>
      </c>
      <c r="D124" s="217">
        <v>0.57000000000000006</v>
      </c>
      <c r="E124" s="213">
        <v>0.16999999999999998</v>
      </c>
      <c r="F124" s="213">
        <v>0.4</v>
      </c>
      <c r="G124" s="213">
        <v>0.74</v>
      </c>
      <c r="H124" s="213">
        <v>0.74</v>
      </c>
      <c r="I124" s="213">
        <v>0.57000000000000006</v>
      </c>
      <c r="J124" s="213">
        <v>0.24041630560342614</v>
      </c>
      <c r="K124" s="218">
        <v>0.33999999999999997</v>
      </c>
      <c r="L124" s="373"/>
      <c r="M124" s="376"/>
      <c r="N124" s="238" t="s">
        <v>239</v>
      </c>
      <c r="O124" s="240">
        <v>0.48</v>
      </c>
      <c r="P124" s="235">
        <v>0.12</v>
      </c>
      <c r="Q124" s="235">
        <v>0.36</v>
      </c>
      <c r="R124" s="235">
        <v>0.6</v>
      </c>
      <c r="S124" s="235">
        <v>0.6</v>
      </c>
      <c r="T124" s="235">
        <v>0.48</v>
      </c>
      <c r="U124" s="235">
        <v>0.16970562748477142</v>
      </c>
      <c r="V124" s="239">
        <v>0.24</v>
      </c>
      <c r="W124" s="373"/>
      <c r="X124" s="376"/>
      <c r="Y124" s="238" t="s">
        <v>239</v>
      </c>
      <c r="Z124" s="240">
        <v>0.45999999999999996</v>
      </c>
      <c r="AA124" s="235">
        <v>5.0000000000000017E-2</v>
      </c>
      <c r="AB124" s="235">
        <v>0.41</v>
      </c>
      <c r="AC124" s="235">
        <v>0.51</v>
      </c>
      <c r="AD124" s="235">
        <v>0.51</v>
      </c>
      <c r="AE124" s="235">
        <v>0.45999999999999996</v>
      </c>
      <c r="AF124" s="235">
        <v>7.0710678118654779E-2</v>
      </c>
      <c r="AG124" s="239">
        <v>0.10000000000000003</v>
      </c>
      <c r="AH124" s="373"/>
      <c r="AI124" s="376"/>
      <c r="AJ124" s="238" t="s">
        <v>239</v>
      </c>
      <c r="AK124" s="240">
        <v>0.52500000000000002</v>
      </c>
      <c r="AL124" s="235">
        <v>2.5000000000000022E-2</v>
      </c>
      <c r="AM124" s="235">
        <v>0.5</v>
      </c>
      <c r="AN124" s="235">
        <v>0.55000000000000004</v>
      </c>
      <c r="AO124" s="235">
        <v>0.55000000000000004</v>
      </c>
      <c r="AP124" s="235">
        <v>0.52500000000000002</v>
      </c>
      <c r="AQ124" s="235">
        <v>3.5355339059327411E-2</v>
      </c>
      <c r="AR124" s="239">
        <v>5.0000000000000044E-2</v>
      </c>
      <c r="AS124" s="373"/>
      <c r="AT124" s="376"/>
      <c r="AU124" s="238" t="s">
        <v>239</v>
      </c>
      <c r="AV124" s="240">
        <v>0.64999999999999991</v>
      </c>
      <c r="AW124" s="235">
        <v>0.06</v>
      </c>
      <c r="AX124" s="235">
        <v>0.59</v>
      </c>
      <c r="AY124" s="235">
        <v>0.71</v>
      </c>
      <c r="AZ124" s="235">
        <v>0.71</v>
      </c>
      <c r="BA124" s="235">
        <v>0.64999999999999991</v>
      </c>
      <c r="BB124" s="235">
        <v>8.4852813742385708E-2</v>
      </c>
      <c r="BC124" s="239">
        <v>0.12</v>
      </c>
    </row>
    <row r="125" spans="1:55" x14ac:dyDescent="0.35">
      <c r="A125" s="364"/>
      <c r="B125" s="367" t="s">
        <v>52</v>
      </c>
      <c r="C125" s="216" t="s">
        <v>236</v>
      </c>
      <c r="D125" s="212">
        <v>1.2627777777777776</v>
      </c>
      <c r="E125" s="213">
        <v>0.18921199777411127</v>
      </c>
      <c r="F125" s="213">
        <v>0.34</v>
      </c>
      <c r="G125" s="214">
        <v>3.21</v>
      </c>
      <c r="H125" s="214">
        <v>3.21</v>
      </c>
      <c r="I125" s="214">
        <v>1.165</v>
      </c>
      <c r="J125" s="213">
        <v>0.802758520247568</v>
      </c>
      <c r="K125" s="215">
        <v>2.87</v>
      </c>
      <c r="L125" s="373"/>
      <c r="M125" s="376" t="s">
        <v>52</v>
      </c>
      <c r="N125" s="238" t="s">
        <v>236</v>
      </c>
      <c r="O125" s="234">
        <v>1.1494444444444443</v>
      </c>
      <c r="P125" s="235">
        <v>0.14555162644998768</v>
      </c>
      <c r="Q125" s="235">
        <v>0.39</v>
      </c>
      <c r="R125" s="236">
        <v>2.31</v>
      </c>
      <c r="S125" s="236">
        <v>2.31</v>
      </c>
      <c r="T125" s="236">
        <v>1.2749999999999999</v>
      </c>
      <c r="U125" s="235">
        <v>0.61752325245310513</v>
      </c>
      <c r="V125" s="237">
        <v>1.92</v>
      </c>
      <c r="W125" s="373"/>
      <c r="X125" s="376" t="s">
        <v>52</v>
      </c>
      <c r="Y125" s="238" t="s">
        <v>236</v>
      </c>
      <c r="Z125" s="240">
        <v>0.97888888888888848</v>
      </c>
      <c r="AA125" s="235">
        <v>0.15945554605973547</v>
      </c>
      <c r="AB125" s="235">
        <v>0.25</v>
      </c>
      <c r="AC125" s="236">
        <v>2.54</v>
      </c>
      <c r="AD125" s="236">
        <v>2.54</v>
      </c>
      <c r="AE125" s="235">
        <v>0.745</v>
      </c>
      <c r="AF125" s="235">
        <v>0.67651258749985688</v>
      </c>
      <c r="AG125" s="237">
        <v>2.29</v>
      </c>
      <c r="AH125" s="373"/>
      <c r="AI125" s="376" t="s">
        <v>52</v>
      </c>
      <c r="AJ125" s="238" t="s">
        <v>236</v>
      </c>
      <c r="AK125" s="240">
        <v>0.53333333333333344</v>
      </c>
      <c r="AL125" s="235">
        <v>6.9215964005441805E-2</v>
      </c>
      <c r="AM125" s="236">
        <v>0</v>
      </c>
      <c r="AN125" s="236">
        <v>1.06</v>
      </c>
      <c r="AO125" s="236">
        <v>1.06</v>
      </c>
      <c r="AP125" s="235">
        <v>0.53</v>
      </c>
      <c r="AQ125" s="235">
        <v>0.29365846508767129</v>
      </c>
      <c r="AR125" s="237">
        <v>1.06</v>
      </c>
      <c r="AS125" s="373"/>
      <c r="AT125" s="376" t="s">
        <v>52</v>
      </c>
      <c r="AU125" s="238" t="s">
        <v>236</v>
      </c>
      <c r="AV125" s="240">
        <v>0.6366666666666666</v>
      </c>
      <c r="AW125" s="235">
        <v>5.4837847719286549E-2</v>
      </c>
      <c r="AX125" s="235">
        <v>0.27</v>
      </c>
      <c r="AY125" s="236">
        <v>1.05</v>
      </c>
      <c r="AZ125" s="236">
        <v>1.05</v>
      </c>
      <c r="BA125" s="235">
        <v>0.59499999999999997</v>
      </c>
      <c r="BB125" s="235">
        <v>0.23265728392789659</v>
      </c>
      <c r="BC125" s="239">
        <v>0.78</v>
      </c>
    </row>
    <row r="126" spans="1:55" x14ac:dyDescent="0.35">
      <c r="A126" s="364"/>
      <c r="B126" s="367"/>
      <c r="C126" s="216" t="s">
        <v>237</v>
      </c>
      <c r="D126" s="212">
        <v>1.8447663551401869</v>
      </c>
      <c r="E126" s="213">
        <v>0.10697293281334595</v>
      </c>
      <c r="F126" s="213">
        <v>0.27</v>
      </c>
      <c r="G126" s="214">
        <v>5.0199999999999996</v>
      </c>
      <c r="H126" s="214">
        <v>4.1900000000000004</v>
      </c>
      <c r="I126" s="214">
        <v>1.62</v>
      </c>
      <c r="J126" s="214">
        <v>1.1065366211525416</v>
      </c>
      <c r="K126" s="215">
        <v>4.75</v>
      </c>
      <c r="L126" s="373"/>
      <c r="M126" s="376"/>
      <c r="N126" s="238" t="s">
        <v>237</v>
      </c>
      <c r="O126" s="234">
        <v>1.8265420560747663</v>
      </c>
      <c r="P126" s="235">
        <v>0.1023545846118912</v>
      </c>
      <c r="Q126" s="235">
        <v>0.21</v>
      </c>
      <c r="R126" s="236">
        <v>4.84</v>
      </c>
      <c r="S126" s="236">
        <v>3.93</v>
      </c>
      <c r="T126" s="236">
        <v>1.64</v>
      </c>
      <c r="U126" s="236">
        <v>1.0587640558900691</v>
      </c>
      <c r="V126" s="237">
        <v>4.63</v>
      </c>
      <c r="W126" s="373"/>
      <c r="X126" s="376"/>
      <c r="Y126" s="238" t="s">
        <v>237</v>
      </c>
      <c r="Z126" s="234">
        <v>1.5334579439252338</v>
      </c>
      <c r="AA126" s="235">
        <v>8.2359417078102654E-2</v>
      </c>
      <c r="AB126" s="235">
        <v>0.18</v>
      </c>
      <c r="AC126" s="236">
        <v>4.03</v>
      </c>
      <c r="AD126" s="236">
        <v>3.18</v>
      </c>
      <c r="AE126" s="236">
        <v>1.3</v>
      </c>
      <c r="AF126" s="235">
        <v>0.85193243465347701</v>
      </c>
      <c r="AG126" s="237">
        <v>3.85</v>
      </c>
      <c r="AH126" s="373"/>
      <c r="AI126" s="376"/>
      <c r="AJ126" s="238" t="s">
        <v>237</v>
      </c>
      <c r="AK126" s="240">
        <v>0.80728971962616813</v>
      </c>
      <c r="AL126" s="235">
        <v>3.3864316403420226E-2</v>
      </c>
      <c r="AM126" s="235">
        <v>0.18</v>
      </c>
      <c r="AN126" s="236">
        <v>1.71</v>
      </c>
      <c r="AO126" s="236">
        <v>1.49</v>
      </c>
      <c r="AP126" s="235">
        <v>0.74</v>
      </c>
      <c r="AQ126" s="235">
        <v>0.35029521267838121</v>
      </c>
      <c r="AR126" s="237">
        <v>1.53</v>
      </c>
      <c r="AS126" s="373"/>
      <c r="AT126" s="376"/>
      <c r="AU126" s="238" t="s">
        <v>237</v>
      </c>
      <c r="AV126" s="234">
        <v>1.1148598130841116</v>
      </c>
      <c r="AW126" s="235">
        <v>4.946715984133454E-2</v>
      </c>
      <c r="AX126" s="235">
        <v>0.31</v>
      </c>
      <c r="AY126" s="236">
        <v>3.03</v>
      </c>
      <c r="AZ126" s="236">
        <v>2.12</v>
      </c>
      <c r="BA126" s="236">
        <v>1.05</v>
      </c>
      <c r="BB126" s="235">
        <v>0.51169228018037471</v>
      </c>
      <c r="BC126" s="237">
        <v>2.7199999999999998</v>
      </c>
    </row>
    <row r="127" spans="1:55" x14ac:dyDescent="0.35">
      <c r="A127" s="364"/>
      <c r="B127" s="367"/>
      <c r="C127" s="216" t="s">
        <v>238</v>
      </c>
      <c r="D127" s="212">
        <v>1.5519047619047617</v>
      </c>
      <c r="E127" s="213">
        <v>0.13243859405675645</v>
      </c>
      <c r="F127" s="213">
        <v>0.35</v>
      </c>
      <c r="G127" s="214">
        <v>3.98</v>
      </c>
      <c r="H127" s="214">
        <v>2.89</v>
      </c>
      <c r="I127" s="214">
        <v>1.29</v>
      </c>
      <c r="J127" s="213">
        <v>0.8583001865435389</v>
      </c>
      <c r="K127" s="215">
        <v>3.63</v>
      </c>
      <c r="L127" s="373"/>
      <c r="M127" s="376"/>
      <c r="N127" s="238" t="s">
        <v>238</v>
      </c>
      <c r="O127" s="234">
        <v>1.4595238095238092</v>
      </c>
      <c r="P127" s="235">
        <v>0.11973254766801969</v>
      </c>
      <c r="Q127" s="235">
        <v>0.22</v>
      </c>
      <c r="R127" s="236">
        <v>3.54</v>
      </c>
      <c r="S127" s="236">
        <v>2.59</v>
      </c>
      <c r="T127" s="236">
        <v>1.31</v>
      </c>
      <c r="U127" s="235">
        <v>0.77595559459619434</v>
      </c>
      <c r="V127" s="237">
        <v>3.32</v>
      </c>
      <c r="W127" s="373"/>
      <c r="X127" s="376"/>
      <c r="Y127" s="238" t="s">
        <v>238</v>
      </c>
      <c r="Z127" s="234">
        <v>1.0866666666666664</v>
      </c>
      <c r="AA127" s="235">
        <v>8.5814852604916614E-2</v>
      </c>
      <c r="AB127" s="235">
        <v>0.13</v>
      </c>
      <c r="AC127" s="236">
        <v>2.4700000000000002</v>
      </c>
      <c r="AD127" s="236">
        <v>2.02</v>
      </c>
      <c r="AE127" s="235">
        <v>0.98</v>
      </c>
      <c r="AF127" s="235">
        <v>0.55614380780455486</v>
      </c>
      <c r="AG127" s="237">
        <v>2.3400000000000003</v>
      </c>
      <c r="AH127" s="373"/>
      <c r="AI127" s="376"/>
      <c r="AJ127" s="238" t="s">
        <v>238</v>
      </c>
      <c r="AK127" s="240">
        <v>0.64714285714285702</v>
      </c>
      <c r="AL127" s="235">
        <v>3.7259933415512467E-2</v>
      </c>
      <c r="AM127" s="235">
        <v>0.08</v>
      </c>
      <c r="AN127" s="236">
        <v>1.18</v>
      </c>
      <c r="AO127" s="236">
        <v>1.08</v>
      </c>
      <c r="AP127" s="235">
        <v>0.61</v>
      </c>
      <c r="AQ127" s="235">
        <v>0.24147196690587866</v>
      </c>
      <c r="AR127" s="237">
        <v>1.0999999999999999</v>
      </c>
      <c r="AS127" s="373"/>
      <c r="AT127" s="376"/>
      <c r="AU127" s="238" t="s">
        <v>238</v>
      </c>
      <c r="AV127" s="240">
        <v>0.8319047619047617</v>
      </c>
      <c r="AW127" s="235">
        <v>5.0182290344854684E-2</v>
      </c>
      <c r="AX127" s="235">
        <v>0.23</v>
      </c>
      <c r="AY127" s="236">
        <v>1.97</v>
      </c>
      <c r="AZ127" s="236">
        <v>1.49</v>
      </c>
      <c r="BA127" s="235">
        <v>0.77500000000000002</v>
      </c>
      <c r="BB127" s="235">
        <v>0.32521841137721957</v>
      </c>
      <c r="BC127" s="237">
        <v>1.74</v>
      </c>
    </row>
    <row r="128" spans="1:55" x14ac:dyDescent="0.35">
      <c r="A128" s="364"/>
      <c r="B128" s="367"/>
      <c r="C128" s="216" t="s">
        <v>239</v>
      </c>
      <c r="D128" s="212">
        <v>1.1381818181818184</v>
      </c>
      <c r="E128" s="213">
        <v>0.15336840088878995</v>
      </c>
      <c r="F128" s="213">
        <v>0.09</v>
      </c>
      <c r="G128" s="214">
        <v>3.71</v>
      </c>
      <c r="H128" s="214">
        <v>2.73</v>
      </c>
      <c r="I128" s="213">
        <v>0.89</v>
      </c>
      <c r="J128" s="213">
        <v>0.88103438690501246</v>
      </c>
      <c r="K128" s="215">
        <v>3.62</v>
      </c>
      <c r="L128" s="373"/>
      <c r="M128" s="376"/>
      <c r="N128" s="238" t="s">
        <v>239</v>
      </c>
      <c r="O128" s="234">
        <v>1.290909090909091</v>
      </c>
      <c r="P128" s="235">
        <v>0.17037245498019321</v>
      </c>
      <c r="Q128" s="235">
        <v>7.0000000000000007E-2</v>
      </c>
      <c r="R128" s="236">
        <v>3.47</v>
      </c>
      <c r="S128" s="236">
        <v>3.41</v>
      </c>
      <c r="T128" s="235">
        <v>0.99</v>
      </c>
      <c r="U128" s="235">
        <v>0.97871524087819983</v>
      </c>
      <c r="V128" s="237">
        <v>3.4000000000000004</v>
      </c>
      <c r="W128" s="373"/>
      <c r="X128" s="376"/>
      <c r="Y128" s="238" t="s">
        <v>239</v>
      </c>
      <c r="Z128" s="234">
        <v>1.0093939393939395</v>
      </c>
      <c r="AA128" s="235">
        <v>0.11884062681669721</v>
      </c>
      <c r="AB128" s="235">
        <v>0.09</v>
      </c>
      <c r="AC128" s="236">
        <v>2.5499999999999998</v>
      </c>
      <c r="AD128" s="236">
        <v>2.2599999999999998</v>
      </c>
      <c r="AE128" s="235">
        <v>0.76</v>
      </c>
      <c r="AF128" s="235">
        <v>0.6826874257023644</v>
      </c>
      <c r="AG128" s="237">
        <v>2.46</v>
      </c>
      <c r="AH128" s="373"/>
      <c r="AI128" s="376"/>
      <c r="AJ128" s="238" t="s">
        <v>239</v>
      </c>
      <c r="AK128" s="240">
        <v>0.660909090909091</v>
      </c>
      <c r="AL128" s="235">
        <v>6.0010042777519992E-2</v>
      </c>
      <c r="AM128" s="235">
        <v>0.09</v>
      </c>
      <c r="AN128" s="236">
        <v>1.44</v>
      </c>
      <c r="AO128" s="236">
        <v>1.23</v>
      </c>
      <c r="AP128" s="235">
        <v>0.61</v>
      </c>
      <c r="AQ128" s="235">
        <v>0.34473145015689055</v>
      </c>
      <c r="AR128" s="237">
        <v>1.3499999999999999</v>
      </c>
      <c r="AS128" s="373"/>
      <c r="AT128" s="376"/>
      <c r="AU128" s="238" t="s">
        <v>239</v>
      </c>
      <c r="AV128" s="240">
        <v>0.85333333333333317</v>
      </c>
      <c r="AW128" s="235">
        <v>7.9806426160840299E-2</v>
      </c>
      <c r="AX128" s="235">
        <v>0.16</v>
      </c>
      <c r="AY128" s="236">
        <v>2.3199999999999998</v>
      </c>
      <c r="AZ128" s="236">
        <v>1.63</v>
      </c>
      <c r="BA128" s="235">
        <v>0.85</v>
      </c>
      <c r="BB128" s="235">
        <v>0.45845301467725852</v>
      </c>
      <c r="BC128" s="237">
        <v>2.1599999999999997</v>
      </c>
    </row>
    <row r="129" spans="1:55" x14ac:dyDescent="0.35">
      <c r="A129" s="364"/>
      <c r="B129" s="367"/>
      <c r="C129" s="216" t="s">
        <v>240</v>
      </c>
      <c r="D129" s="212">
        <v>1.6749999999999998</v>
      </c>
      <c r="E129" s="213">
        <v>0.41499999999999987</v>
      </c>
      <c r="F129" s="214">
        <v>1.26</v>
      </c>
      <c r="G129" s="214">
        <v>2.09</v>
      </c>
      <c r="H129" s="214">
        <v>2.09</v>
      </c>
      <c r="I129" s="214">
        <v>1.6749999999999998</v>
      </c>
      <c r="J129" s="213">
        <v>0.58689862838483431</v>
      </c>
      <c r="K129" s="218">
        <v>0.82999999999999985</v>
      </c>
      <c r="L129" s="373"/>
      <c r="M129" s="376"/>
      <c r="N129" s="238" t="s">
        <v>240</v>
      </c>
      <c r="O129" s="234">
        <v>2.09</v>
      </c>
      <c r="P129" s="235">
        <v>0.95</v>
      </c>
      <c r="Q129" s="236">
        <v>1.1399999999999999</v>
      </c>
      <c r="R129" s="236">
        <v>3.04</v>
      </c>
      <c r="S129" s="236">
        <v>3.04</v>
      </c>
      <c r="T129" s="236">
        <v>2.09</v>
      </c>
      <c r="U129" s="236">
        <v>1.3435028842544403</v>
      </c>
      <c r="V129" s="237">
        <v>1.9000000000000001</v>
      </c>
      <c r="W129" s="373"/>
      <c r="X129" s="376"/>
      <c r="Y129" s="238" t="s">
        <v>240</v>
      </c>
      <c r="Z129" s="234">
        <v>1.6800000000000002</v>
      </c>
      <c r="AA129" s="235">
        <v>0.86</v>
      </c>
      <c r="AB129" s="235">
        <v>0.82</v>
      </c>
      <c r="AC129" s="236">
        <v>2.54</v>
      </c>
      <c r="AD129" s="236">
        <v>2.54</v>
      </c>
      <c r="AE129" s="236">
        <v>1.68</v>
      </c>
      <c r="AF129" s="236">
        <v>1.2162236636408619</v>
      </c>
      <c r="AG129" s="237">
        <v>1.7200000000000002</v>
      </c>
      <c r="AH129" s="373"/>
      <c r="AI129" s="376"/>
      <c r="AJ129" s="238" t="s">
        <v>240</v>
      </c>
      <c r="AK129" s="240">
        <v>0.88500000000000001</v>
      </c>
      <c r="AL129" s="235">
        <v>0.27499999999999997</v>
      </c>
      <c r="AM129" s="235">
        <v>0.61</v>
      </c>
      <c r="AN129" s="236">
        <v>1.1599999999999999</v>
      </c>
      <c r="AO129" s="236">
        <v>1.1599999999999999</v>
      </c>
      <c r="AP129" s="235">
        <v>0.88500000000000001</v>
      </c>
      <c r="AQ129" s="235">
        <v>0.38890872965260109</v>
      </c>
      <c r="AR129" s="239">
        <v>0.54999999999999993</v>
      </c>
      <c r="AS129" s="373"/>
      <c r="AT129" s="376"/>
      <c r="AU129" s="238" t="s">
        <v>240</v>
      </c>
      <c r="AV129" s="234">
        <v>1.17</v>
      </c>
      <c r="AW129" s="235">
        <v>8.9999999999999969E-2</v>
      </c>
      <c r="AX129" s="236">
        <v>1.08</v>
      </c>
      <c r="AY129" s="236">
        <v>1.26</v>
      </c>
      <c r="AZ129" s="236">
        <v>1.26</v>
      </c>
      <c r="BA129" s="236">
        <v>1.17</v>
      </c>
      <c r="BB129" s="235">
        <v>0.12727922061357852</v>
      </c>
      <c r="BC129" s="239">
        <v>0.17999999999999994</v>
      </c>
    </row>
    <row r="130" spans="1:55" x14ac:dyDescent="0.35">
      <c r="A130" s="364"/>
      <c r="B130" s="367"/>
      <c r="C130" s="216" t="s">
        <v>241</v>
      </c>
      <c r="D130" s="212">
        <v>1.9323529411764708</v>
      </c>
      <c r="E130" s="213">
        <v>0.41071541726509214</v>
      </c>
      <c r="F130" s="213">
        <v>0.32</v>
      </c>
      <c r="G130" s="214">
        <v>5.44</v>
      </c>
      <c r="H130" s="214">
        <v>5.44</v>
      </c>
      <c r="I130" s="214">
        <v>1.58</v>
      </c>
      <c r="J130" s="214">
        <v>1.6934230474536063</v>
      </c>
      <c r="K130" s="215">
        <v>5.12</v>
      </c>
      <c r="L130" s="373"/>
      <c r="M130" s="376"/>
      <c r="N130" s="238" t="s">
        <v>241</v>
      </c>
      <c r="O130" s="234">
        <v>1.7523529411764707</v>
      </c>
      <c r="P130" s="235">
        <v>0.30930368834900362</v>
      </c>
      <c r="Q130" s="235">
        <v>0.25</v>
      </c>
      <c r="R130" s="236">
        <v>4.46</v>
      </c>
      <c r="S130" s="236">
        <v>4.46</v>
      </c>
      <c r="T130" s="236">
        <v>1.67</v>
      </c>
      <c r="U130" s="236">
        <v>1.2752917774560686</v>
      </c>
      <c r="V130" s="237">
        <v>4.21</v>
      </c>
      <c r="W130" s="373"/>
      <c r="X130" s="376"/>
      <c r="Y130" s="238" t="s">
        <v>241</v>
      </c>
      <c r="Z130" s="234">
        <v>1.3582352941176472</v>
      </c>
      <c r="AA130" s="235">
        <v>0.1963101449502308</v>
      </c>
      <c r="AB130" s="235">
        <v>0.18</v>
      </c>
      <c r="AC130" s="236">
        <v>2.97</v>
      </c>
      <c r="AD130" s="236">
        <v>2.97</v>
      </c>
      <c r="AE130" s="236">
        <v>1.61</v>
      </c>
      <c r="AF130" s="235">
        <v>0.80940746301011501</v>
      </c>
      <c r="AG130" s="237">
        <v>2.79</v>
      </c>
      <c r="AH130" s="373"/>
      <c r="AI130" s="376"/>
      <c r="AJ130" s="238" t="s">
        <v>241</v>
      </c>
      <c r="AK130" s="240">
        <v>0.87352941176470589</v>
      </c>
      <c r="AL130" s="235">
        <v>0.11658732266515247</v>
      </c>
      <c r="AM130" s="235">
        <v>0.11</v>
      </c>
      <c r="AN130" s="236">
        <v>1.87</v>
      </c>
      <c r="AO130" s="236">
        <v>1.87</v>
      </c>
      <c r="AP130" s="235">
        <v>0.74</v>
      </c>
      <c r="AQ130" s="235">
        <v>0.48070184595639154</v>
      </c>
      <c r="AR130" s="237">
        <v>1.76</v>
      </c>
      <c r="AS130" s="373"/>
      <c r="AT130" s="376"/>
      <c r="AU130" s="238" t="s">
        <v>241</v>
      </c>
      <c r="AV130" s="234">
        <v>1.0405882352941178</v>
      </c>
      <c r="AW130" s="235">
        <v>0.11312561533220783</v>
      </c>
      <c r="AX130" s="235">
        <v>0.35</v>
      </c>
      <c r="AY130" s="236">
        <v>2.14</v>
      </c>
      <c r="AZ130" s="236">
        <v>2.14</v>
      </c>
      <c r="BA130" s="236">
        <v>1.06</v>
      </c>
      <c r="BB130" s="235">
        <v>0.4664288609776856</v>
      </c>
      <c r="BC130" s="237">
        <v>1.79</v>
      </c>
    </row>
    <row r="131" spans="1:55" x14ac:dyDescent="0.35">
      <c r="A131" s="364"/>
      <c r="B131" s="367" t="s">
        <v>1</v>
      </c>
      <c r="C131" s="216" t="s">
        <v>243</v>
      </c>
      <c r="D131" s="212">
        <v>1.5403603603603611</v>
      </c>
      <c r="E131" s="213">
        <v>9.2379317021710414E-2</v>
      </c>
      <c r="F131" s="213">
        <v>0.2</v>
      </c>
      <c r="G131" s="214">
        <v>4.91</v>
      </c>
      <c r="H131" s="214">
        <v>3.71</v>
      </c>
      <c r="I131" s="214">
        <v>1.32</v>
      </c>
      <c r="J131" s="213">
        <v>0.97327649806575622</v>
      </c>
      <c r="K131" s="215">
        <v>4.71</v>
      </c>
      <c r="L131" s="373"/>
      <c r="M131" s="376" t="s">
        <v>1</v>
      </c>
      <c r="N131" s="238" t="s">
        <v>243</v>
      </c>
      <c r="O131" s="234">
        <v>1.540540540540541</v>
      </c>
      <c r="P131" s="235">
        <v>8.6721507046427448E-2</v>
      </c>
      <c r="Q131" s="235">
        <v>0.12</v>
      </c>
      <c r="R131" s="236">
        <v>4.1500000000000004</v>
      </c>
      <c r="S131" s="236">
        <v>3.31</v>
      </c>
      <c r="T131" s="236">
        <v>1.25</v>
      </c>
      <c r="U131" s="235">
        <v>0.91366777116673847</v>
      </c>
      <c r="V131" s="237">
        <v>4.03</v>
      </c>
      <c r="W131" s="373"/>
      <c r="X131" s="376" t="s">
        <v>1</v>
      </c>
      <c r="Y131" s="238" t="s">
        <v>243</v>
      </c>
      <c r="Z131" s="234">
        <v>1.2499999999999996</v>
      </c>
      <c r="AA131" s="235">
        <v>6.9823223609931928E-2</v>
      </c>
      <c r="AB131" s="235">
        <v>0.1</v>
      </c>
      <c r="AC131" s="236">
        <v>3.33</v>
      </c>
      <c r="AD131" s="236">
        <v>2.59</v>
      </c>
      <c r="AE131" s="236">
        <v>1.05</v>
      </c>
      <c r="AF131" s="235">
        <v>0.73563330786225523</v>
      </c>
      <c r="AG131" s="237">
        <v>3.23</v>
      </c>
      <c r="AH131" s="373"/>
      <c r="AI131" s="376" t="s">
        <v>1</v>
      </c>
      <c r="AJ131" s="238" t="s">
        <v>243</v>
      </c>
      <c r="AK131" s="240">
        <v>0.74639639639639643</v>
      </c>
      <c r="AL131" s="235">
        <v>3.3236746089640549E-2</v>
      </c>
      <c r="AM131" s="236">
        <v>0</v>
      </c>
      <c r="AN131" s="236">
        <v>1.71</v>
      </c>
      <c r="AO131" s="236">
        <v>1.44</v>
      </c>
      <c r="AP131" s="235">
        <v>0.71</v>
      </c>
      <c r="AQ131" s="235">
        <v>0.35017084867193504</v>
      </c>
      <c r="AR131" s="237">
        <v>1.71</v>
      </c>
      <c r="AS131" s="373"/>
      <c r="AT131" s="376" t="s">
        <v>1</v>
      </c>
      <c r="AU131" s="238" t="s">
        <v>243</v>
      </c>
      <c r="AV131" s="240">
        <v>0.96045045045045019</v>
      </c>
      <c r="AW131" s="235">
        <v>4.571255620771169E-2</v>
      </c>
      <c r="AX131" s="235">
        <v>0.16</v>
      </c>
      <c r="AY131" s="236">
        <v>3.03</v>
      </c>
      <c r="AZ131" s="236">
        <v>1.8</v>
      </c>
      <c r="BA131" s="235">
        <v>0.9</v>
      </c>
      <c r="BB131" s="235">
        <v>0.48161166436226943</v>
      </c>
      <c r="BC131" s="237">
        <v>2.8699999999999997</v>
      </c>
    </row>
    <row r="132" spans="1:55" x14ac:dyDescent="0.35">
      <c r="A132" s="364"/>
      <c r="B132" s="367"/>
      <c r="C132" s="216" t="s">
        <v>236</v>
      </c>
      <c r="D132" s="212">
        <v>1.7414814814814816</v>
      </c>
      <c r="E132" s="213">
        <v>0.1149668345643842</v>
      </c>
      <c r="F132" s="213">
        <v>0.09</v>
      </c>
      <c r="G132" s="214">
        <v>5.44</v>
      </c>
      <c r="H132" s="214">
        <v>4.28</v>
      </c>
      <c r="I132" s="214">
        <v>1.4350000000000001</v>
      </c>
      <c r="J132" s="214">
        <v>1.194770391905275</v>
      </c>
      <c r="K132" s="215">
        <v>5.3500000000000005</v>
      </c>
      <c r="L132" s="373"/>
      <c r="M132" s="376"/>
      <c r="N132" s="238" t="s">
        <v>236</v>
      </c>
      <c r="O132" s="234">
        <v>1.6944444444444449</v>
      </c>
      <c r="P132" s="235">
        <v>0.10577454465943882</v>
      </c>
      <c r="Q132" s="235">
        <v>7.0000000000000007E-2</v>
      </c>
      <c r="R132" s="236">
        <v>4.84</v>
      </c>
      <c r="S132" s="236">
        <v>3.93</v>
      </c>
      <c r="T132" s="236">
        <v>1.5249999999999999</v>
      </c>
      <c r="U132" s="236">
        <v>1.0992413129856677</v>
      </c>
      <c r="V132" s="237">
        <v>4.7699999999999996</v>
      </c>
      <c r="W132" s="373"/>
      <c r="X132" s="376"/>
      <c r="Y132" s="238" t="s">
        <v>236</v>
      </c>
      <c r="Z132" s="234">
        <v>1.3736111111111111</v>
      </c>
      <c r="AA132" s="235">
        <v>8.1423223985400889E-2</v>
      </c>
      <c r="AB132" s="235">
        <v>0.09</v>
      </c>
      <c r="AC132" s="236">
        <v>4.03</v>
      </c>
      <c r="AD132" s="236">
        <v>3.06</v>
      </c>
      <c r="AE132" s="236">
        <v>1.25</v>
      </c>
      <c r="AF132" s="235">
        <v>0.84617496515265123</v>
      </c>
      <c r="AG132" s="237">
        <v>3.9400000000000004</v>
      </c>
      <c r="AH132" s="373"/>
      <c r="AI132" s="376"/>
      <c r="AJ132" s="238" t="s">
        <v>236</v>
      </c>
      <c r="AK132" s="240">
        <v>0.72907407407407387</v>
      </c>
      <c r="AL132" s="235">
        <v>3.3767047804461922E-2</v>
      </c>
      <c r="AM132" s="235">
        <v>0.08</v>
      </c>
      <c r="AN132" s="236">
        <v>1.87</v>
      </c>
      <c r="AO132" s="236">
        <v>1.46</v>
      </c>
      <c r="AP132" s="235">
        <v>0.66</v>
      </c>
      <c r="AQ132" s="235">
        <v>0.35091745451361095</v>
      </c>
      <c r="AR132" s="237">
        <v>1.79</v>
      </c>
      <c r="AS132" s="373"/>
      <c r="AT132" s="376"/>
      <c r="AU132" s="238" t="s">
        <v>236</v>
      </c>
      <c r="AV132" s="240">
        <v>0.99324074074074109</v>
      </c>
      <c r="AW132" s="235">
        <v>4.4913059490939676E-2</v>
      </c>
      <c r="AX132" s="235">
        <v>0.17</v>
      </c>
      <c r="AY132" s="236">
        <v>2.4700000000000002</v>
      </c>
      <c r="AZ132" s="236">
        <v>1.97</v>
      </c>
      <c r="BA132" s="235">
        <v>0.85499999999999998</v>
      </c>
      <c r="BB132" s="235">
        <v>0.46675020577002657</v>
      </c>
      <c r="BC132" s="237">
        <v>2.3000000000000003</v>
      </c>
    </row>
    <row r="133" spans="1:55" x14ac:dyDescent="0.35">
      <c r="A133" s="364"/>
      <c r="B133" s="367" t="s">
        <v>0</v>
      </c>
      <c r="C133" s="211" t="s">
        <v>121</v>
      </c>
      <c r="D133" s="212">
        <v>1.1000000000000001</v>
      </c>
      <c r="E133" s="219"/>
      <c r="F133" s="214">
        <v>1.1000000000000001</v>
      </c>
      <c r="G133" s="214">
        <v>1.1000000000000001</v>
      </c>
      <c r="H133" s="214">
        <v>1.1000000000000001</v>
      </c>
      <c r="I133" s="214">
        <v>1.1000000000000001</v>
      </c>
      <c r="J133" s="219"/>
      <c r="K133" s="215">
        <v>0</v>
      </c>
      <c r="L133" s="373"/>
      <c r="M133" s="376" t="s">
        <v>0</v>
      </c>
      <c r="N133" s="233" t="s">
        <v>121</v>
      </c>
      <c r="O133" s="234">
        <v>1.03</v>
      </c>
      <c r="P133" s="241"/>
      <c r="Q133" s="236">
        <v>1.03</v>
      </c>
      <c r="R133" s="236">
        <v>1.03</v>
      </c>
      <c r="S133" s="236">
        <v>1.03</v>
      </c>
      <c r="T133" s="236">
        <v>1.03</v>
      </c>
      <c r="U133" s="241"/>
      <c r="V133" s="237">
        <v>0</v>
      </c>
      <c r="W133" s="373"/>
      <c r="X133" s="376" t="s">
        <v>0</v>
      </c>
      <c r="Y133" s="233" t="s">
        <v>121</v>
      </c>
      <c r="Z133" s="240">
        <v>0.62</v>
      </c>
      <c r="AA133" s="241"/>
      <c r="AB133" s="235">
        <v>0.62</v>
      </c>
      <c r="AC133" s="235">
        <v>0.62</v>
      </c>
      <c r="AD133" s="235">
        <v>0.62</v>
      </c>
      <c r="AE133" s="235">
        <v>0.62</v>
      </c>
      <c r="AF133" s="241"/>
      <c r="AG133" s="237">
        <v>0</v>
      </c>
      <c r="AH133" s="373"/>
      <c r="AI133" s="376" t="s">
        <v>0</v>
      </c>
      <c r="AJ133" s="233" t="s">
        <v>121</v>
      </c>
      <c r="AK133" s="240">
        <v>0.35</v>
      </c>
      <c r="AL133" s="241"/>
      <c r="AM133" s="235">
        <v>0.35</v>
      </c>
      <c r="AN133" s="235">
        <v>0.35</v>
      </c>
      <c r="AO133" s="235">
        <v>0.35</v>
      </c>
      <c r="AP133" s="235">
        <v>0.35</v>
      </c>
      <c r="AQ133" s="241"/>
      <c r="AR133" s="237">
        <v>0</v>
      </c>
      <c r="AS133" s="373"/>
      <c r="AT133" s="376" t="s">
        <v>0</v>
      </c>
      <c r="AU133" s="233" t="s">
        <v>121</v>
      </c>
      <c r="AV133" s="240">
        <v>0.77</v>
      </c>
      <c r="AW133" s="241"/>
      <c r="AX133" s="235">
        <v>0.77</v>
      </c>
      <c r="AY133" s="235">
        <v>0.77</v>
      </c>
      <c r="AZ133" s="235">
        <v>0.77</v>
      </c>
      <c r="BA133" s="235">
        <v>0.77</v>
      </c>
      <c r="BB133" s="241"/>
      <c r="BC133" s="237">
        <v>0</v>
      </c>
    </row>
    <row r="134" spans="1:55" x14ac:dyDescent="0.35">
      <c r="A134" s="364"/>
      <c r="B134" s="367"/>
      <c r="C134" s="211" t="s">
        <v>53</v>
      </c>
      <c r="D134" s="212">
        <v>1.6214141414141412</v>
      </c>
      <c r="E134" s="213">
        <v>0.10571262918449884</v>
      </c>
      <c r="F134" s="213">
        <v>0.09</v>
      </c>
      <c r="G134" s="214">
        <v>5.31</v>
      </c>
      <c r="H134" s="214">
        <v>3.81</v>
      </c>
      <c r="I134" s="214">
        <v>1.38</v>
      </c>
      <c r="J134" s="214">
        <v>1.0518273798208697</v>
      </c>
      <c r="K134" s="215">
        <v>5.22</v>
      </c>
      <c r="L134" s="373"/>
      <c r="M134" s="376"/>
      <c r="N134" s="233" t="s">
        <v>53</v>
      </c>
      <c r="O134" s="234">
        <v>1.5748484848484849</v>
      </c>
      <c r="P134" s="235">
        <v>9.8056286516596855E-2</v>
      </c>
      <c r="Q134" s="235">
        <v>7.0000000000000007E-2</v>
      </c>
      <c r="R134" s="236">
        <v>4.22</v>
      </c>
      <c r="S134" s="236">
        <v>3.54</v>
      </c>
      <c r="T134" s="236">
        <v>1.5</v>
      </c>
      <c r="U134" s="235">
        <v>0.97564773213341116</v>
      </c>
      <c r="V134" s="237">
        <v>4.1499999999999995</v>
      </c>
      <c r="W134" s="373"/>
      <c r="X134" s="376"/>
      <c r="Y134" s="233" t="s">
        <v>53</v>
      </c>
      <c r="Z134" s="234">
        <v>1.2936363636363637</v>
      </c>
      <c r="AA134" s="235">
        <v>7.9345453430657048E-2</v>
      </c>
      <c r="AB134" s="235">
        <v>0.09</v>
      </c>
      <c r="AC134" s="236">
        <v>4.03</v>
      </c>
      <c r="AD134" s="236">
        <v>2.97</v>
      </c>
      <c r="AE134" s="236">
        <v>1.22</v>
      </c>
      <c r="AF134" s="235">
        <v>0.78947729355032115</v>
      </c>
      <c r="AG134" s="237">
        <v>3.9400000000000004</v>
      </c>
      <c r="AH134" s="373"/>
      <c r="AI134" s="376"/>
      <c r="AJ134" s="233" t="s">
        <v>53</v>
      </c>
      <c r="AK134" s="240">
        <v>0.72010101010101024</v>
      </c>
      <c r="AL134" s="235">
        <v>3.6083658421239777E-2</v>
      </c>
      <c r="AM134" s="235">
        <v>0.08</v>
      </c>
      <c r="AN134" s="236">
        <v>1.87</v>
      </c>
      <c r="AO134" s="236">
        <v>1.48</v>
      </c>
      <c r="AP134" s="235">
        <v>0.66</v>
      </c>
      <c r="AQ134" s="235">
        <v>0.3590278681398007</v>
      </c>
      <c r="AR134" s="237">
        <v>1.79</v>
      </c>
      <c r="AS134" s="373"/>
      <c r="AT134" s="376"/>
      <c r="AU134" s="233" t="s">
        <v>53</v>
      </c>
      <c r="AV134" s="240">
        <v>0.94040404040404035</v>
      </c>
      <c r="AW134" s="235">
        <v>4.2973367942692804E-2</v>
      </c>
      <c r="AX134" s="235">
        <v>0.17</v>
      </c>
      <c r="AY134" s="236">
        <v>2.06</v>
      </c>
      <c r="AZ134" s="236">
        <v>1.87</v>
      </c>
      <c r="BA134" s="235">
        <v>0.84</v>
      </c>
      <c r="BB134" s="235">
        <v>0.42757961233139691</v>
      </c>
      <c r="BC134" s="237">
        <v>1.8900000000000001</v>
      </c>
    </row>
    <row r="135" spans="1:55" ht="23" x14ac:dyDescent="0.35">
      <c r="A135" s="364"/>
      <c r="B135" s="367"/>
      <c r="C135" s="211" t="s">
        <v>91</v>
      </c>
      <c r="D135" s="212">
        <v>3.1188888888888888</v>
      </c>
      <c r="E135" s="213">
        <v>0.59420685802459128</v>
      </c>
      <c r="F135" s="213">
        <v>0.59</v>
      </c>
      <c r="G135" s="214">
        <v>5.44</v>
      </c>
      <c r="H135" s="214">
        <v>5.44</v>
      </c>
      <c r="I135" s="214">
        <v>3.69</v>
      </c>
      <c r="J135" s="214">
        <v>1.7826205740737739</v>
      </c>
      <c r="K135" s="215">
        <v>4.8500000000000005</v>
      </c>
      <c r="L135" s="373"/>
      <c r="M135" s="376"/>
      <c r="N135" s="233" t="s">
        <v>91</v>
      </c>
      <c r="O135" s="234">
        <v>3.0522222222222224</v>
      </c>
      <c r="P135" s="235">
        <v>0.49494325650572701</v>
      </c>
      <c r="Q135" s="236">
        <v>1.19</v>
      </c>
      <c r="R135" s="236">
        <v>4.84</v>
      </c>
      <c r="S135" s="236">
        <v>4.84</v>
      </c>
      <c r="T135" s="236">
        <v>3.41</v>
      </c>
      <c r="U135" s="236">
        <v>1.484829769517181</v>
      </c>
      <c r="V135" s="237">
        <v>3.65</v>
      </c>
      <c r="W135" s="373"/>
      <c r="X135" s="376"/>
      <c r="Y135" s="233" t="s">
        <v>91</v>
      </c>
      <c r="Z135" s="234">
        <v>2.2777777777777781</v>
      </c>
      <c r="AA135" s="235">
        <v>0.31750668312204156</v>
      </c>
      <c r="AB135" s="236">
        <v>1.1200000000000001</v>
      </c>
      <c r="AC135" s="236">
        <v>3.45</v>
      </c>
      <c r="AD135" s="236">
        <v>3.45</v>
      </c>
      <c r="AE135" s="236">
        <v>2.2200000000000002</v>
      </c>
      <c r="AF135" s="235">
        <v>0.95252004936612467</v>
      </c>
      <c r="AG135" s="237">
        <v>2.33</v>
      </c>
      <c r="AH135" s="373"/>
      <c r="AI135" s="376"/>
      <c r="AJ135" s="233" t="s">
        <v>91</v>
      </c>
      <c r="AK135" s="240">
        <v>0.82777777777777783</v>
      </c>
      <c r="AL135" s="235">
        <v>7.8912359575843125E-2</v>
      </c>
      <c r="AM135" s="235">
        <v>0.52</v>
      </c>
      <c r="AN135" s="236">
        <v>1.29</v>
      </c>
      <c r="AO135" s="236">
        <v>1.29</v>
      </c>
      <c r="AP135" s="235">
        <v>0.89</v>
      </c>
      <c r="AQ135" s="235">
        <v>0.23673707872752939</v>
      </c>
      <c r="AR135" s="239">
        <v>0.77</v>
      </c>
      <c r="AS135" s="373"/>
      <c r="AT135" s="376"/>
      <c r="AU135" s="233" t="s">
        <v>91</v>
      </c>
      <c r="AV135" s="234">
        <v>1.5355555555555556</v>
      </c>
      <c r="AW135" s="235">
        <v>0.19540635090832806</v>
      </c>
      <c r="AX135" s="235">
        <v>0.93</v>
      </c>
      <c r="AY135" s="236">
        <v>2.4700000000000002</v>
      </c>
      <c r="AZ135" s="236">
        <v>2.4700000000000002</v>
      </c>
      <c r="BA135" s="236">
        <v>1.31</v>
      </c>
      <c r="BB135" s="235">
        <v>0.5862190527249842</v>
      </c>
      <c r="BC135" s="237">
        <v>1.54</v>
      </c>
    </row>
    <row r="136" spans="1:55" ht="23" x14ac:dyDescent="0.35">
      <c r="A136" s="364"/>
      <c r="B136" s="367"/>
      <c r="C136" s="211" t="s">
        <v>65</v>
      </c>
      <c r="D136" s="212">
        <v>1.4613461538461541</v>
      </c>
      <c r="E136" s="213">
        <v>8.773943637143998E-2</v>
      </c>
      <c r="F136" s="213">
        <v>0.2</v>
      </c>
      <c r="G136" s="214">
        <v>4.1500000000000004</v>
      </c>
      <c r="H136" s="214">
        <v>3.12</v>
      </c>
      <c r="I136" s="214">
        <v>1.2250000000000001</v>
      </c>
      <c r="J136" s="213">
        <v>0.89477019633920984</v>
      </c>
      <c r="K136" s="215">
        <v>3.95</v>
      </c>
      <c r="L136" s="373"/>
      <c r="M136" s="376"/>
      <c r="N136" s="233" t="s">
        <v>65</v>
      </c>
      <c r="O136" s="234">
        <v>1.4747115384615384</v>
      </c>
      <c r="P136" s="235">
        <v>8.4950668451770947E-2</v>
      </c>
      <c r="Q136" s="235">
        <v>0.12</v>
      </c>
      <c r="R136" s="236">
        <v>4.1500000000000004</v>
      </c>
      <c r="S136" s="236">
        <v>3.04</v>
      </c>
      <c r="T136" s="236">
        <v>1.21</v>
      </c>
      <c r="U136" s="235">
        <v>0.86633023225666206</v>
      </c>
      <c r="V136" s="237">
        <v>4.03</v>
      </c>
      <c r="W136" s="373"/>
      <c r="X136" s="376"/>
      <c r="Y136" s="233" t="s">
        <v>65</v>
      </c>
      <c r="Z136" s="234">
        <v>1.2180769230769224</v>
      </c>
      <c r="AA136" s="235">
        <v>7.1416516557792034E-2</v>
      </c>
      <c r="AB136" s="235">
        <v>0.1</v>
      </c>
      <c r="AC136" s="236">
        <v>3.33</v>
      </c>
      <c r="AD136" s="236">
        <v>2.54</v>
      </c>
      <c r="AE136" s="236">
        <v>1.03</v>
      </c>
      <c r="AF136" s="235">
        <v>0.7283084230420076</v>
      </c>
      <c r="AG136" s="237">
        <v>3.23</v>
      </c>
      <c r="AH136" s="373"/>
      <c r="AI136" s="376"/>
      <c r="AJ136" s="233" t="s">
        <v>65</v>
      </c>
      <c r="AK136" s="240">
        <v>0.74615384615384595</v>
      </c>
      <c r="AL136" s="235">
        <v>3.4959783705062787E-2</v>
      </c>
      <c r="AM136" s="236">
        <v>0</v>
      </c>
      <c r="AN136" s="236">
        <v>1.71</v>
      </c>
      <c r="AO136" s="236">
        <v>1.44</v>
      </c>
      <c r="AP136" s="235">
        <v>0.71</v>
      </c>
      <c r="AQ136" s="235">
        <v>0.35652123860619644</v>
      </c>
      <c r="AR136" s="237">
        <v>1.71</v>
      </c>
      <c r="AS136" s="373"/>
      <c r="AT136" s="376"/>
      <c r="AU136" s="233" t="s">
        <v>65</v>
      </c>
      <c r="AV136" s="240">
        <v>0.95163461538461436</v>
      </c>
      <c r="AW136" s="235">
        <v>4.7178832581797066E-2</v>
      </c>
      <c r="AX136" s="235">
        <v>0.16</v>
      </c>
      <c r="AY136" s="236">
        <v>3.03</v>
      </c>
      <c r="AZ136" s="236">
        <v>1.8</v>
      </c>
      <c r="BA136" s="235">
        <v>0.89500000000000002</v>
      </c>
      <c r="BB136" s="235">
        <v>0.48113157592622058</v>
      </c>
      <c r="BC136" s="237">
        <v>2.8699999999999997</v>
      </c>
    </row>
    <row r="137" spans="1:55" ht="35" thickBot="1" x14ac:dyDescent="0.4">
      <c r="A137" s="365"/>
      <c r="B137" s="368"/>
      <c r="C137" s="220" t="s">
        <v>105</v>
      </c>
      <c r="D137" s="221">
        <v>2.8983333333333334</v>
      </c>
      <c r="E137" s="222">
        <v>0.57785474914645385</v>
      </c>
      <c r="F137" s="223">
        <v>1.02</v>
      </c>
      <c r="G137" s="223">
        <v>4.91</v>
      </c>
      <c r="H137" s="223">
        <v>4.91</v>
      </c>
      <c r="I137" s="223">
        <v>3.0149999999999997</v>
      </c>
      <c r="J137" s="223">
        <v>1.415449280852785</v>
      </c>
      <c r="K137" s="224">
        <v>3.89</v>
      </c>
      <c r="L137" s="374"/>
      <c r="M137" s="377"/>
      <c r="N137" s="242" t="s">
        <v>105</v>
      </c>
      <c r="O137" s="243">
        <v>2.7033333333333331</v>
      </c>
      <c r="P137" s="244">
        <v>0.44505180722148646</v>
      </c>
      <c r="Q137" s="245">
        <v>1.0900000000000001</v>
      </c>
      <c r="R137" s="245">
        <v>3.76</v>
      </c>
      <c r="S137" s="245">
        <v>3.76</v>
      </c>
      <c r="T137" s="245">
        <v>3.0650000000000004</v>
      </c>
      <c r="U137" s="245">
        <v>1.0901498367961473</v>
      </c>
      <c r="V137" s="246">
        <v>2.67</v>
      </c>
      <c r="W137" s="374"/>
      <c r="X137" s="377"/>
      <c r="Y137" s="242" t="s">
        <v>105</v>
      </c>
      <c r="Z137" s="243">
        <v>1.8716666666666666</v>
      </c>
      <c r="AA137" s="244">
        <v>0.27686840034773041</v>
      </c>
      <c r="AB137" s="244">
        <v>0.82</v>
      </c>
      <c r="AC137" s="245">
        <v>2.59</v>
      </c>
      <c r="AD137" s="245">
        <v>2.59</v>
      </c>
      <c r="AE137" s="245">
        <v>2.06</v>
      </c>
      <c r="AF137" s="244">
        <v>0.67818630675255209</v>
      </c>
      <c r="AG137" s="246">
        <v>1.77</v>
      </c>
      <c r="AH137" s="374"/>
      <c r="AI137" s="377"/>
      <c r="AJ137" s="242" t="s">
        <v>105</v>
      </c>
      <c r="AK137" s="248">
        <v>0.81666666666666665</v>
      </c>
      <c r="AL137" s="244">
        <v>8.3533093907611114E-2</v>
      </c>
      <c r="AM137" s="244">
        <v>0.6</v>
      </c>
      <c r="AN137" s="245">
        <v>1.2</v>
      </c>
      <c r="AO137" s="245">
        <v>1.2</v>
      </c>
      <c r="AP137" s="244">
        <v>0.77500000000000002</v>
      </c>
      <c r="AQ137" s="244">
        <v>0.2046134567096374</v>
      </c>
      <c r="AR137" s="249">
        <v>0.6</v>
      </c>
      <c r="AS137" s="374"/>
      <c r="AT137" s="377"/>
      <c r="AU137" s="242" t="s">
        <v>105</v>
      </c>
      <c r="AV137" s="243">
        <v>1.2033333333333334</v>
      </c>
      <c r="AW137" s="244">
        <v>0.1841315954540243</v>
      </c>
      <c r="AX137" s="244">
        <v>0.68</v>
      </c>
      <c r="AY137" s="245">
        <v>1.76</v>
      </c>
      <c r="AZ137" s="245">
        <v>1.76</v>
      </c>
      <c r="BA137" s="245">
        <v>1.21</v>
      </c>
      <c r="BB137" s="244">
        <v>0.45102845438693412</v>
      </c>
      <c r="BC137" s="246">
        <v>1.08</v>
      </c>
    </row>
    <row r="138" spans="1:55" ht="15" thickTop="1" x14ac:dyDescent="0.35"/>
  </sheetData>
  <mergeCells count="170">
    <mergeCell ref="AT120:AT124"/>
    <mergeCell ref="AT125:AT130"/>
    <mergeCell ref="AT131:AT132"/>
    <mergeCell ref="AT133:AT137"/>
    <mergeCell ref="AT82:AT83"/>
    <mergeCell ref="AT84:AT85"/>
    <mergeCell ref="AT86:AT97"/>
    <mergeCell ref="AT98:AT102"/>
    <mergeCell ref="AT103:AT104"/>
    <mergeCell ref="AT105:AT110"/>
    <mergeCell ref="AS1:AU1"/>
    <mergeCell ref="AS2:AS137"/>
    <mergeCell ref="AT2:AT3"/>
    <mergeCell ref="AT4:AT6"/>
    <mergeCell ref="AT7:AT12"/>
    <mergeCell ref="AT13:AT16"/>
    <mergeCell ref="AT17:AT18"/>
    <mergeCell ref="AT19:AT28"/>
    <mergeCell ref="AT29:AT33"/>
    <mergeCell ref="AT34:AT35"/>
    <mergeCell ref="AT60:AT61"/>
    <mergeCell ref="AT62:AT66"/>
    <mergeCell ref="AT67:AT68"/>
    <mergeCell ref="AT69:AT71"/>
    <mergeCell ref="AT72:AT77"/>
    <mergeCell ref="AT78:AT81"/>
    <mergeCell ref="AT36:AT39"/>
    <mergeCell ref="AT40:AT44"/>
    <mergeCell ref="AT45:AT49"/>
    <mergeCell ref="AT50:AT51"/>
    <mergeCell ref="AT52:AT53"/>
    <mergeCell ref="AT54:AT59"/>
    <mergeCell ref="AT111:AT114"/>
    <mergeCell ref="AT115:AT119"/>
    <mergeCell ref="AI120:AI124"/>
    <mergeCell ref="AI125:AI130"/>
    <mergeCell ref="AI131:AI132"/>
    <mergeCell ref="AI133:AI137"/>
    <mergeCell ref="AI82:AI83"/>
    <mergeCell ref="AI84:AI85"/>
    <mergeCell ref="AI86:AI97"/>
    <mergeCell ref="AI98:AI102"/>
    <mergeCell ref="AI103:AI104"/>
    <mergeCell ref="AI105:AI110"/>
    <mergeCell ref="AH1:AJ1"/>
    <mergeCell ref="AH2:AH137"/>
    <mergeCell ref="AI2:AI3"/>
    <mergeCell ref="AI4:AI6"/>
    <mergeCell ref="AI7:AI12"/>
    <mergeCell ref="AI13:AI16"/>
    <mergeCell ref="AI17:AI18"/>
    <mergeCell ref="AI19:AI28"/>
    <mergeCell ref="AI29:AI33"/>
    <mergeCell ref="AI34:AI35"/>
    <mergeCell ref="AI60:AI61"/>
    <mergeCell ref="AI62:AI66"/>
    <mergeCell ref="AI67:AI68"/>
    <mergeCell ref="AI69:AI71"/>
    <mergeCell ref="AI72:AI77"/>
    <mergeCell ref="AI78:AI81"/>
    <mergeCell ref="AI36:AI39"/>
    <mergeCell ref="AI40:AI44"/>
    <mergeCell ref="AI45:AI49"/>
    <mergeCell ref="AI50:AI51"/>
    <mergeCell ref="AI52:AI53"/>
    <mergeCell ref="AI54:AI59"/>
    <mergeCell ref="AI111:AI114"/>
    <mergeCell ref="AI115:AI119"/>
    <mergeCell ref="X120:X124"/>
    <mergeCell ref="X125:X130"/>
    <mergeCell ref="X131:X132"/>
    <mergeCell ref="X133:X137"/>
    <mergeCell ref="X82:X83"/>
    <mergeCell ref="X84:X85"/>
    <mergeCell ref="X86:X97"/>
    <mergeCell ref="X98:X102"/>
    <mergeCell ref="X103:X104"/>
    <mergeCell ref="X105:X110"/>
    <mergeCell ref="W1:Y1"/>
    <mergeCell ref="W2:W137"/>
    <mergeCell ref="X2:X3"/>
    <mergeCell ref="X4:X6"/>
    <mergeCell ref="X7:X12"/>
    <mergeCell ref="X13:X16"/>
    <mergeCell ref="X17:X18"/>
    <mergeCell ref="X19:X28"/>
    <mergeCell ref="X29:X33"/>
    <mergeCell ref="X34:X35"/>
    <mergeCell ref="X60:X61"/>
    <mergeCell ref="X62:X66"/>
    <mergeCell ref="X67:X68"/>
    <mergeCell ref="X69:X71"/>
    <mergeCell ref="X72:X77"/>
    <mergeCell ref="X78:X81"/>
    <mergeCell ref="X36:X39"/>
    <mergeCell ref="X40:X44"/>
    <mergeCell ref="X45:X49"/>
    <mergeCell ref="X50:X51"/>
    <mergeCell ref="X52:X53"/>
    <mergeCell ref="X54:X59"/>
    <mergeCell ref="X111:X114"/>
    <mergeCell ref="X115:X119"/>
    <mergeCell ref="M111:M114"/>
    <mergeCell ref="M115:M119"/>
    <mergeCell ref="M120:M124"/>
    <mergeCell ref="M125:M130"/>
    <mergeCell ref="M52:M53"/>
    <mergeCell ref="M54:M59"/>
    <mergeCell ref="M60:M61"/>
    <mergeCell ref="M62:M66"/>
    <mergeCell ref="M67:M68"/>
    <mergeCell ref="M69:M71"/>
    <mergeCell ref="L1:N1"/>
    <mergeCell ref="L2:L137"/>
    <mergeCell ref="M2:M3"/>
    <mergeCell ref="M4:M6"/>
    <mergeCell ref="M7:M12"/>
    <mergeCell ref="M13:M16"/>
    <mergeCell ref="M17:M18"/>
    <mergeCell ref="M19:M28"/>
    <mergeCell ref="M29:M33"/>
    <mergeCell ref="M34:M35"/>
    <mergeCell ref="M131:M132"/>
    <mergeCell ref="M133:M137"/>
    <mergeCell ref="M82:M83"/>
    <mergeCell ref="M84:M85"/>
    <mergeCell ref="M86:M97"/>
    <mergeCell ref="M98:M102"/>
    <mergeCell ref="M72:M77"/>
    <mergeCell ref="M78:M81"/>
    <mergeCell ref="M36:M39"/>
    <mergeCell ref="M40:M44"/>
    <mergeCell ref="M45:M49"/>
    <mergeCell ref="M50:M51"/>
    <mergeCell ref="M103:M104"/>
    <mergeCell ref="M105:M110"/>
    <mergeCell ref="B120:B124"/>
    <mergeCell ref="B125:B130"/>
    <mergeCell ref="B131:B132"/>
    <mergeCell ref="B133:B137"/>
    <mergeCell ref="B82:B83"/>
    <mergeCell ref="B84:B85"/>
    <mergeCell ref="B86:B97"/>
    <mergeCell ref="B98:B102"/>
    <mergeCell ref="B103:B104"/>
    <mergeCell ref="B105:B110"/>
    <mergeCell ref="A1:C1"/>
    <mergeCell ref="A2:A137"/>
    <mergeCell ref="B2:B3"/>
    <mergeCell ref="B4:B6"/>
    <mergeCell ref="B7:B12"/>
    <mergeCell ref="B13:B16"/>
    <mergeCell ref="B17:B18"/>
    <mergeCell ref="B19:B28"/>
    <mergeCell ref="B29:B33"/>
    <mergeCell ref="B34:B35"/>
    <mergeCell ref="B60:B61"/>
    <mergeCell ref="B62:B66"/>
    <mergeCell ref="B67:B68"/>
    <mergeCell ref="B69:B71"/>
    <mergeCell ref="B72:B77"/>
    <mergeCell ref="B78:B81"/>
    <mergeCell ref="B36:B39"/>
    <mergeCell ref="B40:B44"/>
    <mergeCell ref="B45:B49"/>
    <mergeCell ref="B50:B51"/>
    <mergeCell ref="B52:B53"/>
    <mergeCell ref="B54:B59"/>
    <mergeCell ref="B111:B114"/>
    <mergeCell ref="B115:B11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E0A8A-898F-4579-916A-D38B74DBC651}">
  <dimension ref="A1:BC138"/>
  <sheetViews>
    <sheetView topLeftCell="A31" workbookViewId="0">
      <selection activeCell="AV94" sqref="AV94:BC94"/>
    </sheetView>
  </sheetViews>
  <sheetFormatPr defaultRowHeight="14.5" x14ac:dyDescent="0.35"/>
  <sheetData>
    <row r="1" spans="1:55" ht="36.5" thickTop="1" thickBot="1" x14ac:dyDescent="0.4">
      <c r="A1" s="378"/>
      <c r="B1" s="379"/>
      <c r="C1" s="380"/>
      <c r="D1" s="250" t="s">
        <v>229</v>
      </c>
      <c r="E1" s="251" t="s">
        <v>230</v>
      </c>
      <c r="F1" s="251" t="s">
        <v>231</v>
      </c>
      <c r="G1" s="251" t="s">
        <v>232</v>
      </c>
      <c r="H1" s="251" t="s">
        <v>233</v>
      </c>
      <c r="I1" s="251" t="s">
        <v>234</v>
      </c>
      <c r="J1" s="251" t="s">
        <v>235</v>
      </c>
      <c r="K1" s="252" t="s">
        <v>245</v>
      </c>
      <c r="L1" s="378"/>
      <c r="M1" s="379"/>
      <c r="N1" s="380"/>
      <c r="O1" s="250" t="s">
        <v>229</v>
      </c>
      <c r="P1" s="251" t="s">
        <v>230</v>
      </c>
      <c r="Q1" s="251" t="s">
        <v>231</v>
      </c>
      <c r="R1" s="251" t="s">
        <v>232</v>
      </c>
      <c r="S1" s="251" t="s">
        <v>233</v>
      </c>
      <c r="T1" s="251" t="s">
        <v>234</v>
      </c>
      <c r="U1" s="251" t="s">
        <v>235</v>
      </c>
      <c r="V1" s="252" t="s">
        <v>245</v>
      </c>
      <c r="W1" s="378"/>
      <c r="X1" s="379"/>
      <c r="Y1" s="380"/>
      <c r="Z1" s="250" t="s">
        <v>229</v>
      </c>
      <c r="AA1" s="251" t="s">
        <v>230</v>
      </c>
      <c r="AB1" s="251" t="s">
        <v>231</v>
      </c>
      <c r="AC1" s="251" t="s">
        <v>232</v>
      </c>
      <c r="AD1" s="251" t="s">
        <v>233</v>
      </c>
      <c r="AE1" s="251" t="s">
        <v>234</v>
      </c>
      <c r="AF1" s="251" t="s">
        <v>235</v>
      </c>
      <c r="AG1" s="252" t="s">
        <v>245</v>
      </c>
      <c r="AH1" s="378"/>
      <c r="AI1" s="379"/>
      <c r="AJ1" s="380"/>
      <c r="AK1" s="250" t="s">
        <v>229</v>
      </c>
      <c r="AL1" s="251" t="s">
        <v>230</v>
      </c>
      <c r="AM1" s="251" t="s">
        <v>231</v>
      </c>
      <c r="AN1" s="251" t="s">
        <v>232</v>
      </c>
      <c r="AO1" s="251" t="s">
        <v>233</v>
      </c>
      <c r="AP1" s="251" t="s">
        <v>234</v>
      </c>
      <c r="AQ1" s="251" t="s">
        <v>235</v>
      </c>
      <c r="AR1" s="252" t="s">
        <v>245</v>
      </c>
      <c r="AS1" s="378"/>
      <c r="AT1" s="379"/>
      <c r="AU1" s="380"/>
      <c r="AV1" s="250" t="s">
        <v>229</v>
      </c>
      <c r="AW1" s="251" t="s">
        <v>230</v>
      </c>
      <c r="AX1" s="251" t="s">
        <v>231</v>
      </c>
      <c r="AY1" s="251" t="s">
        <v>232</v>
      </c>
      <c r="AZ1" s="251" t="s">
        <v>233</v>
      </c>
      <c r="BA1" s="251" t="s">
        <v>234</v>
      </c>
      <c r="BB1" s="251" t="s">
        <v>235</v>
      </c>
      <c r="BC1" s="252" t="s">
        <v>245</v>
      </c>
    </row>
    <row r="2" spans="1:55" ht="15" thickTop="1" x14ac:dyDescent="0.35">
      <c r="A2" s="381" t="s">
        <v>18</v>
      </c>
      <c r="B2" s="384" t="s">
        <v>27</v>
      </c>
      <c r="C2" s="253" t="s">
        <v>56</v>
      </c>
      <c r="D2" s="254">
        <v>1.5159574468085109E-2</v>
      </c>
      <c r="E2" s="255">
        <v>3.8482517088389101E-4</v>
      </c>
      <c r="F2" s="255">
        <v>0.01</v>
      </c>
      <c r="G2" s="255">
        <v>0.02</v>
      </c>
      <c r="H2" s="255">
        <v>0.02</v>
      </c>
      <c r="I2" s="255">
        <v>1.6E-2</v>
      </c>
      <c r="J2" s="255">
        <v>3.7310184590412707E-3</v>
      </c>
      <c r="K2" s="256">
        <v>0.01</v>
      </c>
      <c r="L2" s="381" t="s">
        <v>19</v>
      </c>
      <c r="M2" s="384" t="s">
        <v>27</v>
      </c>
      <c r="N2" s="253" t="s">
        <v>56</v>
      </c>
      <c r="O2" s="254">
        <v>3.4617021276595772E-2</v>
      </c>
      <c r="P2" s="255">
        <v>1.2390085392644929E-3</v>
      </c>
      <c r="Q2" s="255">
        <v>2.1000000000000001E-2</v>
      </c>
      <c r="R2" s="255">
        <v>5.8000000000000003E-2</v>
      </c>
      <c r="S2" s="255">
        <v>5.8000000000000003E-2</v>
      </c>
      <c r="T2" s="255">
        <v>3.15E-2</v>
      </c>
      <c r="U2" s="255">
        <v>1.2012633477918623E-2</v>
      </c>
      <c r="V2" s="256">
        <v>3.7000000000000005E-2</v>
      </c>
      <c r="W2" s="381" t="s">
        <v>20</v>
      </c>
      <c r="X2" s="384" t="s">
        <v>27</v>
      </c>
      <c r="Y2" s="253" t="s">
        <v>56</v>
      </c>
      <c r="Z2" s="254">
        <v>7.9617021276595742E-2</v>
      </c>
      <c r="AA2" s="255">
        <v>3.3415058719581782E-3</v>
      </c>
      <c r="AB2" s="255">
        <v>6.0999999999999999E-2</v>
      </c>
      <c r="AC2" s="255">
        <v>0.19600000000000001</v>
      </c>
      <c r="AD2" s="255">
        <v>0.19600000000000001</v>
      </c>
      <c r="AE2" s="255">
        <v>6.7000000000000004E-2</v>
      </c>
      <c r="AF2" s="255">
        <v>3.2397101417860098E-2</v>
      </c>
      <c r="AG2" s="256">
        <v>0.13500000000000001</v>
      </c>
      <c r="AH2" s="381" t="s">
        <v>21</v>
      </c>
      <c r="AI2" s="384" t="s">
        <v>27</v>
      </c>
      <c r="AJ2" s="253" t="s">
        <v>56</v>
      </c>
      <c r="AK2" s="254">
        <v>0.3122765957446807</v>
      </c>
      <c r="AL2" s="255">
        <v>1.4880138850228727E-2</v>
      </c>
      <c r="AM2" s="255">
        <v>0.20499999999999999</v>
      </c>
      <c r="AN2" s="255">
        <v>0.57399999999999995</v>
      </c>
      <c r="AO2" s="255">
        <v>0.57399999999999995</v>
      </c>
      <c r="AP2" s="255">
        <v>0.216</v>
      </c>
      <c r="AQ2" s="255">
        <v>0.14426829875962396</v>
      </c>
      <c r="AR2" s="256">
        <v>0.36899999999999999</v>
      </c>
      <c r="AS2" s="381" t="s">
        <v>22</v>
      </c>
      <c r="AT2" s="384" t="s">
        <v>27</v>
      </c>
      <c r="AU2" s="253" t="s">
        <v>56</v>
      </c>
      <c r="AV2" s="269">
        <v>1.1445319148936175</v>
      </c>
      <c r="AW2" s="255">
        <v>2.4591011475202089E-2</v>
      </c>
      <c r="AX2" s="255">
        <v>0.60199999999999998</v>
      </c>
      <c r="AY2" s="270">
        <v>1.6779999999999999</v>
      </c>
      <c r="AZ2" s="270">
        <v>1.45</v>
      </c>
      <c r="BA2" s="270">
        <v>1.1930000000000001</v>
      </c>
      <c r="BB2" s="255">
        <v>0.23841870200366197</v>
      </c>
      <c r="BC2" s="271">
        <v>1.0760000000000001</v>
      </c>
    </row>
    <row r="3" spans="1:55" x14ac:dyDescent="0.35">
      <c r="A3" s="382"/>
      <c r="B3" s="385"/>
      <c r="C3" s="257" t="s">
        <v>70</v>
      </c>
      <c r="D3" s="258">
        <v>1.5184E-2</v>
      </c>
      <c r="E3" s="259">
        <v>3.2949306126131816E-4</v>
      </c>
      <c r="F3" s="259">
        <v>0.01</v>
      </c>
      <c r="G3" s="259">
        <v>0.02</v>
      </c>
      <c r="H3" s="259">
        <v>0.02</v>
      </c>
      <c r="I3" s="259">
        <v>1.6E-2</v>
      </c>
      <c r="J3" s="259">
        <v>3.68384441547405E-3</v>
      </c>
      <c r="K3" s="260">
        <v>0.01</v>
      </c>
      <c r="L3" s="382"/>
      <c r="M3" s="385"/>
      <c r="N3" s="257" t="s">
        <v>70</v>
      </c>
      <c r="O3" s="258">
        <v>3.4607999999999986E-2</v>
      </c>
      <c r="P3" s="259">
        <v>1.1904402005005297E-3</v>
      </c>
      <c r="Q3" s="259">
        <v>2.1000000000000001E-2</v>
      </c>
      <c r="R3" s="259">
        <v>5.8000000000000003E-2</v>
      </c>
      <c r="S3" s="259">
        <v>5.8000000000000003E-2</v>
      </c>
      <c r="T3" s="259">
        <v>3.1E-2</v>
      </c>
      <c r="U3" s="259">
        <v>1.3309526057338318E-2</v>
      </c>
      <c r="V3" s="260">
        <v>3.7000000000000005E-2</v>
      </c>
      <c r="W3" s="382"/>
      <c r="X3" s="385"/>
      <c r="Y3" s="257" t="s">
        <v>70</v>
      </c>
      <c r="Z3" s="258">
        <v>7.9767999999999992E-2</v>
      </c>
      <c r="AA3" s="259">
        <v>3.025294141924267E-3</v>
      </c>
      <c r="AB3" s="259">
        <v>6.0999999999999999E-2</v>
      </c>
      <c r="AC3" s="259">
        <v>0.19600000000000001</v>
      </c>
      <c r="AD3" s="259">
        <v>0.16900000000000001</v>
      </c>
      <c r="AE3" s="259">
        <v>6.4000000000000001E-2</v>
      </c>
      <c r="AF3" s="259">
        <v>3.3823816766372791E-2</v>
      </c>
      <c r="AG3" s="260">
        <v>0.13500000000000001</v>
      </c>
      <c r="AH3" s="382"/>
      <c r="AI3" s="385"/>
      <c r="AJ3" s="257" t="s">
        <v>70</v>
      </c>
      <c r="AK3" s="258">
        <v>0.31198399999999971</v>
      </c>
      <c r="AL3" s="259">
        <v>1.2978518151906046E-2</v>
      </c>
      <c r="AM3" s="259">
        <v>0.20599999999999999</v>
      </c>
      <c r="AN3" s="259">
        <v>0.57399999999999995</v>
      </c>
      <c r="AO3" s="259">
        <v>0.57399999999999995</v>
      </c>
      <c r="AP3" s="259">
        <v>0.22700000000000001</v>
      </c>
      <c r="AQ3" s="259">
        <v>0.14510424417438431</v>
      </c>
      <c r="AR3" s="260">
        <v>0.36799999999999999</v>
      </c>
      <c r="AS3" s="382"/>
      <c r="AT3" s="385"/>
      <c r="AU3" s="257" t="s">
        <v>70</v>
      </c>
      <c r="AV3" s="272">
        <v>1.1453759999999997</v>
      </c>
      <c r="AW3" s="259">
        <v>2.0300092686901066E-2</v>
      </c>
      <c r="AX3" s="259">
        <v>0.60199999999999998</v>
      </c>
      <c r="AY3" s="262">
        <v>1.6779999999999999</v>
      </c>
      <c r="AZ3" s="262">
        <v>1.5980000000000001</v>
      </c>
      <c r="BA3" s="262">
        <v>1.1359999999999999</v>
      </c>
      <c r="BB3" s="259">
        <v>0.2269619359872857</v>
      </c>
      <c r="BC3" s="263">
        <v>1.0760000000000001</v>
      </c>
    </row>
    <row r="4" spans="1:55" ht="34.5" x14ac:dyDescent="0.35">
      <c r="A4" s="382"/>
      <c r="B4" s="385" t="s">
        <v>30</v>
      </c>
      <c r="C4" s="257" t="s">
        <v>58</v>
      </c>
      <c r="D4" s="258">
        <v>1.5023255813953485E-2</v>
      </c>
      <c r="E4" s="259">
        <v>2.8097011523586823E-4</v>
      </c>
      <c r="F4" s="259">
        <v>0.01</v>
      </c>
      <c r="G4" s="259">
        <v>0.02</v>
      </c>
      <c r="H4" s="259">
        <v>0.02</v>
      </c>
      <c r="I4" s="259">
        <v>1.4499999999999999E-2</v>
      </c>
      <c r="J4" s="259">
        <v>3.6848885156505096E-3</v>
      </c>
      <c r="K4" s="260">
        <v>0.01</v>
      </c>
      <c r="L4" s="382"/>
      <c r="M4" s="385" t="s">
        <v>30</v>
      </c>
      <c r="N4" s="257" t="s">
        <v>58</v>
      </c>
      <c r="O4" s="258">
        <v>3.5465116279069772E-2</v>
      </c>
      <c r="P4" s="259">
        <v>9.9671005627185289E-4</v>
      </c>
      <c r="Q4" s="259">
        <v>2.1000000000000001E-2</v>
      </c>
      <c r="R4" s="259">
        <v>5.8000000000000003E-2</v>
      </c>
      <c r="S4" s="259">
        <v>5.8000000000000003E-2</v>
      </c>
      <c r="T4" s="259">
        <v>3.2000000000000001E-2</v>
      </c>
      <c r="U4" s="259">
        <v>1.3071729841112526E-2</v>
      </c>
      <c r="V4" s="260">
        <v>3.7000000000000005E-2</v>
      </c>
      <c r="W4" s="382"/>
      <c r="X4" s="385" t="s">
        <v>30</v>
      </c>
      <c r="Y4" s="257" t="s">
        <v>58</v>
      </c>
      <c r="Z4" s="258">
        <v>8.202906976744187E-2</v>
      </c>
      <c r="AA4" s="259">
        <v>2.6712199413024265E-3</v>
      </c>
      <c r="AB4" s="259">
        <v>6.0999999999999999E-2</v>
      </c>
      <c r="AC4" s="259">
        <v>0.19600000000000001</v>
      </c>
      <c r="AD4" s="259">
        <v>0.19600000000000001</v>
      </c>
      <c r="AE4" s="259">
        <v>6.8500000000000005E-2</v>
      </c>
      <c r="AF4" s="259">
        <v>3.5032721099960522E-2</v>
      </c>
      <c r="AG4" s="260">
        <v>0.13500000000000001</v>
      </c>
      <c r="AH4" s="382"/>
      <c r="AI4" s="385" t="s">
        <v>30</v>
      </c>
      <c r="AJ4" s="257" t="s">
        <v>58</v>
      </c>
      <c r="AK4" s="258">
        <v>0.31608139534883722</v>
      </c>
      <c r="AL4" s="259">
        <v>1.1217468279565454E-2</v>
      </c>
      <c r="AM4" s="259">
        <v>0.20599999999999999</v>
      </c>
      <c r="AN4" s="259">
        <v>0.57399999999999995</v>
      </c>
      <c r="AO4" s="259">
        <v>0.57399999999999995</v>
      </c>
      <c r="AP4" s="259">
        <v>0.22700000000000001</v>
      </c>
      <c r="AQ4" s="259">
        <v>0.14711571728311637</v>
      </c>
      <c r="AR4" s="260">
        <v>0.36799999999999999</v>
      </c>
      <c r="AS4" s="382"/>
      <c r="AT4" s="385" t="s">
        <v>30</v>
      </c>
      <c r="AU4" s="257" t="s">
        <v>58</v>
      </c>
      <c r="AV4" s="272">
        <v>1.1449534883720933</v>
      </c>
      <c r="AW4" s="259">
        <v>1.6921914919393759E-2</v>
      </c>
      <c r="AX4" s="259">
        <v>0.60199999999999998</v>
      </c>
      <c r="AY4" s="262">
        <v>1.6779999999999999</v>
      </c>
      <c r="AZ4" s="262">
        <v>1.45</v>
      </c>
      <c r="BA4" s="262">
        <v>1.1930000000000001</v>
      </c>
      <c r="BB4" s="259">
        <v>0.22192883359478682</v>
      </c>
      <c r="BC4" s="263">
        <v>1.0760000000000001</v>
      </c>
    </row>
    <row r="5" spans="1:55" ht="57.5" x14ac:dyDescent="0.35">
      <c r="A5" s="382"/>
      <c r="B5" s="385"/>
      <c r="C5" s="257" t="s">
        <v>109</v>
      </c>
      <c r="D5" s="258">
        <v>1.4E-2</v>
      </c>
      <c r="E5" s="259">
        <v>1.1254628677422759E-3</v>
      </c>
      <c r="F5" s="259">
        <v>0.01</v>
      </c>
      <c r="G5" s="259">
        <v>1.7000000000000001E-2</v>
      </c>
      <c r="H5" s="259">
        <v>1.7000000000000001E-2</v>
      </c>
      <c r="I5" s="259">
        <v>1.4499999999999999E-2</v>
      </c>
      <c r="J5" s="259">
        <v>2.7568097504180448E-3</v>
      </c>
      <c r="K5" s="260">
        <v>7.000000000000001E-3</v>
      </c>
      <c r="L5" s="382"/>
      <c r="M5" s="385"/>
      <c r="N5" s="257" t="s">
        <v>109</v>
      </c>
      <c r="O5" s="258">
        <v>3.7833333333333337E-2</v>
      </c>
      <c r="P5" s="259">
        <v>4.4826827285058277E-3</v>
      </c>
      <c r="Q5" s="259">
        <v>2.7E-2</v>
      </c>
      <c r="R5" s="259">
        <v>5.8000000000000003E-2</v>
      </c>
      <c r="S5" s="259">
        <v>5.8000000000000003E-2</v>
      </c>
      <c r="T5" s="259">
        <v>3.4500000000000003E-2</v>
      </c>
      <c r="U5" s="259">
        <v>1.0980285363626333E-2</v>
      </c>
      <c r="V5" s="260">
        <v>3.1000000000000003E-2</v>
      </c>
      <c r="W5" s="382"/>
      <c r="X5" s="385"/>
      <c r="Y5" s="257" t="s">
        <v>109</v>
      </c>
      <c r="Z5" s="258">
        <v>6.3E-2</v>
      </c>
      <c r="AA5" s="259">
        <v>1.4832396974191339E-3</v>
      </c>
      <c r="AB5" s="259">
        <v>6.0999999999999999E-2</v>
      </c>
      <c r="AC5" s="259">
        <v>7.0000000000000007E-2</v>
      </c>
      <c r="AD5" s="259">
        <v>7.0000000000000007E-2</v>
      </c>
      <c r="AE5" s="259">
        <v>6.0999999999999999E-2</v>
      </c>
      <c r="AF5" s="259">
        <v>3.6331804249169928E-3</v>
      </c>
      <c r="AG5" s="260">
        <v>9.000000000000008E-3</v>
      </c>
      <c r="AH5" s="382"/>
      <c r="AI5" s="385"/>
      <c r="AJ5" s="257" t="s">
        <v>109</v>
      </c>
      <c r="AK5" s="258">
        <v>0.35233333333333333</v>
      </c>
      <c r="AL5" s="259">
        <v>6.7635132225132163E-2</v>
      </c>
      <c r="AM5" s="259">
        <v>0.20599999999999999</v>
      </c>
      <c r="AN5" s="259">
        <v>0.57399999999999995</v>
      </c>
      <c r="AO5" s="259">
        <v>0.57399999999999995</v>
      </c>
      <c r="AP5" s="259">
        <v>0.32800000000000001</v>
      </c>
      <c r="AQ5" s="259">
        <v>0.16567156263724522</v>
      </c>
      <c r="AR5" s="260">
        <v>0.36799999999999999</v>
      </c>
      <c r="AS5" s="382"/>
      <c r="AT5" s="385"/>
      <c r="AU5" s="257" t="s">
        <v>109</v>
      </c>
      <c r="AV5" s="272">
        <v>1.1114999999999999</v>
      </c>
      <c r="AW5" s="259">
        <v>3.7151715976519853E-2</v>
      </c>
      <c r="AX5" s="262">
        <v>1.03</v>
      </c>
      <c r="AY5" s="262">
        <v>1.252</v>
      </c>
      <c r="AZ5" s="262">
        <v>1.252</v>
      </c>
      <c r="BA5" s="262">
        <v>1.0820000000000001</v>
      </c>
      <c r="BB5" s="259">
        <v>9.1002747211279295E-2</v>
      </c>
      <c r="BC5" s="260">
        <v>0.22199999999999998</v>
      </c>
    </row>
    <row r="6" spans="1:55" x14ac:dyDescent="0.35">
      <c r="A6" s="382"/>
      <c r="B6" s="385"/>
      <c r="C6" s="257" t="s">
        <v>81</v>
      </c>
      <c r="D6" s="258">
        <v>1.5975609756097565E-2</v>
      </c>
      <c r="E6" s="259">
        <v>5.9416656619828783E-4</v>
      </c>
      <c r="F6" s="259">
        <v>0.01</v>
      </c>
      <c r="G6" s="259">
        <v>0.02</v>
      </c>
      <c r="H6" s="259">
        <v>0.02</v>
      </c>
      <c r="I6" s="259">
        <v>1.7000000000000001E-2</v>
      </c>
      <c r="J6" s="259">
        <v>3.8045223410965059E-3</v>
      </c>
      <c r="K6" s="260">
        <v>0.01</v>
      </c>
      <c r="L6" s="382"/>
      <c r="M6" s="385"/>
      <c r="N6" s="257" t="s">
        <v>81</v>
      </c>
      <c r="O6" s="258">
        <v>3.0560975609756097E-2</v>
      </c>
      <c r="P6" s="259">
        <v>1.6936210235252139E-3</v>
      </c>
      <c r="Q6" s="259">
        <v>2.1000000000000001E-2</v>
      </c>
      <c r="R6" s="259">
        <v>5.8000000000000003E-2</v>
      </c>
      <c r="S6" s="259">
        <v>5.5E-2</v>
      </c>
      <c r="T6" s="259">
        <v>2.5000000000000001E-2</v>
      </c>
      <c r="U6" s="259">
        <v>1.0844465824760126E-2</v>
      </c>
      <c r="V6" s="260">
        <v>3.7000000000000005E-2</v>
      </c>
      <c r="W6" s="382"/>
      <c r="X6" s="385"/>
      <c r="Y6" s="257" t="s">
        <v>81</v>
      </c>
      <c r="Z6" s="258">
        <v>7.2390243902439033E-2</v>
      </c>
      <c r="AA6" s="259">
        <v>3.8842832230733862E-3</v>
      </c>
      <c r="AB6" s="259">
        <v>6.0999999999999999E-2</v>
      </c>
      <c r="AC6" s="259">
        <v>0.19600000000000001</v>
      </c>
      <c r="AD6" s="259">
        <v>0.104</v>
      </c>
      <c r="AE6" s="259">
        <v>6.0999999999999999E-2</v>
      </c>
      <c r="AF6" s="259">
        <v>2.4871548050714985E-2</v>
      </c>
      <c r="AG6" s="260">
        <v>0.13500000000000001</v>
      </c>
      <c r="AH6" s="382"/>
      <c r="AI6" s="385"/>
      <c r="AJ6" s="257" t="s">
        <v>81</v>
      </c>
      <c r="AK6" s="258">
        <v>0.28956097560975624</v>
      </c>
      <c r="AL6" s="259">
        <v>2.0288079185802076E-2</v>
      </c>
      <c r="AM6" s="259">
        <v>0.20499999999999999</v>
      </c>
      <c r="AN6" s="259">
        <v>0.57399999999999995</v>
      </c>
      <c r="AO6" s="259">
        <v>0.57399999999999995</v>
      </c>
      <c r="AP6" s="259">
        <v>0.216</v>
      </c>
      <c r="AQ6" s="259">
        <v>0.12990709156556615</v>
      </c>
      <c r="AR6" s="260">
        <v>0.36899999999999999</v>
      </c>
      <c r="AS6" s="382"/>
      <c r="AT6" s="385"/>
      <c r="AU6" s="257" t="s">
        <v>81</v>
      </c>
      <c r="AV6" s="272">
        <v>1.1501707317073169</v>
      </c>
      <c r="AW6" s="259">
        <v>4.4190109014141797E-2</v>
      </c>
      <c r="AX6" s="259">
        <v>0.60199999999999998</v>
      </c>
      <c r="AY6" s="262">
        <v>1.6779999999999999</v>
      </c>
      <c r="AZ6" s="262">
        <v>1.5980000000000001</v>
      </c>
      <c r="BA6" s="262">
        <v>1.0820000000000001</v>
      </c>
      <c r="BB6" s="259">
        <v>0.28295475808325116</v>
      </c>
      <c r="BC6" s="263">
        <v>1.0760000000000001</v>
      </c>
    </row>
    <row r="7" spans="1:55" x14ac:dyDescent="0.35">
      <c r="A7" s="382"/>
      <c r="B7" s="385" t="s">
        <v>31</v>
      </c>
      <c r="C7" s="261" t="s">
        <v>236</v>
      </c>
      <c r="D7" s="258">
        <v>1.5783783783783784E-2</v>
      </c>
      <c r="E7" s="259">
        <v>6.3332756651610534E-4</v>
      </c>
      <c r="F7" s="259">
        <v>0.01</v>
      </c>
      <c r="G7" s="259">
        <v>0.02</v>
      </c>
      <c r="H7" s="259">
        <v>0.02</v>
      </c>
      <c r="I7" s="259">
        <v>1.7000000000000001E-2</v>
      </c>
      <c r="J7" s="259">
        <v>3.8523811910091189E-3</v>
      </c>
      <c r="K7" s="260">
        <v>0.01</v>
      </c>
      <c r="L7" s="382"/>
      <c r="M7" s="385" t="s">
        <v>31</v>
      </c>
      <c r="N7" s="261" t="s">
        <v>236</v>
      </c>
      <c r="O7" s="258">
        <v>3.0729729729729736E-2</v>
      </c>
      <c r="P7" s="259">
        <v>1.6647054445727515E-3</v>
      </c>
      <c r="Q7" s="259">
        <v>2.1000000000000001E-2</v>
      </c>
      <c r="R7" s="259">
        <v>5.8000000000000003E-2</v>
      </c>
      <c r="S7" s="259">
        <v>5.5E-2</v>
      </c>
      <c r="T7" s="259">
        <v>2.7E-2</v>
      </c>
      <c r="U7" s="259">
        <v>1.0126007902230573E-2</v>
      </c>
      <c r="V7" s="260">
        <v>3.7000000000000005E-2</v>
      </c>
      <c r="W7" s="382"/>
      <c r="X7" s="385" t="s">
        <v>31</v>
      </c>
      <c r="Y7" s="261" t="s">
        <v>236</v>
      </c>
      <c r="Z7" s="258">
        <v>7.1702702702702723E-2</v>
      </c>
      <c r="AA7" s="259">
        <v>4.0201939327044727E-3</v>
      </c>
      <c r="AB7" s="259">
        <v>6.0999999999999999E-2</v>
      </c>
      <c r="AC7" s="259">
        <v>0.19600000000000001</v>
      </c>
      <c r="AD7" s="259">
        <v>0.104</v>
      </c>
      <c r="AE7" s="259">
        <v>6.0999999999999999E-2</v>
      </c>
      <c r="AF7" s="259">
        <v>2.4453885018387009E-2</v>
      </c>
      <c r="AG7" s="260">
        <v>0.13500000000000001</v>
      </c>
      <c r="AH7" s="382"/>
      <c r="AI7" s="385" t="s">
        <v>31</v>
      </c>
      <c r="AJ7" s="261" t="s">
        <v>236</v>
      </c>
      <c r="AK7" s="258">
        <v>0.29416216216216212</v>
      </c>
      <c r="AL7" s="259">
        <v>2.2036569166976085E-2</v>
      </c>
      <c r="AM7" s="259">
        <v>0.20499999999999999</v>
      </c>
      <c r="AN7" s="259">
        <v>0.57399999999999995</v>
      </c>
      <c r="AO7" s="259">
        <v>0.57399999999999995</v>
      </c>
      <c r="AP7" s="259">
        <v>0.216</v>
      </c>
      <c r="AQ7" s="259">
        <v>0.13404321722520718</v>
      </c>
      <c r="AR7" s="260">
        <v>0.36899999999999999</v>
      </c>
      <c r="AS7" s="382"/>
      <c r="AT7" s="385" t="s">
        <v>31</v>
      </c>
      <c r="AU7" s="261" t="s">
        <v>236</v>
      </c>
      <c r="AV7" s="272">
        <v>1.1834594594594596</v>
      </c>
      <c r="AW7" s="259">
        <v>4.798303620713832E-2</v>
      </c>
      <c r="AX7" s="259">
        <v>0.60199999999999998</v>
      </c>
      <c r="AY7" s="262">
        <v>1.6779999999999999</v>
      </c>
      <c r="AZ7" s="262">
        <v>1.5980000000000001</v>
      </c>
      <c r="BA7" s="262">
        <v>1.1359999999999999</v>
      </c>
      <c r="BB7" s="259">
        <v>0.29186941473072375</v>
      </c>
      <c r="BC7" s="263">
        <v>1.0760000000000001</v>
      </c>
    </row>
    <row r="8" spans="1:55" x14ac:dyDescent="0.35">
      <c r="A8" s="382"/>
      <c r="B8" s="385"/>
      <c r="C8" s="261" t="s">
        <v>237</v>
      </c>
      <c r="D8" s="258">
        <v>1.7250000000000001E-2</v>
      </c>
      <c r="E8" s="259">
        <v>1.3058932356273016E-3</v>
      </c>
      <c r="F8" s="259">
        <v>0.01</v>
      </c>
      <c r="G8" s="259">
        <v>0.02</v>
      </c>
      <c r="H8" s="259">
        <v>0.02</v>
      </c>
      <c r="I8" s="259">
        <v>1.9E-2</v>
      </c>
      <c r="J8" s="259">
        <v>3.6936238496708277E-3</v>
      </c>
      <c r="K8" s="260">
        <v>0.01</v>
      </c>
      <c r="L8" s="382"/>
      <c r="M8" s="385"/>
      <c r="N8" s="261" t="s">
        <v>237</v>
      </c>
      <c r="O8" s="258">
        <v>3.3374999999999995E-2</v>
      </c>
      <c r="P8" s="259">
        <v>5.551503978974655E-3</v>
      </c>
      <c r="Q8" s="259">
        <v>2.1000000000000001E-2</v>
      </c>
      <c r="R8" s="259">
        <v>5.8000000000000003E-2</v>
      </c>
      <c r="S8" s="259">
        <v>5.8000000000000003E-2</v>
      </c>
      <c r="T8" s="259">
        <v>2.3E-2</v>
      </c>
      <c r="U8" s="259">
        <v>1.5702024437268317E-2</v>
      </c>
      <c r="V8" s="260">
        <v>3.7000000000000005E-2</v>
      </c>
      <c r="W8" s="382"/>
      <c r="X8" s="385"/>
      <c r="Y8" s="261" t="s">
        <v>237</v>
      </c>
      <c r="Z8" s="258">
        <v>7.0624999999999993E-2</v>
      </c>
      <c r="AA8" s="259">
        <v>7.9886917845521759E-3</v>
      </c>
      <c r="AB8" s="259">
        <v>6.0999999999999999E-2</v>
      </c>
      <c r="AC8" s="259">
        <v>0.126</v>
      </c>
      <c r="AD8" s="259">
        <v>0.126</v>
      </c>
      <c r="AE8" s="259">
        <v>6.0999999999999999E-2</v>
      </c>
      <c r="AF8" s="259">
        <v>2.2595432534664422E-2</v>
      </c>
      <c r="AG8" s="260">
        <v>6.5000000000000002E-2</v>
      </c>
      <c r="AH8" s="382"/>
      <c r="AI8" s="385"/>
      <c r="AJ8" s="261" t="s">
        <v>237</v>
      </c>
      <c r="AK8" s="258">
        <v>0.36849999999999999</v>
      </c>
      <c r="AL8" s="259">
        <v>6.3096015269247741E-2</v>
      </c>
      <c r="AM8" s="259">
        <v>0.20599999999999999</v>
      </c>
      <c r="AN8" s="259">
        <v>0.57399999999999995</v>
      </c>
      <c r="AO8" s="259">
        <v>0.57399999999999995</v>
      </c>
      <c r="AP8" s="259">
        <v>0.30399999999999999</v>
      </c>
      <c r="AQ8" s="259">
        <v>0.17846248105094009</v>
      </c>
      <c r="AR8" s="260">
        <v>0.36799999999999999</v>
      </c>
      <c r="AS8" s="382"/>
      <c r="AT8" s="385"/>
      <c r="AU8" s="261" t="s">
        <v>237</v>
      </c>
      <c r="AV8" s="272">
        <v>1.1615000000000002</v>
      </c>
      <c r="AW8" s="259">
        <v>3.7515710994576269E-2</v>
      </c>
      <c r="AX8" s="259">
        <v>0.93500000000000005</v>
      </c>
      <c r="AY8" s="262">
        <v>1.252</v>
      </c>
      <c r="AZ8" s="262">
        <v>1.252</v>
      </c>
      <c r="BA8" s="262">
        <v>1.1644999999999999</v>
      </c>
      <c r="BB8" s="259">
        <v>0.1061104545811984</v>
      </c>
      <c r="BC8" s="260">
        <v>0.31699999999999995</v>
      </c>
    </row>
    <row r="9" spans="1:55" x14ac:dyDescent="0.35">
      <c r="A9" s="382"/>
      <c r="B9" s="385"/>
      <c r="C9" s="261" t="s">
        <v>238</v>
      </c>
      <c r="D9" s="258">
        <v>1.4903846153846155E-2</v>
      </c>
      <c r="E9" s="259">
        <v>3.718329622612537E-4</v>
      </c>
      <c r="F9" s="259">
        <v>0.01</v>
      </c>
      <c r="G9" s="259">
        <v>0.02</v>
      </c>
      <c r="H9" s="259">
        <v>0.02</v>
      </c>
      <c r="I9" s="259">
        <v>1.4499999999999999E-2</v>
      </c>
      <c r="J9" s="259">
        <v>3.7919670607342842E-3</v>
      </c>
      <c r="K9" s="260">
        <v>0.01</v>
      </c>
      <c r="L9" s="382"/>
      <c r="M9" s="385"/>
      <c r="N9" s="261" t="s">
        <v>238</v>
      </c>
      <c r="O9" s="258">
        <v>3.4432692307692324E-2</v>
      </c>
      <c r="P9" s="259">
        <v>1.2562587467009364E-3</v>
      </c>
      <c r="Q9" s="259">
        <v>2.1000000000000001E-2</v>
      </c>
      <c r="R9" s="259">
        <v>5.8000000000000003E-2</v>
      </c>
      <c r="S9" s="259">
        <v>5.8000000000000003E-2</v>
      </c>
      <c r="T9" s="259">
        <v>3.15E-2</v>
      </c>
      <c r="U9" s="259">
        <v>1.2811375727099381E-2</v>
      </c>
      <c r="V9" s="260">
        <v>3.7000000000000005E-2</v>
      </c>
      <c r="W9" s="382"/>
      <c r="X9" s="385"/>
      <c r="Y9" s="261" t="s">
        <v>238</v>
      </c>
      <c r="Z9" s="258">
        <v>8.2105769230769177E-2</v>
      </c>
      <c r="AA9" s="259">
        <v>3.2192973928700467E-3</v>
      </c>
      <c r="AB9" s="259">
        <v>6.0999999999999999E-2</v>
      </c>
      <c r="AC9" s="259">
        <v>0.19600000000000001</v>
      </c>
      <c r="AD9" s="259">
        <v>0.16900000000000001</v>
      </c>
      <c r="AE9" s="259">
        <v>7.0000000000000007E-2</v>
      </c>
      <c r="AF9" s="259">
        <v>3.283052045260549E-2</v>
      </c>
      <c r="AG9" s="260">
        <v>0.13500000000000001</v>
      </c>
      <c r="AH9" s="382"/>
      <c r="AI9" s="385"/>
      <c r="AJ9" s="261" t="s">
        <v>238</v>
      </c>
      <c r="AK9" s="258">
        <v>0.32141346153846151</v>
      </c>
      <c r="AL9" s="259">
        <v>1.4549653662234931E-2</v>
      </c>
      <c r="AM9" s="259">
        <v>0.20599999999999999</v>
      </c>
      <c r="AN9" s="259">
        <v>0.57399999999999995</v>
      </c>
      <c r="AO9" s="259">
        <v>0.57399999999999995</v>
      </c>
      <c r="AP9" s="259">
        <v>0.25</v>
      </c>
      <c r="AQ9" s="259">
        <v>0.14837793587950526</v>
      </c>
      <c r="AR9" s="260">
        <v>0.36799999999999999</v>
      </c>
      <c r="AS9" s="382"/>
      <c r="AT9" s="385"/>
      <c r="AU9" s="261" t="s">
        <v>238</v>
      </c>
      <c r="AV9" s="272">
        <v>1.1169423076923071</v>
      </c>
      <c r="AW9" s="259">
        <v>2.0223775313338459E-2</v>
      </c>
      <c r="AX9" s="259">
        <v>0.60199999999999998</v>
      </c>
      <c r="AY9" s="262">
        <v>1.5980000000000001</v>
      </c>
      <c r="AZ9" s="262">
        <v>1.3149999999999999</v>
      </c>
      <c r="BA9" s="262">
        <v>1.1359999999999999</v>
      </c>
      <c r="BB9" s="259">
        <v>0.20624284992245764</v>
      </c>
      <c r="BC9" s="260">
        <v>0.99600000000000011</v>
      </c>
    </row>
    <row r="10" spans="1:55" x14ac:dyDescent="0.35">
      <c r="A10" s="382"/>
      <c r="B10" s="385"/>
      <c r="C10" s="261" t="s">
        <v>239</v>
      </c>
      <c r="D10" s="258">
        <v>1.519047619047619E-2</v>
      </c>
      <c r="E10" s="259">
        <v>5.2712497359834064E-4</v>
      </c>
      <c r="F10" s="259">
        <v>0.01</v>
      </c>
      <c r="G10" s="259">
        <v>0.02</v>
      </c>
      <c r="H10" s="259">
        <v>0.02</v>
      </c>
      <c r="I10" s="259">
        <v>1.55E-2</v>
      </c>
      <c r="J10" s="259">
        <v>3.4161602695459352E-3</v>
      </c>
      <c r="K10" s="260">
        <v>0.01</v>
      </c>
      <c r="L10" s="382"/>
      <c r="M10" s="385"/>
      <c r="N10" s="261" t="s">
        <v>239</v>
      </c>
      <c r="O10" s="258">
        <v>3.6785714285714297E-2</v>
      </c>
      <c r="P10" s="259">
        <v>1.9071159959306693E-3</v>
      </c>
      <c r="Q10" s="259">
        <v>2.1000000000000001E-2</v>
      </c>
      <c r="R10" s="259">
        <v>5.8000000000000003E-2</v>
      </c>
      <c r="S10" s="259">
        <v>5.8000000000000003E-2</v>
      </c>
      <c r="T10" s="259">
        <v>3.5999999999999997E-2</v>
      </c>
      <c r="U10" s="259">
        <v>1.2359524251412528E-2</v>
      </c>
      <c r="V10" s="260">
        <v>3.7000000000000005E-2</v>
      </c>
      <c r="W10" s="382"/>
      <c r="X10" s="385"/>
      <c r="Y10" s="261" t="s">
        <v>239</v>
      </c>
      <c r="Z10" s="258">
        <v>7.7547619047619046E-2</v>
      </c>
      <c r="AA10" s="259">
        <v>5.0647609023153116E-3</v>
      </c>
      <c r="AB10" s="259">
        <v>6.0999999999999999E-2</v>
      </c>
      <c r="AC10" s="259">
        <v>0.19600000000000001</v>
      </c>
      <c r="AD10" s="259">
        <v>0.16900000000000001</v>
      </c>
      <c r="AE10" s="259">
        <v>6.5500000000000003E-2</v>
      </c>
      <c r="AF10" s="259">
        <v>3.2823402107339757E-2</v>
      </c>
      <c r="AG10" s="260">
        <v>0.13500000000000001</v>
      </c>
      <c r="AH10" s="382"/>
      <c r="AI10" s="385"/>
      <c r="AJ10" s="261" t="s">
        <v>239</v>
      </c>
      <c r="AK10" s="258">
        <v>0.28947619047619044</v>
      </c>
      <c r="AL10" s="259">
        <v>2.1525212456719137E-2</v>
      </c>
      <c r="AM10" s="259">
        <v>0.20599999999999999</v>
      </c>
      <c r="AN10" s="259">
        <v>0.57399999999999995</v>
      </c>
      <c r="AO10" s="259">
        <v>0.57399999999999995</v>
      </c>
      <c r="AP10" s="259">
        <v>0.20599999999999999</v>
      </c>
      <c r="AQ10" s="259">
        <v>0.13949932041013555</v>
      </c>
      <c r="AR10" s="260">
        <v>0.36799999999999999</v>
      </c>
      <c r="AS10" s="382"/>
      <c r="AT10" s="385"/>
      <c r="AU10" s="261" t="s">
        <v>239</v>
      </c>
      <c r="AV10" s="272">
        <v>1.1333095238095239</v>
      </c>
      <c r="AW10" s="259">
        <v>3.4108413070014679E-2</v>
      </c>
      <c r="AX10" s="259">
        <v>0.60199999999999998</v>
      </c>
      <c r="AY10" s="262">
        <v>1.6779999999999999</v>
      </c>
      <c r="AZ10" s="262">
        <v>1.45</v>
      </c>
      <c r="BA10" s="262">
        <v>1.1359999999999999</v>
      </c>
      <c r="BB10" s="259">
        <v>0.22104778074095072</v>
      </c>
      <c r="BC10" s="263">
        <v>1.0760000000000001</v>
      </c>
    </row>
    <row r="11" spans="1:55" x14ac:dyDescent="0.35">
      <c r="A11" s="382"/>
      <c r="B11" s="385"/>
      <c r="C11" s="261" t="s">
        <v>240</v>
      </c>
      <c r="D11" s="258">
        <v>1.5000000000000001E-2</v>
      </c>
      <c r="E11" s="259">
        <v>8.2717019186851111E-4</v>
      </c>
      <c r="F11" s="259">
        <v>0.01</v>
      </c>
      <c r="G11" s="259">
        <v>0.02</v>
      </c>
      <c r="H11" s="259">
        <v>0.02</v>
      </c>
      <c r="I11" s="259">
        <v>1.35E-2</v>
      </c>
      <c r="J11" s="259">
        <v>3.6992175559590694E-3</v>
      </c>
      <c r="K11" s="260">
        <v>0.01</v>
      </c>
      <c r="L11" s="382"/>
      <c r="M11" s="385"/>
      <c r="N11" s="261" t="s">
        <v>240</v>
      </c>
      <c r="O11" s="258">
        <v>3.6900000000000009E-2</v>
      </c>
      <c r="P11" s="259">
        <v>3.4995488431029441E-3</v>
      </c>
      <c r="Q11" s="259">
        <v>2.1000000000000001E-2</v>
      </c>
      <c r="R11" s="259">
        <v>5.8000000000000003E-2</v>
      </c>
      <c r="S11" s="259">
        <v>5.8000000000000003E-2</v>
      </c>
      <c r="T11" s="259">
        <v>3.6999999999999998E-2</v>
      </c>
      <c r="U11" s="259">
        <v>1.565045820751786E-2</v>
      </c>
      <c r="V11" s="260">
        <v>3.7000000000000005E-2</v>
      </c>
      <c r="W11" s="382"/>
      <c r="X11" s="385"/>
      <c r="Y11" s="261" t="s">
        <v>240</v>
      </c>
      <c r="Z11" s="258">
        <v>8.8849999999999998E-2</v>
      </c>
      <c r="AA11" s="259">
        <v>1.0041302861576021E-2</v>
      </c>
      <c r="AB11" s="259">
        <v>6.0999999999999999E-2</v>
      </c>
      <c r="AC11" s="259">
        <v>0.19600000000000001</v>
      </c>
      <c r="AD11" s="259">
        <v>0.19600000000000001</v>
      </c>
      <c r="AE11" s="259">
        <v>6.4000000000000001E-2</v>
      </c>
      <c r="AF11" s="259">
        <v>4.4906071562294286E-2</v>
      </c>
      <c r="AG11" s="260">
        <v>0.13500000000000001</v>
      </c>
      <c r="AH11" s="382"/>
      <c r="AI11" s="385"/>
      <c r="AJ11" s="261" t="s">
        <v>240</v>
      </c>
      <c r="AK11" s="258">
        <v>0.2863500000000001</v>
      </c>
      <c r="AL11" s="259">
        <v>2.6720510060527225E-2</v>
      </c>
      <c r="AM11" s="259">
        <v>0.20599999999999999</v>
      </c>
      <c r="AN11" s="259">
        <v>0.57399999999999995</v>
      </c>
      <c r="AO11" s="259">
        <v>0.57399999999999995</v>
      </c>
      <c r="AP11" s="259">
        <v>0.21099999999999999</v>
      </c>
      <c r="AQ11" s="259">
        <v>0.11949775377761179</v>
      </c>
      <c r="AR11" s="260">
        <v>0.36799999999999999</v>
      </c>
      <c r="AS11" s="382"/>
      <c r="AT11" s="385"/>
      <c r="AU11" s="261" t="s">
        <v>240</v>
      </c>
      <c r="AV11" s="272">
        <v>1.2307500000000002</v>
      </c>
      <c r="AW11" s="259">
        <v>6.7608154094014453E-2</v>
      </c>
      <c r="AX11" s="259">
        <v>0.60199999999999998</v>
      </c>
      <c r="AY11" s="262">
        <v>1.522</v>
      </c>
      <c r="AZ11" s="262">
        <v>1.522</v>
      </c>
      <c r="BA11" s="262">
        <v>1.3149999999999999</v>
      </c>
      <c r="BB11" s="259">
        <v>0.30235285677499407</v>
      </c>
      <c r="BC11" s="260">
        <v>0.92</v>
      </c>
    </row>
    <row r="12" spans="1:55" x14ac:dyDescent="0.35">
      <c r="A12" s="382"/>
      <c r="B12" s="385"/>
      <c r="C12" s="261" t="s">
        <v>241</v>
      </c>
      <c r="D12" s="258">
        <v>1.4124999999999999E-2</v>
      </c>
      <c r="E12" s="259">
        <v>1.0596074070819139E-3</v>
      </c>
      <c r="F12" s="259">
        <v>0.01</v>
      </c>
      <c r="G12" s="259">
        <v>1.7999999999999999E-2</v>
      </c>
      <c r="H12" s="259">
        <v>1.7999999999999999E-2</v>
      </c>
      <c r="I12" s="259">
        <v>1.4499999999999999E-2</v>
      </c>
      <c r="J12" s="259">
        <v>2.9970223317724639E-3</v>
      </c>
      <c r="K12" s="260">
        <v>7.9999999999999984E-3</v>
      </c>
      <c r="L12" s="382"/>
      <c r="M12" s="385"/>
      <c r="N12" s="261" t="s">
        <v>241</v>
      </c>
      <c r="O12" s="258">
        <v>3.9000000000000007E-2</v>
      </c>
      <c r="P12" s="259">
        <v>4.4641428548570696E-3</v>
      </c>
      <c r="Q12" s="259">
        <v>2.7E-2</v>
      </c>
      <c r="R12" s="259">
        <v>5.8000000000000003E-2</v>
      </c>
      <c r="S12" s="259">
        <v>5.8000000000000003E-2</v>
      </c>
      <c r="T12" s="259">
        <v>3.4500000000000003E-2</v>
      </c>
      <c r="U12" s="259">
        <v>1.2626502739419631E-2</v>
      </c>
      <c r="V12" s="260">
        <v>3.1000000000000003E-2</v>
      </c>
      <c r="W12" s="382"/>
      <c r="X12" s="385"/>
      <c r="Y12" s="261" t="s">
        <v>241</v>
      </c>
      <c r="Z12" s="258">
        <v>8.3000000000000018E-2</v>
      </c>
      <c r="AA12" s="259">
        <v>1.652054997355026E-2</v>
      </c>
      <c r="AB12" s="259">
        <v>6.0999999999999999E-2</v>
      </c>
      <c r="AC12" s="259">
        <v>0.19600000000000001</v>
      </c>
      <c r="AD12" s="259">
        <v>0.19600000000000001</v>
      </c>
      <c r="AE12" s="259">
        <v>6.25E-2</v>
      </c>
      <c r="AF12" s="259">
        <v>4.6727171660914509E-2</v>
      </c>
      <c r="AG12" s="260">
        <v>0.13500000000000001</v>
      </c>
      <c r="AH12" s="382"/>
      <c r="AI12" s="385"/>
      <c r="AJ12" s="261" t="s">
        <v>241</v>
      </c>
      <c r="AK12" s="258">
        <v>0.40099999999999997</v>
      </c>
      <c r="AL12" s="259">
        <v>5.9090729270455659E-2</v>
      </c>
      <c r="AM12" s="259">
        <v>0.20599999999999999</v>
      </c>
      <c r="AN12" s="259">
        <v>0.57399999999999995</v>
      </c>
      <c r="AO12" s="259">
        <v>0.57399999999999995</v>
      </c>
      <c r="AP12" s="259">
        <v>0.46099999999999997</v>
      </c>
      <c r="AQ12" s="259">
        <v>0.16713382148959044</v>
      </c>
      <c r="AR12" s="260">
        <v>0.36799999999999999</v>
      </c>
      <c r="AS12" s="382"/>
      <c r="AT12" s="385"/>
      <c r="AU12" s="261" t="s">
        <v>241</v>
      </c>
      <c r="AV12" s="272">
        <v>1.16275</v>
      </c>
      <c r="AW12" s="259">
        <v>4.4873930548338888E-2</v>
      </c>
      <c r="AX12" s="262">
        <v>1.03</v>
      </c>
      <c r="AY12" s="262">
        <v>1.381</v>
      </c>
      <c r="AZ12" s="262">
        <v>1.381</v>
      </c>
      <c r="BA12" s="262">
        <v>1.1375000000000002</v>
      </c>
      <c r="BB12" s="259">
        <v>0.1269226423568984</v>
      </c>
      <c r="BC12" s="260">
        <v>0.35099999999999998</v>
      </c>
    </row>
    <row r="13" spans="1:55" x14ac:dyDescent="0.35">
      <c r="A13" s="382"/>
      <c r="B13" s="385" t="s">
        <v>33</v>
      </c>
      <c r="C13" s="257" t="s">
        <v>59</v>
      </c>
      <c r="D13" s="258">
        <v>1.5046296296296302E-2</v>
      </c>
      <c r="E13" s="259">
        <v>3.4716481583831391E-4</v>
      </c>
      <c r="F13" s="259">
        <v>0.01</v>
      </c>
      <c r="G13" s="259">
        <v>0.02</v>
      </c>
      <c r="H13" s="259">
        <v>0.02</v>
      </c>
      <c r="I13" s="259">
        <v>1.4999999999999999E-2</v>
      </c>
      <c r="J13" s="259">
        <v>3.607842597793513E-3</v>
      </c>
      <c r="K13" s="260">
        <v>0.01</v>
      </c>
      <c r="L13" s="382"/>
      <c r="M13" s="385" t="s">
        <v>33</v>
      </c>
      <c r="N13" s="257" t="s">
        <v>59</v>
      </c>
      <c r="O13" s="258">
        <v>3.284259259259259E-2</v>
      </c>
      <c r="P13" s="259">
        <v>1.1545627902342357E-3</v>
      </c>
      <c r="Q13" s="259">
        <v>2.1000000000000001E-2</v>
      </c>
      <c r="R13" s="259">
        <v>5.8000000000000003E-2</v>
      </c>
      <c r="S13" s="259">
        <v>5.8000000000000003E-2</v>
      </c>
      <c r="T13" s="259">
        <v>2.9000000000000001E-2</v>
      </c>
      <c r="U13" s="259">
        <v>1.1998568479285106E-2</v>
      </c>
      <c r="V13" s="260">
        <v>3.7000000000000005E-2</v>
      </c>
      <c r="W13" s="382"/>
      <c r="X13" s="385" t="s">
        <v>33</v>
      </c>
      <c r="Y13" s="257" t="s">
        <v>59</v>
      </c>
      <c r="Z13" s="258">
        <v>8.251851851851856E-2</v>
      </c>
      <c r="AA13" s="259">
        <v>3.5110339223842846E-3</v>
      </c>
      <c r="AB13" s="259">
        <v>6.0999999999999999E-2</v>
      </c>
      <c r="AC13" s="259">
        <v>0.19600000000000001</v>
      </c>
      <c r="AD13" s="259">
        <v>0.19600000000000001</v>
      </c>
      <c r="AE13" s="259">
        <v>6.7000000000000004E-2</v>
      </c>
      <c r="AF13" s="259">
        <v>3.6487734844004541E-2</v>
      </c>
      <c r="AG13" s="260">
        <v>0.13500000000000001</v>
      </c>
      <c r="AH13" s="382"/>
      <c r="AI13" s="385" t="s">
        <v>33</v>
      </c>
      <c r="AJ13" s="257" t="s">
        <v>59</v>
      </c>
      <c r="AK13" s="258">
        <v>0.30822222222222218</v>
      </c>
      <c r="AL13" s="259">
        <v>1.3672132061528675E-2</v>
      </c>
      <c r="AM13" s="259">
        <v>0.20599999999999999</v>
      </c>
      <c r="AN13" s="259">
        <v>0.57399999999999995</v>
      </c>
      <c r="AO13" s="259">
        <v>0.57399999999999995</v>
      </c>
      <c r="AP13" s="259">
        <v>0.21099999999999999</v>
      </c>
      <c r="AQ13" s="259">
        <v>0.14208496427015449</v>
      </c>
      <c r="AR13" s="260">
        <v>0.36799999999999999</v>
      </c>
      <c r="AS13" s="382"/>
      <c r="AT13" s="385" t="s">
        <v>33</v>
      </c>
      <c r="AU13" s="257" t="s">
        <v>59</v>
      </c>
      <c r="AV13" s="272">
        <v>1.1307592592592592</v>
      </c>
      <c r="AW13" s="259">
        <v>2.3057901407151058E-2</v>
      </c>
      <c r="AX13" s="259">
        <v>0.60199999999999998</v>
      </c>
      <c r="AY13" s="262">
        <v>1.6779999999999999</v>
      </c>
      <c r="AZ13" s="262">
        <v>1.522</v>
      </c>
      <c r="BA13" s="262">
        <v>1.1359999999999999</v>
      </c>
      <c r="BB13" s="259">
        <v>0.23962474051859725</v>
      </c>
      <c r="BC13" s="263">
        <v>1.0760000000000001</v>
      </c>
    </row>
    <row r="14" spans="1:55" x14ac:dyDescent="0.35">
      <c r="A14" s="382"/>
      <c r="B14" s="385"/>
      <c r="C14" s="257" t="s">
        <v>72</v>
      </c>
      <c r="D14" s="258">
        <v>1.525316455696202E-2</v>
      </c>
      <c r="E14" s="259">
        <v>4.38517298526417E-4</v>
      </c>
      <c r="F14" s="259">
        <v>0.01</v>
      </c>
      <c r="G14" s="259">
        <v>0.02</v>
      </c>
      <c r="H14" s="259">
        <v>0.02</v>
      </c>
      <c r="I14" s="259">
        <v>1.6E-2</v>
      </c>
      <c r="J14" s="259">
        <v>3.8976270046588131E-3</v>
      </c>
      <c r="K14" s="260">
        <v>0.01</v>
      </c>
      <c r="L14" s="382"/>
      <c r="M14" s="385"/>
      <c r="N14" s="257" t="s">
        <v>72</v>
      </c>
      <c r="O14" s="258">
        <v>3.6924050632911383E-2</v>
      </c>
      <c r="P14" s="259">
        <v>1.4645848601874435E-3</v>
      </c>
      <c r="Q14" s="259">
        <v>2.1000000000000001E-2</v>
      </c>
      <c r="R14" s="259">
        <v>5.8000000000000003E-2</v>
      </c>
      <c r="S14" s="259">
        <v>5.8000000000000003E-2</v>
      </c>
      <c r="T14" s="259">
        <v>3.5999999999999997E-2</v>
      </c>
      <c r="U14" s="259">
        <v>1.3017514978002968E-2</v>
      </c>
      <c r="V14" s="260">
        <v>3.7000000000000005E-2</v>
      </c>
      <c r="W14" s="382"/>
      <c r="X14" s="385"/>
      <c r="Y14" s="257" t="s">
        <v>72</v>
      </c>
      <c r="Z14" s="258">
        <v>7.8962025316455686E-2</v>
      </c>
      <c r="AA14" s="259">
        <v>3.743584495424568E-3</v>
      </c>
      <c r="AB14" s="259">
        <v>6.0999999999999999E-2</v>
      </c>
      <c r="AC14" s="259">
        <v>0.19600000000000001</v>
      </c>
      <c r="AD14" s="259">
        <v>0.19600000000000001</v>
      </c>
      <c r="AE14" s="259">
        <v>6.7000000000000004E-2</v>
      </c>
      <c r="AF14" s="259">
        <v>3.3273706812981842E-2</v>
      </c>
      <c r="AG14" s="260">
        <v>0.13500000000000001</v>
      </c>
      <c r="AH14" s="382"/>
      <c r="AI14" s="385"/>
      <c r="AJ14" s="257" t="s">
        <v>72</v>
      </c>
      <c r="AK14" s="258">
        <v>0.31743037974683541</v>
      </c>
      <c r="AL14" s="259">
        <v>1.6830644331753155E-2</v>
      </c>
      <c r="AM14" s="259">
        <v>0.20499999999999999</v>
      </c>
      <c r="AN14" s="259">
        <v>0.57399999999999995</v>
      </c>
      <c r="AO14" s="259">
        <v>0.57399999999999995</v>
      </c>
      <c r="AP14" s="259">
        <v>0.22700000000000001</v>
      </c>
      <c r="AQ14" s="259">
        <v>0.14959403898931264</v>
      </c>
      <c r="AR14" s="260">
        <v>0.36899999999999999</v>
      </c>
      <c r="AS14" s="382"/>
      <c r="AT14" s="385"/>
      <c r="AU14" s="257" t="s">
        <v>72</v>
      </c>
      <c r="AV14" s="272">
        <v>1.1111012658227852</v>
      </c>
      <c r="AW14" s="259">
        <v>2.1418365469888772E-2</v>
      </c>
      <c r="AX14" s="259">
        <v>0.60199999999999998</v>
      </c>
      <c r="AY14" s="262">
        <v>1.45</v>
      </c>
      <c r="AZ14" s="262">
        <v>1.3149999999999999</v>
      </c>
      <c r="BA14" s="262">
        <v>1.1359999999999999</v>
      </c>
      <c r="BB14" s="259">
        <v>0.19037059639749035</v>
      </c>
      <c r="BC14" s="260">
        <v>0.84799999999999998</v>
      </c>
    </row>
    <row r="15" spans="1:55" x14ac:dyDescent="0.35">
      <c r="A15" s="382"/>
      <c r="B15" s="385"/>
      <c r="C15" s="257" t="s">
        <v>133</v>
      </c>
      <c r="D15" s="258">
        <v>1.2E-2</v>
      </c>
      <c r="E15" s="259">
        <v>1.1547005383792514E-3</v>
      </c>
      <c r="F15" s="259">
        <v>0.01</v>
      </c>
      <c r="G15" s="259">
        <v>1.4E-2</v>
      </c>
      <c r="H15" s="259">
        <v>1.4E-2</v>
      </c>
      <c r="I15" s="259">
        <v>1.2E-2</v>
      </c>
      <c r="J15" s="259">
        <v>2.3094010767585028E-3</v>
      </c>
      <c r="K15" s="260">
        <v>4.0000000000000001E-3</v>
      </c>
      <c r="L15" s="382"/>
      <c r="M15" s="385"/>
      <c r="N15" s="257" t="s">
        <v>133</v>
      </c>
      <c r="O15" s="258">
        <v>5.475E-2</v>
      </c>
      <c r="P15" s="259">
        <v>3.2500000000000012E-3</v>
      </c>
      <c r="Q15" s="259">
        <v>4.4999999999999998E-2</v>
      </c>
      <c r="R15" s="259">
        <v>5.8000000000000003E-2</v>
      </c>
      <c r="S15" s="259">
        <v>5.8000000000000003E-2</v>
      </c>
      <c r="T15" s="259">
        <v>5.8000000000000003E-2</v>
      </c>
      <c r="U15" s="259">
        <v>6.5000000000000023E-3</v>
      </c>
      <c r="V15" s="260">
        <v>1.3000000000000005E-2</v>
      </c>
      <c r="W15" s="382"/>
      <c r="X15" s="385"/>
      <c r="Y15" s="257" t="s">
        <v>133</v>
      </c>
      <c r="Z15" s="258">
        <v>8.4749999999999992E-2</v>
      </c>
      <c r="AA15" s="259">
        <v>3.7499999999999986E-3</v>
      </c>
      <c r="AB15" s="259">
        <v>8.1000000000000003E-2</v>
      </c>
      <c r="AC15" s="259">
        <v>9.6000000000000002E-2</v>
      </c>
      <c r="AD15" s="259">
        <v>9.6000000000000002E-2</v>
      </c>
      <c r="AE15" s="259">
        <v>8.1000000000000003E-2</v>
      </c>
      <c r="AF15" s="259">
        <v>7.4999999999999971E-3</v>
      </c>
      <c r="AG15" s="260">
        <v>1.4999999999999999E-2</v>
      </c>
      <c r="AH15" s="382"/>
      <c r="AI15" s="385"/>
      <c r="AJ15" s="257" t="s">
        <v>133</v>
      </c>
      <c r="AK15" s="258">
        <v>0.2235</v>
      </c>
      <c r="AL15" s="259">
        <v>1.7500000000000009E-2</v>
      </c>
      <c r="AM15" s="259">
        <v>0.20599999999999999</v>
      </c>
      <c r="AN15" s="259">
        <v>0.27600000000000002</v>
      </c>
      <c r="AO15" s="259">
        <v>0.27600000000000002</v>
      </c>
      <c r="AP15" s="259">
        <v>0.20599999999999999</v>
      </c>
      <c r="AQ15" s="259">
        <v>3.5000000000000017E-2</v>
      </c>
      <c r="AR15" s="260">
        <v>7.0000000000000034E-2</v>
      </c>
      <c r="AS15" s="382"/>
      <c r="AT15" s="385"/>
      <c r="AU15" s="257" t="s">
        <v>133</v>
      </c>
      <c r="AV15" s="272">
        <v>1.1644999999999999</v>
      </c>
      <c r="AW15" s="259">
        <v>1.6454482671904372E-2</v>
      </c>
      <c r="AX15" s="262">
        <v>1.1359999999999999</v>
      </c>
      <c r="AY15" s="262">
        <v>1.1930000000000001</v>
      </c>
      <c r="AZ15" s="262">
        <v>1.1930000000000001</v>
      </c>
      <c r="BA15" s="262">
        <v>1.1644999999999999</v>
      </c>
      <c r="BB15" s="259">
        <v>3.2908965343808744E-2</v>
      </c>
      <c r="BC15" s="260">
        <v>5.7000000000000162E-2</v>
      </c>
    </row>
    <row r="16" spans="1:55" x14ac:dyDescent="0.35">
      <c r="A16" s="382"/>
      <c r="B16" s="385"/>
      <c r="C16" s="257" t="s">
        <v>83</v>
      </c>
      <c r="D16" s="258">
        <v>1.5892857142857146E-2</v>
      </c>
      <c r="E16" s="259">
        <v>6.5735417582278674E-4</v>
      </c>
      <c r="F16" s="259">
        <v>0.01</v>
      </c>
      <c r="G16" s="259">
        <v>0.02</v>
      </c>
      <c r="H16" s="259">
        <v>0.02</v>
      </c>
      <c r="I16" s="259">
        <v>1.7000000000000001E-2</v>
      </c>
      <c r="J16" s="259">
        <v>3.478391345033843E-3</v>
      </c>
      <c r="K16" s="260">
        <v>0.01</v>
      </c>
      <c r="L16" s="382"/>
      <c r="M16" s="385"/>
      <c r="N16" s="257" t="s">
        <v>83</v>
      </c>
      <c r="O16" s="258">
        <v>3.2035714285714292E-2</v>
      </c>
      <c r="P16" s="259">
        <v>2.3199629072803E-3</v>
      </c>
      <c r="Q16" s="259">
        <v>2.1000000000000001E-2</v>
      </c>
      <c r="R16" s="259">
        <v>5.8000000000000003E-2</v>
      </c>
      <c r="S16" s="259">
        <v>5.8000000000000003E-2</v>
      </c>
      <c r="T16" s="259">
        <v>2.6000000000000002E-2</v>
      </c>
      <c r="U16" s="259">
        <v>1.2276089807116147E-2</v>
      </c>
      <c r="V16" s="260">
        <v>3.7000000000000005E-2</v>
      </c>
      <c r="W16" s="382"/>
      <c r="X16" s="385"/>
      <c r="Y16" s="257" t="s">
        <v>83</v>
      </c>
      <c r="Z16" s="258">
        <v>7.0214285714285715E-2</v>
      </c>
      <c r="AA16" s="259">
        <v>3.0365311692703094E-3</v>
      </c>
      <c r="AB16" s="259">
        <v>6.0999999999999999E-2</v>
      </c>
      <c r="AC16" s="259">
        <v>0.115</v>
      </c>
      <c r="AD16" s="259">
        <v>0.104</v>
      </c>
      <c r="AE16" s="259">
        <v>6.0999999999999999E-2</v>
      </c>
      <c r="AF16" s="259">
        <v>1.6067812644370832E-2</v>
      </c>
      <c r="AG16" s="260">
        <v>5.4000000000000006E-2</v>
      </c>
      <c r="AH16" s="382"/>
      <c r="AI16" s="385"/>
      <c r="AJ16" s="257" t="s">
        <v>83</v>
      </c>
      <c r="AK16" s="258">
        <v>0.32474999999999998</v>
      </c>
      <c r="AL16" s="259">
        <v>2.8111344421517536E-2</v>
      </c>
      <c r="AM16" s="259">
        <v>0.20599999999999999</v>
      </c>
      <c r="AN16" s="259">
        <v>0.57399999999999995</v>
      </c>
      <c r="AO16" s="259">
        <v>0.57399999999999995</v>
      </c>
      <c r="AP16" s="259">
        <v>0.24399999999999999</v>
      </c>
      <c r="AQ16" s="259">
        <v>0.14875125271803658</v>
      </c>
      <c r="AR16" s="260">
        <v>0.36799999999999999</v>
      </c>
      <c r="AS16" s="382"/>
      <c r="AT16" s="385"/>
      <c r="AU16" s="257" t="s">
        <v>83</v>
      </c>
      <c r="AV16" s="272">
        <v>1.2928928571428573</v>
      </c>
      <c r="AW16" s="259">
        <v>5.1090239163590678E-2</v>
      </c>
      <c r="AX16" s="259">
        <v>0.60199999999999998</v>
      </c>
      <c r="AY16" s="262">
        <v>1.6779999999999999</v>
      </c>
      <c r="AZ16" s="262">
        <v>1.5980000000000001</v>
      </c>
      <c r="BA16" s="262">
        <v>1.3479999999999999</v>
      </c>
      <c r="BB16" s="259">
        <v>0.27034413449934708</v>
      </c>
      <c r="BC16" s="263">
        <v>1.0760000000000001</v>
      </c>
    </row>
    <row r="17" spans="1:55" ht="34.5" x14ac:dyDescent="0.35">
      <c r="A17" s="382"/>
      <c r="B17" s="385" t="s">
        <v>242</v>
      </c>
      <c r="C17" s="257" t="s">
        <v>116</v>
      </c>
      <c r="D17" s="258">
        <v>1.6285714285714285E-2</v>
      </c>
      <c r="E17" s="259">
        <v>5.791495192661965E-4</v>
      </c>
      <c r="F17" s="259">
        <v>0.01</v>
      </c>
      <c r="G17" s="259">
        <v>0.02</v>
      </c>
      <c r="H17" s="259">
        <v>0.02</v>
      </c>
      <c r="I17" s="259">
        <v>1.7000000000000001E-2</v>
      </c>
      <c r="J17" s="259">
        <v>3.4262947623226068E-3</v>
      </c>
      <c r="K17" s="260">
        <v>0.01</v>
      </c>
      <c r="L17" s="382"/>
      <c r="M17" s="385" t="s">
        <v>242</v>
      </c>
      <c r="N17" s="257" t="s">
        <v>116</v>
      </c>
      <c r="O17" s="258">
        <v>3.4828571428571431E-2</v>
      </c>
      <c r="P17" s="259">
        <v>2.2418801061975251E-3</v>
      </c>
      <c r="Q17" s="259">
        <v>2.1000000000000001E-2</v>
      </c>
      <c r="R17" s="259">
        <v>5.8000000000000003E-2</v>
      </c>
      <c r="S17" s="259">
        <v>5.8000000000000003E-2</v>
      </c>
      <c r="T17" s="259">
        <v>3.2000000000000001E-2</v>
      </c>
      <c r="U17" s="259">
        <v>1.3263141572408399E-2</v>
      </c>
      <c r="V17" s="260">
        <v>3.7000000000000005E-2</v>
      </c>
      <c r="W17" s="382"/>
      <c r="X17" s="385" t="s">
        <v>242</v>
      </c>
      <c r="Y17" s="257" t="s">
        <v>116</v>
      </c>
      <c r="Z17" s="258">
        <v>8.9342857142857141E-2</v>
      </c>
      <c r="AA17" s="259">
        <v>7.0497562812802395E-3</v>
      </c>
      <c r="AB17" s="259">
        <v>6.0999999999999999E-2</v>
      </c>
      <c r="AC17" s="259">
        <v>0.19600000000000001</v>
      </c>
      <c r="AD17" s="259">
        <v>0.19600000000000001</v>
      </c>
      <c r="AE17" s="259">
        <v>7.0000000000000007E-2</v>
      </c>
      <c r="AF17" s="259">
        <v>4.1706920611461556E-2</v>
      </c>
      <c r="AG17" s="260">
        <v>0.13500000000000001</v>
      </c>
      <c r="AH17" s="382"/>
      <c r="AI17" s="385" t="s">
        <v>242</v>
      </c>
      <c r="AJ17" s="257" t="s">
        <v>116</v>
      </c>
      <c r="AK17" s="258">
        <v>0.3368571428571428</v>
      </c>
      <c r="AL17" s="259">
        <v>2.6230271269133701E-2</v>
      </c>
      <c r="AM17" s="259">
        <v>0.20599999999999999</v>
      </c>
      <c r="AN17" s="259">
        <v>0.57399999999999995</v>
      </c>
      <c r="AO17" s="259">
        <v>0.57399999999999995</v>
      </c>
      <c r="AP17" s="259">
        <v>0.25</v>
      </c>
      <c r="AQ17" s="259">
        <v>0.15518037756054059</v>
      </c>
      <c r="AR17" s="260">
        <v>0.36799999999999999</v>
      </c>
      <c r="AS17" s="382"/>
      <c r="AT17" s="385" t="s">
        <v>242</v>
      </c>
      <c r="AU17" s="257" t="s">
        <v>116</v>
      </c>
      <c r="AV17" s="272">
        <v>1.1758285714285714</v>
      </c>
      <c r="AW17" s="259">
        <v>3.0549793648350258E-2</v>
      </c>
      <c r="AX17" s="259">
        <v>0.89</v>
      </c>
      <c r="AY17" s="262">
        <v>1.5980000000000001</v>
      </c>
      <c r="AZ17" s="262">
        <v>1.5980000000000001</v>
      </c>
      <c r="BA17" s="262">
        <v>1.1359999999999999</v>
      </c>
      <c r="BB17" s="259">
        <v>0.18073501658087002</v>
      </c>
      <c r="BC17" s="260">
        <v>0.70800000000000007</v>
      </c>
    </row>
    <row r="18" spans="1:55" ht="23" x14ac:dyDescent="0.35">
      <c r="A18" s="382"/>
      <c r="B18" s="385"/>
      <c r="C18" s="257" t="s">
        <v>60</v>
      </c>
      <c r="D18" s="258">
        <v>1.4961956521739138E-2</v>
      </c>
      <c r="E18" s="259">
        <v>2.7393358400848959E-4</v>
      </c>
      <c r="F18" s="259">
        <v>0.01</v>
      </c>
      <c r="G18" s="259">
        <v>0.02</v>
      </c>
      <c r="H18" s="259">
        <v>0.02</v>
      </c>
      <c r="I18" s="259">
        <v>1.4499999999999999E-2</v>
      </c>
      <c r="J18" s="259">
        <v>3.715815920411487E-3</v>
      </c>
      <c r="K18" s="260">
        <v>0.01</v>
      </c>
      <c r="L18" s="382"/>
      <c r="M18" s="385"/>
      <c r="N18" s="257" t="s">
        <v>60</v>
      </c>
      <c r="O18" s="258">
        <v>3.4570652173913044E-2</v>
      </c>
      <c r="P18" s="259">
        <v>9.3446269327190673E-4</v>
      </c>
      <c r="Q18" s="259">
        <v>2.1000000000000001E-2</v>
      </c>
      <c r="R18" s="259">
        <v>5.8000000000000003E-2</v>
      </c>
      <c r="S18" s="259">
        <v>5.8000000000000003E-2</v>
      </c>
      <c r="T18" s="259">
        <v>3.1E-2</v>
      </c>
      <c r="U18" s="259">
        <v>1.2675668685380087E-2</v>
      </c>
      <c r="V18" s="260">
        <v>3.7000000000000005E-2</v>
      </c>
      <c r="W18" s="382"/>
      <c r="X18" s="385"/>
      <c r="Y18" s="257" t="s">
        <v>60</v>
      </c>
      <c r="Z18" s="258">
        <v>7.7869565217391329E-2</v>
      </c>
      <c r="AA18" s="259">
        <v>2.2892316999620715E-3</v>
      </c>
      <c r="AB18" s="259">
        <v>6.0999999999999999E-2</v>
      </c>
      <c r="AC18" s="259">
        <v>0.19600000000000001</v>
      </c>
      <c r="AD18" s="259">
        <v>0.154</v>
      </c>
      <c r="AE18" s="259">
        <v>6.4000000000000001E-2</v>
      </c>
      <c r="AF18" s="259">
        <v>3.1052649593947167E-2</v>
      </c>
      <c r="AG18" s="260">
        <v>0.13500000000000001</v>
      </c>
      <c r="AH18" s="382"/>
      <c r="AI18" s="385"/>
      <c r="AJ18" s="257" t="s">
        <v>60</v>
      </c>
      <c r="AK18" s="258">
        <v>0.30740217391304325</v>
      </c>
      <c r="AL18" s="259">
        <v>1.0485695829693857E-2</v>
      </c>
      <c r="AM18" s="259">
        <v>0.20499999999999999</v>
      </c>
      <c r="AN18" s="259">
        <v>0.57399999999999995</v>
      </c>
      <c r="AO18" s="259">
        <v>0.57399999999999995</v>
      </c>
      <c r="AP18" s="259">
        <v>0.216</v>
      </c>
      <c r="AQ18" s="259">
        <v>0.14223489843932846</v>
      </c>
      <c r="AR18" s="260">
        <v>0.36899999999999999</v>
      </c>
      <c r="AS18" s="382"/>
      <c r="AT18" s="385"/>
      <c r="AU18" s="257" t="s">
        <v>60</v>
      </c>
      <c r="AV18" s="272">
        <v>1.139152173913043</v>
      </c>
      <c r="AW18" s="259">
        <v>1.7678731030828305E-2</v>
      </c>
      <c r="AX18" s="259">
        <v>0.60199999999999998</v>
      </c>
      <c r="AY18" s="262">
        <v>1.6779999999999999</v>
      </c>
      <c r="AZ18" s="262">
        <v>1.522</v>
      </c>
      <c r="BA18" s="262">
        <v>1.1359999999999999</v>
      </c>
      <c r="BB18" s="259">
        <v>0.23980597506798776</v>
      </c>
      <c r="BC18" s="263">
        <v>1.0760000000000001</v>
      </c>
    </row>
    <row r="19" spans="1:55" x14ac:dyDescent="0.35">
      <c r="A19" s="382"/>
      <c r="B19" s="385" t="s">
        <v>39</v>
      </c>
      <c r="C19" s="257" t="s">
        <v>199</v>
      </c>
      <c r="D19" s="258">
        <v>1.325E-2</v>
      </c>
      <c r="E19" s="259">
        <v>9.4017475579201307E-4</v>
      </c>
      <c r="F19" s="259">
        <v>0.01</v>
      </c>
      <c r="G19" s="259">
        <v>1.7000000000000001E-2</v>
      </c>
      <c r="H19" s="259">
        <v>1.7000000000000001E-2</v>
      </c>
      <c r="I19" s="259">
        <v>1.4E-2</v>
      </c>
      <c r="J19" s="259">
        <v>2.6592157812837551E-3</v>
      </c>
      <c r="K19" s="260">
        <v>7.000000000000001E-3</v>
      </c>
      <c r="L19" s="382"/>
      <c r="M19" s="385" t="s">
        <v>39</v>
      </c>
      <c r="N19" s="257" t="s">
        <v>199</v>
      </c>
      <c r="O19" s="258">
        <v>4.8750000000000009E-2</v>
      </c>
      <c r="P19" s="259">
        <v>3.2001674063353983E-3</v>
      </c>
      <c r="Q19" s="259">
        <v>3.5999999999999997E-2</v>
      </c>
      <c r="R19" s="259">
        <v>5.8000000000000003E-2</v>
      </c>
      <c r="S19" s="259">
        <v>5.8000000000000003E-2</v>
      </c>
      <c r="T19" s="259">
        <v>4.9000000000000002E-2</v>
      </c>
      <c r="U19" s="259">
        <v>9.0514402958077039E-3</v>
      </c>
      <c r="V19" s="260">
        <v>2.2000000000000006E-2</v>
      </c>
      <c r="W19" s="382"/>
      <c r="X19" s="385" t="s">
        <v>39</v>
      </c>
      <c r="Y19" s="257" t="s">
        <v>199</v>
      </c>
      <c r="Z19" s="258">
        <v>7.4749999999999997E-2</v>
      </c>
      <c r="AA19" s="259">
        <v>4.2876483731095006E-3</v>
      </c>
      <c r="AB19" s="259">
        <v>6.0999999999999999E-2</v>
      </c>
      <c r="AC19" s="259">
        <v>9.6000000000000002E-2</v>
      </c>
      <c r="AD19" s="259">
        <v>9.6000000000000002E-2</v>
      </c>
      <c r="AE19" s="259">
        <v>7.5500000000000012E-2</v>
      </c>
      <c r="AF19" s="259">
        <v>1.2127300959876786E-2</v>
      </c>
      <c r="AG19" s="260">
        <v>3.5000000000000003E-2</v>
      </c>
      <c r="AH19" s="382"/>
      <c r="AI19" s="385" t="s">
        <v>39</v>
      </c>
      <c r="AJ19" s="257" t="s">
        <v>199</v>
      </c>
      <c r="AK19" s="258">
        <v>0.22687500000000002</v>
      </c>
      <c r="AL19" s="259">
        <v>9.2725352905387078E-3</v>
      </c>
      <c r="AM19" s="259">
        <v>0.20599999999999999</v>
      </c>
      <c r="AN19" s="259">
        <v>0.27600000000000002</v>
      </c>
      <c r="AO19" s="259">
        <v>0.27600000000000002</v>
      </c>
      <c r="AP19" s="259">
        <v>0.2165</v>
      </c>
      <c r="AQ19" s="259">
        <v>2.6226690330925978E-2</v>
      </c>
      <c r="AR19" s="260">
        <v>7.0000000000000034E-2</v>
      </c>
      <c r="AS19" s="382"/>
      <c r="AT19" s="385" t="s">
        <v>39</v>
      </c>
      <c r="AU19" s="257" t="s">
        <v>199</v>
      </c>
      <c r="AV19" s="272">
        <v>1.0923749999999999</v>
      </c>
      <c r="AW19" s="259">
        <v>5.3767003124593038E-2</v>
      </c>
      <c r="AX19" s="259">
        <v>0.76900000000000002</v>
      </c>
      <c r="AY19" s="262">
        <v>1.252</v>
      </c>
      <c r="AZ19" s="262">
        <v>1.252</v>
      </c>
      <c r="BA19" s="262">
        <v>1.1359999999999999</v>
      </c>
      <c r="BB19" s="259">
        <v>0.15207605005391212</v>
      </c>
      <c r="BC19" s="260">
        <v>0.48299999999999998</v>
      </c>
    </row>
    <row r="20" spans="1:55" ht="34.5" x14ac:dyDescent="0.35">
      <c r="A20" s="382"/>
      <c r="B20" s="385"/>
      <c r="C20" s="257" t="s">
        <v>84</v>
      </c>
      <c r="D20" s="258">
        <v>1.2E-2</v>
      </c>
      <c r="E20" s="262">
        <v>0</v>
      </c>
      <c r="F20" s="259">
        <v>1.2E-2</v>
      </c>
      <c r="G20" s="259">
        <v>1.2E-2</v>
      </c>
      <c r="H20" s="259">
        <v>1.2E-2</v>
      </c>
      <c r="I20" s="259">
        <v>1.2E-2</v>
      </c>
      <c r="J20" s="262">
        <v>0</v>
      </c>
      <c r="K20" s="263">
        <v>0</v>
      </c>
      <c r="L20" s="382"/>
      <c r="M20" s="385"/>
      <c r="N20" s="257" t="s">
        <v>84</v>
      </c>
      <c r="O20" s="258">
        <v>5.3000000000000005E-2</v>
      </c>
      <c r="P20" s="259">
        <v>5.000000000000001E-3</v>
      </c>
      <c r="Q20" s="259">
        <v>4.8000000000000001E-2</v>
      </c>
      <c r="R20" s="259">
        <v>5.8000000000000003E-2</v>
      </c>
      <c r="S20" s="259">
        <v>5.8000000000000003E-2</v>
      </c>
      <c r="T20" s="259">
        <v>5.3000000000000005E-2</v>
      </c>
      <c r="U20" s="259">
        <v>7.0710678118654771E-3</v>
      </c>
      <c r="V20" s="260">
        <v>1.0000000000000002E-2</v>
      </c>
      <c r="W20" s="382"/>
      <c r="X20" s="385"/>
      <c r="Y20" s="257" t="s">
        <v>84</v>
      </c>
      <c r="Z20" s="258">
        <v>9.8000000000000004E-2</v>
      </c>
      <c r="AA20" s="259">
        <v>1.7000000000000001E-2</v>
      </c>
      <c r="AB20" s="259">
        <v>8.1000000000000003E-2</v>
      </c>
      <c r="AC20" s="259">
        <v>0.115</v>
      </c>
      <c r="AD20" s="259">
        <v>0.115</v>
      </c>
      <c r="AE20" s="259">
        <v>9.8000000000000004E-2</v>
      </c>
      <c r="AF20" s="259">
        <v>2.4041630560342617E-2</v>
      </c>
      <c r="AG20" s="260">
        <v>3.4000000000000002E-2</v>
      </c>
      <c r="AH20" s="382"/>
      <c r="AI20" s="385"/>
      <c r="AJ20" s="257" t="s">
        <v>84</v>
      </c>
      <c r="AK20" s="258">
        <v>0.57399999999999995</v>
      </c>
      <c r="AL20" s="262">
        <v>0</v>
      </c>
      <c r="AM20" s="259">
        <v>0.57399999999999995</v>
      </c>
      <c r="AN20" s="259">
        <v>0.57399999999999995</v>
      </c>
      <c r="AO20" s="259">
        <v>0.57399999999999995</v>
      </c>
      <c r="AP20" s="259">
        <v>0.57399999999999995</v>
      </c>
      <c r="AQ20" s="262">
        <v>0</v>
      </c>
      <c r="AR20" s="263">
        <v>0</v>
      </c>
      <c r="AS20" s="382"/>
      <c r="AT20" s="385"/>
      <c r="AU20" s="257" t="s">
        <v>84</v>
      </c>
      <c r="AV20" s="258">
        <v>0.98250000000000004</v>
      </c>
      <c r="AW20" s="259">
        <v>4.7499999999999987E-2</v>
      </c>
      <c r="AX20" s="259">
        <v>0.93500000000000005</v>
      </c>
      <c r="AY20" s="262">
        <v>1.03</v>
      </c>
      <c r="AZ20" s="262">
        <v>1.03</v>
      </c>
      <c r="BA20" s="259">
        <v>0.98250000000000004</v>
      </c>
      <c r="BB20" s="259">
        <v>6.7175144212721999E-2</v>
      </c>
      <c r="BC20" s="260">
        <v>9.4999999999999973E-2</v>
      </c>
    </row>
    <row r="21" spans="1:55" x14ac:dyDescent="0.35">
      <c r="A21" s="382"/>
      <c r="B21" s="385"/>
      <c r="C21" s="257" t="s">
        <v>195</v>
      </c>
      <c r="D21" s="258">
        <v>1.8749999999999999E-2</v>
      </c>
      <c r="E21" s="259">
        <v>9.4648472430004533E-4</v>
      </c>
      <c r="F21" s="259">
        <v>1.6E-2</v>
      </c>
      <c r="G21" s="259">
        <v>0.02</v>
      </c>
      <c r="H21" s="259">
        <v>0.02</v>
      </c>
      <c r="I21" s="259">
        <v>1.95E-2</v>
      </c>
      <c r="J21" s="259">
        <v>1.8929694486000907E-3</v>
      </c>
      <c r="K21" s="260">
        <v>4.0000000000000001E-3</v>
      </c>
      <c r="L21" s="382"/>
      <c r="M21" s="385"/>
      <c r="N21" s="257" t="s">
        <v>195</v>
      </c>
      <c r="O21" s="258">
        <v>3.9E-2</v>
      </c>
      <c r="P21" s="259">
        <v>5.6421036266035849E-3</v>
      </c>
      <c r="Q21" s="259">
        <v>2.8000000000000001E-2</v>
      </c>
      <c r="R21" s="259">
        <v>5.2999999999999999E-2</v>
      </c>
      <c r="S21" s="259">
        <v>5.2999999999999999E-2</v>
      </c>
      <c r="T21" s="259">
        <v>3.7499999999999999E-2</v>
      </c>
      <c r="U21" s="259">
        <v>1.128420725320717E-2</v>
      </c>
      <c r="V21" s="260">
        <v>2.4999999999999998E-2</v>
      </c>
      <c r="W21" s="382"/>
      <c r="X21" s="385"/>
      <c r="Y21" s="257" t="s">
        <v>195</v>
      </c>
      <c r="Z21" s="258">
        <v>7.825E-2</v>
      </c>
      <c r="AA21" s="259">
        <v>9.2590046261283743E-3</v>
      </c>
      <c r="AB21" s="259">
        <v>6.0999999999999999E-2</v>
      </c>
      <c r="AC21" s="259">
        <v>0.104</v>
      </c>
      <c r="AD21" s="259">
        <v>0.104</v>
      </c>
      <c r="AE21" s="259">
        <v>7.400000000000001E-2</v>
      </c>
      <c r="AF21" s="259">
        <v>1.8518009252256749E-2</v>
      </c>
      <c r="AG21" s="260">
        <v>4.2999999999999997E-2</v>
      </c>
      <c r="AH21" s="382"/>
      <c r="AI21" s="385"/>
      <c r="AJ21" s="257" t="s">
        <v>195</v>
      </c>
      <c r="AK21" s="258">
        <v>0.33649999999999997</v>
      </c>
      <c r="AL21" s="259">
        <v>8.1270638404448772E-2</v>
      </c>
      <c r="AM21" s="259">
        <v>0.20599999999999999</v>
      </c>
      <c r="AN21" s="259">
        <v>0.57399999999999995</v>
      </c>
      <c r="AO21" s="259">
        <v>0.57399999999999995</v>
      </c>
      <c r="AP21" s="259">
        <v>0.28300000000000003</v>
      </c>
      <c r="AQ21" s="259">
        <v>0.16254127680889754</v>
      </c>
      <c r="AR21" s="260">
        <v>0.36799999999999999</v>
      </c>
      <c r="AS21" s="382"/>
      <c r="AT21" s="385"/>
      <c r="AU21" s="257" t="s">
        <v>195</v>
      </c>
      <c r="AV21" s="272">
        <v>1.056</v>
      </c>
      <c r="AW21" s="259">
        <v>1.5011106998930272E-2</v>
      </c>
      <c r="AX21" s="262">
        <v>1.03</v>
      </c>
      <c r="AY21" s="262">
        <v>1.0820000000000001</v>
      </c>
      <c r="AZ21" s="262">
        <v>1.0820000000000001</v>
      </c>
      <c r="BA21" s="262">
        <v>1.056</v>
      </c>
      <c r="BB21" s="259">
        <v>3.0022213997860543E-2</v>
      </c>
      <c r="BC21" s="260">
        <v>5.2000000000000046E-2</v>
      </c>
    </row>
    <row r="22" spans="1:55" ht="23" x14ac:dyDescent="0.35">
      <c r="A22" s="382"/>
      <c r="B22" s="385"/>
      <c r="C22" s="257" t="s">
        <v>49</v>
      </c>
      <c r="D22" s="258">
        <v>1.521875E-2</v>
      </c>
      <c r="E22" s="259">
        <v>6.409015433796769E-4</v>
      </c>
      <c r="F22" s="259">
        <v>0.01</v>
      </c>
      <c r="G22" s="259">
        <v>0.02</v>
      </c>
      <c r="H22" s="259">
        <v>0.02</v>
      </c>
      <c r="I22" s="259">
        <v>1.55E-2</v>
      </c>
      <c r="J22" s="259">
        <v>3.6254866191735504E-3</v>
      </c>
      <c r="K22" s="260">
        <v>0.01</v>
      </c>
      <c r="L22" s="382"/>
      <c r="M22" s="385"/>
      <c r="N22" s="257" t="s">
        <v>49</v>
      </c>
      <c r="O22" s="258">
        <v>3.2906249999999991E-2</v>
      </c>
      <c r="P22" s="259">
        <v>2.2519522780245593E-3</v>
      </c>
      <c r="Q22" s="259">
        <v>2.1000000000000001E-2</v>
      </c>
      <c r="R22" s="259">
        <v>5.8000000000000003E-2</v>
      </c>
      <c r="S22" s="259">
        <v>5.8000000000000003E-2</v>
      </c>
      <c r="T22" s="259">
        <v>2.8000000000000001E-2</v>
      </c>
      <c r="U22" s="259">
        <v>1.2738965813597276E-2</v>
      </c>
      <c r="V22" s="260">
        <v>3.7000000000000005E-2</v>
      </c>
      <c r="W22" s="382"/>
      <c r="X22" s="385"/>
      <c r="Y22" s="257" t="s">
        <v>49</v>
      </c>
      <c r="Z22" s="258">
        <v>8.2968749999999994E-2</v>
      </c>
      <c r="AA22" s="259">
        <v>8.0636935694416642E-3</v>
      </c>
      <c r="AB22" s="259">
        <v>6.0999999999999999E-2</v>
      </c>
      <c r="AC22" s="259">
        <v>0.19600000000000001</v>
      </c>
      <c r="AD22" s="259">
        <v>0.19600000000000001</v>
      </c>
      <c r="AE22" s="259">
        <v>6.0999999999999999E-2</v>
      </c>
      <c r="AF22" s="259">
        <v>4.5615139234900459E-2</v>
      </c>
      <c r="AG22" s="260">
        <v>0.13500000000000001</v>
      </c>
      <c r="AH22" s="382"/>
      <c r="AI22" s="385"/>
      <c r="AJ22" s="257" t="s">
        <v>49</v>
      </c>
      <c r="AK22" s="258">
        <v>0.34962500000000002</v>
      </c>
      <c r="AL22" s="259">
        <v>2.7698140659035975E-2</v>
      </c>
      <c r="AM22" s="259">
        <v>0.20599999999999999</v>
      </c>
      <c r="AN22" s="259">
        <v>0.57399999999999995</v>
      </c>
      <c r="AO22" s="259">
        <v>0.57399999999999995</v>
      </c>
      <c r="AP22" s="259">
        <v>0.27700000000000002</v>
      </c>
      <c r="AQ22" s="259">
        <v>0.15668434469010534</v>
      </c>
      <c r="AR22" s="260">
        <v>0.36799999999999999</v>
      </c>
      <c r="AS22" s="382"/>
      <c r="AT22" s="385"/>
      <c r="AU22" s="257" t="s">
        <v>49</v>
      </c>
      <c r="AV22" s="272">
        <v>1.1744687500000002</v>
      </c>
      <c r="AW22" s="259">
        <v>4.2171333147835464E-2</v>
      </c>
      <c r="AX22" s="259">
        <v>0.60199999999999998</v>
      </c>
      <c r="AY22" s="262">
        <v>1.45</v>
      </c>
      <c r="AZ22" s="262">
        <v>1.381</v>
      </c>
      <c r="BA22" s="262">
        <v>1.252</v>
      </c>
      <c r="BB22" s="259">
        <v>0.23855708512409193</v>
      </c>
      <c r="BC22" s="260">
        <v>0.84799999999999998</v>
      </c>
    </row>
    <row r="23" spans="1:55" ht="34.5" x14ac:dyDescent="0.35">
      <c r="A23" s="382"/>
      <c r="B23" s="385"/>
      <c r="C23" s="257" t="s">
        <v>198</v>
      </c>
      <c r="D23" s="258">
        <v>1.2500000000000001E-2</v>
      </c>
      <c r="E23" s="259">
        <v>4.9999999999999947E-4</v>
      </c>
      <c r="F23" s="259">
        <v>1.2E-2</v>
      </c>
      <c r="G23" s="259">
        <v>1.2999999999999999E-2</v>
      </c>
      <c r="H23" s="259">
        <v>1.2999999999999999E-2</v>
      </c>
      <c r="I23" s="259">
        <v>1.2500000000000001E-2</v>
      </c>
      <c r="J23" s="259">
        <v>7.0710678118654686E-4</v>
      </c>
      <c r="K23" s="260">
        <v>9.9999999999999915E-4</v>
      </c>
      <c r="L23" s="382"/>
      <c r="M23" s="385"/>
      <c r="N23" s="257" t="s">
        <v>198</v>
      </c>
      <c r="O23" s="258">
        <v>3.5500000000000004E-2</v>
      </c>
      <c r="P23" s="259">
        <v>1.4499999999999999E-2</v>
      </c>
      <c r="Q23" s="259">
        <v>2.1000000000000001E-2</v>
      </c>
      <c r="R23" s="259">
        <v>0.05</v>
      </c>
      <c r="S23" s="259">
        <v>0.05</v>
      </c>
      <c r="T23" s="259">
        <v>3.5500000000000004E-2</v>
      </c>
      <c r="U23" s="259">
        <v>2.0506096654409878E-2</v>
      </c>
      <c r="V23" s="260">
        <v>2.9000000000000001E-2</v>
      </c>
      <c r="W23" s="382"/>
      <c r="X23" s="385"/>
      <c r="Y23" s="257" t="s">
        <v>198</v>
      </c>
      <c r="Z23" s="258">
        <v>0.11950000000000001</v>
      </c>
      <c r="AA23" s="259">
        <v>4.9499999999999995E-2</v>
      </c>
      <c r="AB23" s="259">
        <v>7.0000000000000007E-2</v>
      </c>
      <c r="AC23" s="259">
        <v>0.16900000000000001</v>
      </c>
      <c r="AD23" s="259">
        <v>0.16900000000000001</v>
      </c>
      <c r="AE23" s="259">
        <v>0.11950000000000001</v>
      </c>
      <c r="AF23" s="259">
        <v>7.0003571337468207E-2</v>
      </c>
      <c r="AG23" s="260">
        <v>9.9000000000000005E-2</v>
      </c>
      <c r="AH23" s="382"/>
      <c r="AI23" s="385"/>
      <c r="AJ23" s="257" t="s">
        <v>198</v>
      </c>
      <c r="AK23" s="258">
        <v>0.317</v>
      </c>
      <c r="AL23" s="259">
        <v>0.11099999999999999</v>
      </c>
      <c r="AM23" s="259">
        <v>0.20599999999999999</v>
      </c>
      <c r="AN23" s="259">
        <v>0.42799999999999999</v>
      </c>
      <c r="AO23" s="259">
        <v>0.42799999999999999</v>
      </c>
      <c r="AP23" s="259">
        <v>0.317</v>
      </c>
      <c r="AQ23" s="259">
        <v>0.15697770542341355</v>
      </c>
      <c r="AR23" s="260">
        <v>0.222</v>
      </c>
      <c r="AS23" s="382"/>
      <c r="AT23" s="385"/>
      <c r="AU23" s="257" t="s">
        <v>198</v>
      </c>
      <c r="AV23" s="272">
        <v>1.5980000000000001</v>
      </c>
      <c r="AW23" s="262">
        <v>0</v>
      </c>
      <c r="AX23" s="262">
        <v>1.5980000000000001</v>
      </c>
      <c r="AY23" s="262">
        <v>1.5980000000000001</v>
      </c>
      <c r="AZ23" s="262">
        <v>1.5980000000000001</v>
      </c>
      <c r="BA23" s="262">
        <v>1.5980000000000001</v>
      </c>
      <c r="BB23" s="262">
        <v>0</v>
      </c>
      <c r="BC23" s="263">
        <v>0</v>
      </c>
    </row>
    <row r="24" spans="1:55" ht="34.5" x14ac:dyDescent="0.35">
      <c r="A24" s="382"/>
      <c r="B24" s="385"/>
      <c r="C24" s="257" t="s">
        <v>118</v>
      </c>
      <c r="D24" s="258">
        <v>1.4499999999999999E-2</v>
      </c>
      <c r="E24" s="259">
        <v>3.4999999999999996E-3</v>
      </c>
      <c r="F24" s="259">
        <v>1.0999999999999999E-2</v>
      </c>
      <c r="G24" s="259">
        <v>1.7999999999999999E-2</v>
      </c>
      <c r="H24" s="259">
        <v>1.7999999999999999E-2</v>
      </c>
      <c r="I24" s="259">
        <v>1.4499999999999999E-2</v>
      </c>
      <c r="J24" s="259">
        <v>4.9497474683058325E-3</v>
      </c>
      <c r="K24" s="260">
        <v>6.9999999999999993E-3</v>
      </c>
      <c r="L24" s="382"/>
      <c r="M24" s="385"/>
      <c r="N24" s="257" t="s">
        <v>118</v>
      </c>
      <c r="O24" s="258">
        <v>4.2500000000000003E-2</v>
      </c>
      <c r="P24" s="259">
        <v>1.55E-2</v>
      </c>
      <c r="Q24" s="259">
        <v>2.7E-2</v>
      </c>
      <c r="R24" s="259">
        <v>5.8000000000000003E-2</v>
      </c>
      <c r="S24" s="259">
        <v>5.8000000000000003E-2</v>
      </c>
      <c r="T24" s="259">
        <v>4.2500000000000003E-2</v>
      </c>
      <c r="U24" s="259">
        <v>2.1920310216782975E-2</v>
      </c>
      <c r="V24" s="260">
        <v>3.1000000000000003E-2</v>
      </c>
      <c r="W24" s="382"/>
      <c r="X24" s="385"/>
      <c r="Y24" s="257" t="s">
        <v>118</v>
      </c>
      <c r="Z24" s="258">
        <v>0.14300000000000002</v>
      </c>
      <c r="AA24" s="259">
        <v>5.3000000000000005E-2</v>
      </c>
      <c r="AB24" s="259">
        <v>0.09</v>
      </c>
      <c r="AC24" s="259">
        <v>0.19600000000000001</v>
      </c>
      <c r="AD24" s="259">
        <v>0.19600000000000001</v>
      </c>
      <c r="AE24" s="259">
        <v>0.14300000000000002</v>
      </c>
      <c r="AF24" s="259">
        <v>7.495331880577405E-2</v>
      </c>
      <c r="AG24" s="260">
        <v>0.10600000000000001</v>
      </c>
      <c r="AH24" s="382"/>
      <c r="AI24" s="385"/>
      <c r="AJ24" s="257" t="s">
        <v>118</v>
      </c>
      <c r="AK24" s="258">
        <v>0.54699999999999993</v>
      </c>
      <c r="AL24" s="259">
        <v>2.6999999999999965E-2</v>
      </c>
      <c r="AM24" s="259">
        <v>0.52</v>
      </c>
      <c r="AN24" s="259">
        <v>0.57399999999999995</v>
      </c>
      <c r="AO24" s="259">
        <v>0.57399999999999995</v>
      </c>
      <c r="AP24" s="259">
        <v>0.54699999999999993</v>
      </c>
      <c r="AQ24" s="259">
        <v>3.8183766184073521E-2</v>
      </c>
      <c r="AR24" s="260">
        <v>5.3999999999999937E-2</v>
      </c>
      <c r="AS24" s="382"/>
      <c r="AT24" s="385"/>
      <c r="AU24" s="257" t="s">
        <v>118</v>
      </c>
      <c r="AV24" s="272">
        <v>1.3165</v>
      </c>
      <c r="AW24" s="259">
        <v>6.4499999999999988E-2</v>
      </c>
      <c r="AX24" s="262">
        <v>1.252</v>
      </c>
      <c r="AY24" s="262">
        <v>1.381</v>
      </c>
      <c r="AZ24" s="262">
        <v>1.381</v>
      </c>
      <c r="BA24" s="262">
        <v>1.3165</v>
      </c>
      <c r="BB24" s="259">
        <v>9.1216774773064627E-2</v>
      </c>
      <c r="BC24" s="260">
        <v>0.129</v>
      </c>
    </row>
    <row r="25" spans="1:55" x14ac:dyDescent="0.35">
      <c r="A25" s="382"/>
      <c r="B25" s="385"/>
      <c r="C25" s="257" t="s">
        <v>201</v>
      </c>
      <c r="D25" s="258">
        <v>1.5500000000000002E-2</v>
      </c>
      <c r="E25" s="259">
        <v>1.3601470508735447E-3</v>
      </c>
      <c r="F25" s="259">
        <v>0.01</v>
      </c>
      <c r="G25" s="259">
        <v>0.02</v>
      </c>
      <c r="H25" s="259">
        <v>0.02</v>
      </c>
      <c r="I25" s="259">
        <v>1.6E-2</v>
      </c>
      <c r="J25" s="259">
        <v>3.3316662497915369E-3</v>
      </c>
      <c r="K25" s="260">
        <v>0.01</v>
      </c>
      <c r="L25" s="382"/>
      <c r="M25" s="385"/>
      <c r="N25" s="257" t="s">
        <v>201</v>
      </c>
      <c r="O25" s="258">
        <v>3.0500000000000003E-2</v>
      </c>
      <c r="P25" s="259">
        <v>2.963668897386031E-3</v>
      </c>
      <c r="Q25" s="259">
        <v>2.1000000000000001E-2</v>
      </c>
      <c r="R25" s="259">
        <v>4.1000000000000002E-2</v>
      </c>
      <c r="S25" s="259">
        <v>4.1000000000000002E-2</v>
      </c>
      <c r="T25" s="259">
        <v>0.03</v>
      </c>
      <c r="U25" s="259">
        <v>7.259476565152613E-3</v>
      </c>
      <c r="V25" s="260">
        <v>0.02</v>
      </c>
      <c r="W25" s="382"/>
      <c r="X25" s="385"/>
      <c r="Y25" s="257" t="s">
        <v>201</v>
      </c>
      <c r="Z25" s="258">
        <v>8.6000000000000007E-2</v>
      </c>
      <c r="AA25" s="259">
        <v>2.2040871126160152E-2</v>
      </c>
      <c r="AB25" s="259">
        <v>6.0999999999999999E-2</v>
      </c>
      <c r="AC25" s="259">
        <v>0.19600000000000001</v>
      </c>
      <c r="AD25" s="259">
        <v>0.19600000000000001</v>
      </c>
      <c r="AE25" s="259">
        <v>6.4000000000000001E-2</v>
      </c>
      <c r="AF25" s="259">
        <v>5.3988887745535202E-2</v>
      </c>
      <c r="AG25" s="260">
        <v>0.13500000000000001</v>
      </c>
      <c r="AH25" s="382"/>
      <c r="AI25" s="385"/>
      <c r="AJ25" s="257" t="s">
        <v>201</v>
      </c>
      <c r="AK25" s="258">
        <v>0.35816666666666669</v>
      </c>
      <c r="AL25" s="259">
        <v>6.6737504032174044E-2</v>
      </c>
      <c r="AM25" s="259">
        <v>0.20599999999999999</v>
      </c>
      <c r="AN25" s="259">
        <v>0.54600000000000004</v>
      </c>
      <c r="AO25" s="259">
        <v>0.54600000000000004</v>
      </c>
      <c r="AP25" s="259">
        <v>0.3175</v>
      </c>
      <c r="AQ25" s="259">
        <v>0.16347283158576129</v>
      </c>
      <c r="AR25" s="260">
        <v>0.34000000000000008</v>
      </c>
      <c r="AS25" s="382"/>
      <c r="AT25" s="385"/>
      <c r="AU25" s="257" t="s">
        <v>201</v>
      </c>
      <c r="AV25" s="272">
        <v>1.1333333333333333</v>
      </c>
      <c r="AW25" s="259">
        <v>0.167225330351329</v>
      </c>
      <c r="AX25" s="259">
        <v>0.60199999999999998</v>
      </c>
      <c r="AY25" s="262">
        <v>1.6779999999999999</v>
      </c>
      <c r="AZ25" s="262">
        <v>1.6779999999999999</v>
      </c>
      <c r="BA25" s="262">
        <v>1.254</v>
      </c>
      <c r="BB25" s="259">
        <v>0.40961673142910882</v>
      </c>
      <c r="BC25" s="263">
        <v>1.0760000000000001</v>
      </c>
    </row>
    <row r="26" spans="1:55" x14ac:dyDescent="0.35">
      <c r="A26" s="382"/>
      <c r="B26" s="385"/>
      <c r="C26" s="257" t="s">
        <v>61</v>
      </c>
      <c r="D26" s="258">
        <v>1.0999999999999999E-2</v>
      </c>
      <c r="E26" s="259">
        <v>1E-3</v>
      </c>
      <c r="F26" s="259">
        <v>0.01</v>
      </c>
      <c r="G26" s="259">
        <v>1.2E-2</v>
      </c>
      <c r="H26" s="259">
        <v>1.2E-2</v>
      </c>
      <c r="I26" s="259">
        <v>1.0999999999999999E-2</v>
      </c>
      <c r="J26" s="259">
        <v>1.414213562373095E-3</v>
      </c>
      <c r="K26" s="260">
        <v>2E-3</v>
      </c>
      <c r="L26" s="382"/>
      <c r="M26" s="385"/>
      <c r="N26" s="257" t="s">
        <v>61</v>
      </c>
      <c r="O26" s="258">
        <v>2.1499999999999998E-2</v>
      </c>
      <c r="P26" s="259">
        <v>4.999999999999986E-4</v>
      </c>
      <c r="Q26" s="259">
        <v>2.1000000000000001E-2</v>
      </c>
      <c r="R26" s="259">
        <v>2.1999999999999999E-2</v>
      </c>
      <c r="S26" s="259">
        <v>2.1999999999999999E-2</v>
      </c>
      <c r="T26" s="259">
        <v>2.1499999999999998E-2</v>
      </c>
      <c r="U26" s="259">
        <v>7.0710678118654567E-4</v>
      </c>
      <c r="V26" s="260">
        <v>9.9999999999999742E-4</v>
      </c>
      <c r="W26" s="382"/>
      <c r="X26" s="385"/>
      <c r="Y26" s="257" t="s">
        <v>61</v>
      </c>
      <c r="Z26" s="258">
        <v>0.13700000000000001</v>
      </c>
      <c r="AA26" s="259">
        <v>5.9000000000000004E-2</v>
      </c>
      <c r="AB26" s="259">
        <v>7.8E-2</v>
      </c>
      <c r="AC26" s="259">
        <v>0.19600000000000001</v>
      </c>
      <c r="AD26" s="259">
        <v>0.19600000000000001</v>
      </c>
      <c r="AE26" s="259">
        <v>0.13700000000000001</v>
      </c>
      <c r="AF26" s="259">
        <v>8.3438600180012618E-2</v>
      </c>
      <c r="AG26" s="260">
        <v>0.11800000000000001</v>
      </c>
      <c r="AH26" s="382"/>
      <c r="AI26" s="385"/>
      <c r="AJ26" s="257" t="s">
        <v>61</v>
      </c>
      <c r="AK26" s="258">
        <v>0.39</v>
      </c>
      <c r="AL26" s="259">
        <v>0.18399999999999997</v>
      </c>
      <c r="AM26" s="259">
        <v>0.20599999999999999</v>
      </c>
      <c r="AN26" s="259">
        <v>0.57399999999999995</v>
      </c>
      <c r="AO26" s="259">
        <v>0.57399999999999995</v>
      </c>
      <c r="AP26" s="259">
        <v>0.38999999999999996</v>
      </c>
      <c r="AQ26" s="259">
        <v>0.26021529547664946</v>
      </c>
      <c r="AR26" s="260">
        <v>0.36799999999999999</v>
      </c>
      <c r="AS26" s="382"/>
      <c r="AT26" s="385"/>
      <c r="AU26" s="257" t="s">
        <v>61</v>
      </c>
      <c r="AV26" s="272">
        <v>1.252</v>
      </c>
      <c r="AW26" s="262">
        <v>0</v>
      </c>
      <c r="AX26" s="262">
        <v>1.252</v>
      </c>
      <c r="AY26" s="262">
        <v>1.252</v>
      </c>
      <c r="AZ26" s="262">
        <v>1.252</v>
      </c>
      <c r="BA26" s="262">
        <v>1.252</v>
      </c>
      <c r="BB26" s="262">
        <v>0</v>
      </c>
      <c r="BC26" s="263">
        <v>0</v>
      </c>
    </row>
    <row r="27" spans="1:55" x14ac:dyDescent="0.35">
      <c r="A27" s="382"/>
      <c r="B27" s="385"/>
      <c r="C27" s="257" t="s">
        <v>73</v>
      </c>
      <c r="D27" s="258">
        <v>1.4833333333333334E-2</v>
      </c>
      <c r="E27" s="259">
        <v>1.6616591440819361E-3</v>
      </c>
      <c r="F27" s="259">
        <v>1.0999999999999999E-2</v>
      </c>
      <c r="G27" s="259">
        <v>0.02</v>
      </c>
      <c r="H27" s="259">
        <v>0.02</v>
      </c>
      <c r="I27" s="259">
        <v>1.2999999999999999E-2</v>
      </c>
      <c r="J27" s="259">
        <v>4.070217029430577E-3</v>
      </c>
      <c r="K27" s="260">
        <v>9.0000000000000011E-3</v>
      </c>
      <c r="L27" s="382"/>
      <c r="M27" s="385"/>
      <c r="N27" s="257" t="s">
        <v>73</v>
      </c>
      <c r="O27" s="258">
        <v>3.8666666666666669E-2</v>
      </c>
      <c r="P27" s="259">
        <v>6.1788168590578719E-3</v>
      </c>
      <c r="Q27" s="259">
        <v>2.1000000000000001E-2</v>
      </c>
      <c r="R27" s="259">
        <v>5.8000000000000003E-2</v>
      </c>
      <c r="S27" s="259">
        <v>5.8000000000000003E-2</v>
      </c>
      <c r="T27" s="259">
        <v>4.0999999999999995E-2</v>
      </c>
      <c r="U27" s="259">
        <v>1.5134948518798029E-2</v>
      </c>
      <c r="V27" s="260">
        <v>3.7000000000000005E-2</v>
      </c>
      <c r="W27" s="382"/>
      <c r="X27" s="385"/>
      <c r="Y27" s="257" t="s">
        <v>73</v>
      </c>
      <c r="Z27" s="258">
        <v>0.112</v>
      </c>
      <c r="AA27" s="259">
        <v>2.2877936969928039E-2</v>
      </c>
      <c r="AB27" s="259">
        <v>6.0999999999999999E-2</v>
      </c>
      <c r="AC27" s="259">
        <v>0.19600000000000001</v>
      </c>
      <c r="AD27" s="259">
        <v>0.19600000000000001</v>
      </c>
      <c r="AE27" s="259">
        <v>8.3999999999999991E-2</v>
      </c>
      <c r="AF27" s="259">
        <v>5.6039271943878789E-2</v>
      </c>
      <c r="AG27" s="260">
        <v>0.13500000000000001</v>
      </c>
      <c r="AH27" s="382"/>
      <c r="AI27" s="385"/>
      <c r="AJ27" s="257" t="s">
        <v>73</v>
      </c>
      <c r="AK27" s="258">
        <v>0.3131666666666667</v>
      </c>
      <c r="AL27" s="259">
        <v>6.49596883544796E-2</v>
      </c>
      <c r="AM27" s="259">
        <v>0.20599999999999999</v>
      </c>
      <c r="AN27" s="259">
        <v>0.57399999999999995</v>
      </c>
      <c r="AO27" s="259">
        <v>0.57399999999999995</v>
      </c>
      <c r="AP27" s="259">
        <v>0.2215</v>
      </c>
      <c r="AQ27" s="259">
        <v>0.15911809031868962</v>
      </c>
      <c r="AR27" s="260">
        <v>0.36799999999999999</v>
      </c>
      <c r="AS27" s="382"/>
      <c r="AT27" s="385"/>
      <c r="AU27" s="257" t="s">
        <v>73</v>
      </c>
      <c r="AV27" s="272">
        <v>1.1560000000000001</v>
      </c>
      <c r="AW27" s="259">
        <v>2.3400854685246004E-2</v>
      </c>
      <c r="AX27" s="262">
        <v>1.0820000000000001</v>
      </c>
      <c r="AY27" s="262">
        <v>1.1930000000000001</v>
      </c>
      <c r="AZ27" s="262">
        <v>1.1930000000000001</v>
      </c>
      <c r="BA27" s="262">
        <v>1.1930000000000001</v>
      </c>
      <c r="BB27" s="259">
        <v>5.7320153523869759E-2</v>
      </c>
      <c r="BC27" s="260">
        <v>0.11099999999999999</v>
      </c>
    </row>
    <row r="28" spans="1:55" ht="23" x14ac:dyDescent="0.35">
      <c r="A28" s="382"/>
      <c r="B28" s="385"/>
      <c r="C28" s="257" t="s">
        <v>200</v>
      </c>
      <c r="D28" s="258">
        <v>1.35E-2</v>
      </c>
      <c r="E28" s="259">
        <v>1.4999999999999996E-3</v>
      </c>
      <c r="F28" s="259">
        <v>1.2E-2</v>
      </c>
      <c r="G28" s="259">
        <v>1.4999999999999999E-2</v>
      </c>
      <c r="H28" s="259">
        <v>1.4999999999999999E-2</v>
      </c>
      <c r="I28" s="259">
        <v>1.35E-2</v>
      </c>
      <c r="J28" s="259">
        <v>2.121320343559642E-3</v>
      </c>
      <c r="K28" s="260">
        <v>2.9999999999999992E-3</v>
      </c>
      <c r="L28" s="382"/>
      <c r="M28" s="385"/>
      <c r="N28" s="257" t="s">
        <v>200</v>
      </c>
      <c r="O28" s="258">
        <v>4.2500000000000003E-2</v>
      </c>
      <c r="P28" s="259">
        <v>1.55E-2</v>
      </c>
      <c r="Q28" s="259">
        <v>2.7E-2</v>
      </c>
      <c r="R28" s="259">
        <v>5.8000000000000003E-2</v>
      </c>
      <c r="S28" s="259">
        <v>5.8000000000000003E-2</v>
      </c>
      <c r="T28" s="259">
        <v>4.2500000000000003E-2</v>
      </c>
      <c r="U28" s="259">
        <v>2.1920310216782975E-2</v>
      </c>
      <c r="V28" s="260">
        <v>3.1000000000000003E-2</v>
      </c>
      <c r="W28" s="382"/>
      <c r="X28" s="385"/>
      <c r="Y28" s="257" t="s">
        <v>200</v>
      </c>
      <c r="Z28" s="258">
        <v>7.1000000000000008E-2</v>
      </c>
      <c r="AA28" s="259">
        <v>6.9999999999999993E-3</v>
      </c>
      <c r="AB28" s="259">
        <v>6.4000000000000001E-2</v>
      </c>
      <c r="AC28" s="259">
        <v>7.8E-2</v>
      </c>
      <c r="AD28" s="259">
        <v>7.8E-2</v>
      </c>
      <c r="AE28" s="259">
        <v>7.1000000000000008E-2</v>
      </c>
      <c r="AF28" s="259">
        <v>9.899494936611665E-3</v>
      </c>
      <c r="AG28" s="260">
        <v>1.3999999999999999E-2</v>
      </c>
      <c r="AH28" s="382"/>
      <c r="AI28" s="385"/>
      <c r="AJ28" s="257" t="s">
        <v>200</v>
      </c>
      <c r="AK28" s="258">
        <v>0.40599999999999997</v>
      </c>
      <c r="AL28" s="259">
        <v>0.16799999999999998</v>
      </c>
      <c r="AM28" s="259">
        <v>0.23799999999999999</v>
      </c>
      <c r="AN28" s="259">
        <v>0.57399999999999995</v>
      </c>
      <c r="AO28" s="259">
        <v>0.57399999999999995</v>
      </c>
      <c r="AP28" s="259">
        <v>0.40599999999999997</v>
      </c>
      <c r="AQ28" s="259">
        <v>0.23758787847867996</v>
      </c>
      <c r="AR28" s="260">
        <v>0.33599999999999997</v>
      </c>
      <c r="AS28" s="382"/>
      <c r="AT28" s="385"/>
      <c r="AU28" s="257" t="s">
        <v>200</v>
      </c>
      <c r="AV28" s="258">
        <v>0.93500000000000005</v>
      </c>
      <c r="AW28" s="262">
        <v>0</v>
      </c>
      <c r="AX28" s="259">
        <v>0.93500000000000005</v>
      </c>
      <c r="AY28" s="259">
        <v>0.93500000000000005</v>
      </c>
      <c r="AZ28" s="259">
        <v>0.93500000000000005</v>
      </c>
      <c r="BA28" s="259">
        <v>0.93500000000000005</v>
      </c>
      <c r="BB28" s="262">
        <v>0</v>
      </c>
      <c r="BC28" s="263">
        <v>0</v>
      </c>
    </row>
    <row r="29" spans="1:55" x14ac:dyDescent="0.35">
      <c r="A29" s="382"/>
      <c r="B29" s="385"/>
      <c r="C29" s="257" t="s">
        <v>67</v>
      </c>
      <c r="D29" s="258">
        <v>1.5322368421052628E-2</v>
      </c>
      <c r="E29" s="259">
        <v>3.0785040107038315E-4</v>
      </c>
      <c r="F29" s="259">
        <v>0.01</v>
      </c>
      <c r="G29" s="259">
        <v>0.02</v>
      </c>
      <c r="H29" s="259">
        <v>0.02</v>
      </c>
      <c r="I29" s="259">
        <v>1.6E-2</v>
      </c>
      <c r="J29" s="259">
        <v>3.7954346463557704E-3</v>
      </c>
      <c r="K29" s="260">
        <v>0.01</v>
      </c>
      <c r="L29" s="382"/>
      <c r="M29" s="385"/>
      <c r="N29" s="257" t="s">
        <v>67</v>
      </c>
      <c r="O29" s="258">
        <v>3.3914473684210529E-2</v>
      </c>
      <c r="P29" s="259">
        <v>1.002347544228199E-3</v>
      </c>
      <c r="Q29" s="259">
        <v>2.1000000000000001E-2</v>
      </c>
      <c r="R29" s="259">
        <v>5.8000000000000003E-2</v>
      </c>
      <c r="S29" s="259">
        <v>5.8000000000000003E-2</v>
      </c>
      <c r="T29" s="259">
        <v>3.1E-2</v>
      </c>
      <c r="U29" s="259">
        <v>1.2357770474963749E-2</v>
      </c>
      <c r="V29" s="260">
        <v>3.7000000000000005E-2</v>
      </c>
      <c r="W29" s="382"/>
      <c r="X29" s="385"/>
      <c r="Y29" s="257" t="s">
        <v>67</v>
      </c>
      <c r="Z29" s="258">
        <v>7.5565789473684197E-2</v>
      </c>
      <c r="AA29" s="259">
        <v>2.0479752868593358E-3</v>
      </c>
      <c r="AB29" s="259">
        <v>6.0999999999999999E-2</v>
      </c>
      <c r="AC29" s="259">
        <v>0.19600000000000001</v>
      </c>
      <c r="AD29" s="259">
        <v>0.13300000000000001</v>
      </c>
      <c r="AE29" s="259">
        <v>6.4000000000000001E-2</v>
      </c>
      <c r="AF29" s="259">
        <v>2.5249135072100193E-2</v>
      </c>
      <c r="AG29" s="260">
        <v>0.13500000000000001</v>
      </c>
      <c r="AH29" s="382"/>
      <c r="AI29" s="385"/>
      <c r="AJ29" s="257" t="s">
        <v>67</v>
      </c>
      <c r="AK29" s="258">
        <v>0.29803289473684241</v>
      </c>
      <c r="AL29" s="259">
        <v>1.1150919829777195E-2</v>
      </c>
      <c r="AM29" s="259">
        <v>0.20499999999999999</v>
      </c>
      <c r="AN29" s="259">
        <v>0.57399999999999995</v>
      </c>
      <c r="AO29" s="259">
        <v>0.57399999999999995</v>
      </c>
      <c r="AP29" s="259">
        <v>0.20599999999999999</v>
      </c>
      <c r="AQ29" s="259">
        <v>0.13747777268932596</v>
      </c>
      <c r="AR29" s="260">
        <v>0.36899999999999999</v>
      </c>
      <c r="AS29" s="382"/>
      <c r="AT29" s="385"/>
      <c r="AU29" s="257" t="s">
        <v>67</v>
      </c>
      <c r="AV29" s="272">
        <v>1.1381118421052636</v>
      </c>
      <c r="AW29" s="259">
        <v>1.8814323960884113E-2</v>
      </c>
      <c r="AX29" s="259">
        <v>0.60199999999999998</v>
      </c>
      <c r="AY29" s="262">
        <v>1.6779999999999999</v>
      </c>
      <c r="AZ29" s="262">
        <v>1.522</v>
      </c>
      <c r="BA29" s="262">
        <v>1.1359999999999999</v>
      </c>
      <c r="BB29" s="259">
        <v>0.23195856416173752</v>
      </c>
      <c r="BC29" s="263">
        <v>1.0760000000000001</v>
      </c>
    </row>
    <row r="30" spans="1:55" x14ac:dyDescent="0.35">
      <c r="A30" s="382"/>
      <c r="B30" s="385"/>
      <c r="C30" s="257" t="s">
        <v>197</v>
      </c>
      <c r="D30" s="258">
        <v>1.7000000000000001E-2</v>
      </c>
      <c r="E30" s="264"/>
      <c r="F30" s="259">
        <v>1.7000000000000001E-2</v>
      </c>
      <c r="G30" s="259">
        <v>1.7000000000000001E-2</v>
      </c>
      <c r="H30" s="259">
        <v>1.7000000000000001E-2</v>
      </c>
      <c r="I30" s="259">
        <v>1.7000000000000001E-2</v>
      </c>
      <c r="J30" s="264"/>
      <c r="K30" s="263">
        <v>0</v>
      </c>
      <c r="L30" s="382"/>
      <c r="M30" s="385"/>
      <c r="N30" s="257" t="s">
        <v>197</v>
      </c>
      <c r="O30" s="258">
        <v>2.1000000000000001E-2</v>
      </c>
      <c r="P30" s="264"/>
      <c r="Q30" s="259">
        <v>2.1000000000000001E-2</v>
      </c>
      <c r="R30" s="259">
        <v>2.1000000000000001E-2</v>
      </c>
      <c r="S30" s="259">
        <v>2.1000000000000001E-2</v>
      </c>
      <c r="T30" s="259">
        <v>2.1000000000000001E-2</v>
      </c>
      <c r="U30" s="264"/>
      <c r="V30" s="263">
        <v>0</v>
      </c>
      <c r="W30" s="382"/>
      <c r="X30" s="385"/>
      <c r="Y30" s="257" t="s">
        <v>197</v>
      </c>
      <c r="Z30" s="258">
        <v>7.8E-2</v>
      </c>
      <c r="AA30" s="264"/>
      <c r="AB30" s="259">
        <v>7.8E-2</v>
      </c>
      <c r="AC30" s="259">
        <v>7.8E-2</v>
      </c>
      <c r="AD30" s="259">
        <v>7.8E-2</v>
      </c>
      <c r="AE30" s="259">
        <v>7.8E-2</v>
      </c>
      <c r="AF30" s="264"/>
      <c r="AG30" s="263">
        <v>0</v>
      </c>
      <c r="AH30" s="382"/>
      <c r="AI30" s="385"/>
      <c r="AJ30" s="257" t="s">
        <v>197</v>
      </c>
      <c r="AK30" s="258">
        <v>0.20599999999999999</v>
      </c>
      <c r="AL30" s="264"/>
      <c r="AM30" s="259">
        <v>0.20599999999999999</v>
      </c>
      <c r="AN30" s="259">
        <v>0.20599999999999999</v>
      </c>
      <c r="AO30" s="259">
        <v>0.20599999999999999</v>
      </c>
      <c r="AP30" s="259">
        <v>0.20599999999999999</v>
      </c>
      <c r="AQ30" s="264"/>
      <c r="AR30" s="263">
        <v>0</v>
      </c>
      <c r="AS30" s="382"/>
      <c r="AT30" s="385"/>
      <c r="AU30" s="257" t="s">
        <v>197</v>
      </c>
      <c r="AV30" s="272">
        <v>1.3149999999999999</v>
      </c>
      <c r="AW30" s="264"/>
      <c r="AX30" s="262">
        <v>1.3149999999999999</v>
      </c>
      <c r="AY30" s="262">
        <v>1.3149999999999999</v>
      </c>
      <c r="AZ30" s="262">
        <v>1.3149999999999999</v>
      </c>
      <c r="BA30" s="262">
        <v>1.3149999999999999</v>
      </c>
      <c r="BB30" s="264"/>
      <c r="BC30" s="263">
        <v>0</v>
      </c>
    </row>
    <row r="31" spans="1:55" ht="161" x14ac:dyDescent="0.35">
      <c r="A31" s="382"/>
      <c r="B31" s="385" t="s">
        <v>42</v>
      </c>
      <c r="C31" s="257" t="s">
        <v>89</v>
      </c>
      <c r="D31" s="258">
        <v>1.5833333333333335E-2</v>
      </c>
      <c r="E31" s="259">
        <v>6.9330824926753588E-4</v>
      </c>
      <c r="F31" s="259">
        <v>0.01</v>
      </c>
      <c r="G31" s="259">
        <v>0.02</v>
      </c>
      <c r="H31" s="259">
        <v>0.02</v>
      </c>
      <c r="I31" s="259">
        <v>1.7000000000000001E-2</v>
      </c>
      <c r="J31" s="259">
        <v>3.3965028903355835E-3</v>
      </c>
      <c r="K31" s="260">
        <v>0.01</v>
      </c>
      <c r="L31" s="382"/>
      <c r="M31" s="385" t="s">
        <v>42</v>
      </c>
      <c r="N31" s="257" t="s">
        <v>89</v>
      </c>
      <c r="O31" s="258">
        <v>3.0458333333333337E-2</v>
      </c>
      <c r="P31" s="259">
        <v>2.5650798548652923E-3</v>
      </c>
      <c r="Q31" s="259">
        <v>2.1000000000000001E-2</v>
      </c>
      <c r="R31" s="259">
        <v>5.8000000000000003E-2</v>
      </c>
      <c r="S31" s="259">
        <v>5.8000000000000003E-2</v>
      </c>
      <c r="T31" s="259">
        <v>2.5000000000000001E-2</v>
      </c>
      <c r="U31" s="259">
        <v>1.2566273587824592E-2</v>
      </c>
      <c r="V31" s="260">
        <v>3.7000000000000005E-2</v>
      </c>
      <c r="W31" s="382"/>
      <c r="X31" s="385" t="s">
        <v>42</v>
      </c>
      <c r="Y31" s="257" t="s">
        <v>89</v>
      </c>
      <c r="Z31" s="258">
        <v>8.4666666666666668E-2</v>
      </c>
      <c r="AA31" s="259">
        <v>8.4758109925054601E-3</v>
      </c>
      <c r="AB31" s="259">
        <v>6.0999999999999999E-2</v>
      </c>
      <c r="AC31" s="259">
        <v>0.19600000000000001</v>
      </c>
      <c r="AD31" s="259">
        <v>0.19600000000000001</v>
      </c>
      <c r="AE31" s="259">
        <v>6.4000000000000001E-2</v>
      </c>
      <c r="AF31" s="259">
        <v>4.1522824175822065E-2</v>
      </c>
      <c r="AG31" s="260">
        <v>0.13500000000000001</v>
      </c>
      <c r="AH31" s="382"/>
      <c r="AI31" s="385" t="s">
        <v>42</v>
      </c>
      <c r="AJ31" s="257" t="s">
        <v>89</v>
      </c>
      <c r="AK31" s="258">
        <v>0.3364166666666667</v>
      </c>
      <c r="AL31" s="259">
        <v>2.9913093727137328E-2</v>
      </c>
      <c r="AM31" s="259">
        <v>0.20599999999999999</v>
      </c>
      <c r="AN31" s="259">
        <v>0.57399999999999995</v>
      </c>
      <c r="AO31" s="259">
        <v>0.57399999999999995</v>
      </c>
      <c r="AP31" s="259">
        <v>0.26300000000000001</v>
      </c>
      <c r="AQ31" s="259">
        <v>0.14654363251906941</v>
      </c>
      <c r="AR31" s="260">
        <v>0.36799999999999999</v>
      </c>
      <c r="AS31" s="382"/>
      <c r="AT31" s="385" t="s">
        <v>42</v>
      </c>
      <c r="AU31" s="257" t="s">
        <v>89</v>
      </c>
      <c r="AV31" s="272">
        <v>1.2930833333333334</v>
      </c>
      <c r="AW31" s="259">
        <v>5.8482126486282031E-2</v>
      </c>
      <c r="AX31" s="259">
        <v>0.63300000000000001</v>
      </c>
      <c r="AY31" s="262">
        <v>1.6779999999999999</v>
      </c>
      <c r="AZ31" s="262">
        <v>1.5980000000000001</v>
      </c>
      <c r="BA31" s="262">
        <v>1.3149999999999999</v>
      </c>
      <c r="BB31" s="259">
        <v>0.28650273792859249</v>
      </c>
      <c r="BC31" s="263">
        <v>1.0449999999999999</v>
      </c>
    </row>
    <row r="32" spans="1:55" ht="103.5" x14ac:dyDescent="0.35">
      <c r="A32" s="382"/>
      <c r="B32" s="385"/>
      <c r="C32" s="257" t="s">
        <v>111</v>
      </c>
      <c r="D32" s="258">
        <v>1.4812499999999999E-2</v>
      </c>
      <c r="E32" s="259">
        <v>9.7561412283067453E-4</v>
      </c>
      <c r="F32" s="259">
        <v>0.01</v>
      </c>
      <c r="G32" s="259">
        <v>0.02</v>
      </c>
      <c r="H32" s="259">
        <v>0.02</v>
      </c>
      <c r="I32" s="259">
        <v>1.35E-2</v>
      </c>
      <c r="J32" s="259">
        <v>3.9024564913226981E-3</v>
      </c>
      <c r="K32" s="260">
        <v>0.01</v>
      </c>
      <c r="L32" s="382"/>
      <c r="M32" s="385"/>
      <c r="N32" s="257" t="s">
        <v>111</v>
      </c>
      <c r="O32" s="258">
        <v>3.2062500000000001E-2</v>
      </c>
      <c r="P32" s="259">
        <v>3.2409730406160429E-3</v>
      </c>
      <c r="Q32" s="259">
        <v>2.1000000000000001E-2</v>
      </c>
      <c r="R32" s="259">
        <v>5.8000000000000003E-2</v>
      </c>
      <c r="S32" s="259">
        <v>5.8000000000000003E-2</v>
      </c>
      <c r="T32" s="259">
        <v>2.7E-2</v>
      </c>
      <c r="U32" s="259">
        <v>1.2963892162464172E-2</v>
      </c>
      <c r="V32" s="260">
        <v>3.7000000000000005E-2</v>
      </c>
      <c r="W32" s="382"/>
      <c r="X32" s="385"/>
      <c r="Y32" s="257" t="s">
        <v>111</v>
      </c>
      <c r="Z32" s="258">
        <v>6.9187500000000013E-2</v>
      </c>
      <c r="AA32" s="259">
        <v>2.812499999999999E-3</v>
      </c>
      <c r="AB32" s="259">
        <v>6.0999999999999999E-2</v>
      </c>
      <c r="AC32" s="259">
        <v>9.4E-2</v>
      </c>
      <c r="AD32" s="259">
        <v>9.4E-2</v>
      </c>
      <c r="AE32" s="259">
        <v>6.4000000000000001E-2</v>
      </c>
      <c r="AF32" s="259">
        <v>1.1249999999999996E-2</v>
      </c>
      <c r="AG32" s="260">
        <v>3.3000000000000002E-2</v>
      </c>
      <c r="AH32" s="382"/>
      <c r="AI32" s="385"/>
      <c r="AJ32" s="257" t="s">
        <v>111</v>
      </c>
      <c r="AK32" s="258">
        <v>0.36774999999999997</v>
      </c>
      <c r="AL32" s="259">
        <v>4.2538071183352913E-2</v>
      </c>
      <c r="AM32" s="259">
        <v>0.20599999999999999</v>
      </c>
      <c r="AN32" s="259">
        <v>0.57399999999999995</v>
      </c>
      <c r="AO32" s="259">
        <v>0.57399999999999995</v>
      </c>
      <c r="AP32" s="259">
        <v>0.27700000000000002</v>
      </c>
      <c r="AQ32" s="259">
        <v>0.17015228473341165</v>
      </c>
      <c r="AR32" s="260">
        <v>0.36799999999999999</v>
      </c>
      <c r="AS32" s="382"/>
      <c r="AT32" s="385"/>
      <c r="AU32" s="257" t="s">
        <v>111</v>
      </c>
      <c r="AV32" s="272">
        <v>1.1661874999999999</v>
      </c>
      <c r="AW32" s="259">
        <v>4.7205509808178114E-2</v>
      </c>
      <c r="AX32" s="259">
        <v>0.76900000000000002</v>
      </c>
      <c r="AY32" s="262">
        <v>1.381</v>
      </c>
      <c r="AZ32" s="262">
        <v>1.381</v>
      </c>
      <c r="BA32" s="262">
        <v>1.2225000000000001</v>
      </c>
      <c r="BB32" s="259">
        <v>0.18882203923271246</v>
      </c>
      <c r="BC32" s="260">
        <v>0.61199999999999999</v>
      </c>
    </row>
    <row r="33" spans="1:55" ht="126.5" x14ac:dyDescent="0.35">
      <c r="A33" s="382"/>
      <c r="B33" s="385"/>
      <c r="C33" s="257" t="s">
        <v>85</v>
      </c>
      <c r="D33" s="258">
        <v>1.4999999999999998E-2</v>
      </c>
      <c r="E33" s="259">
        <v>1.0054794930723406E-3</v>
      </c>
      <c r="F33" s="259">
        <v>0.01</v>
      </c>
      <c r="G33" s="259">
        <v>0.02</v>
      </c>
      <c r="H33" s="259">
        <v>0.02</v>
      </c>
      <c r="I33" s="259">
        <v>1.35E-2</v>
      </c>
      <c r="J33" s="259">
        <v>3.7621597725038414E-3</v>
      </c>
      <c r="K33" s="260">
        <v>0.01</v>
      </c>
      <c r="L33" s="382"/>
      <c r="M33" s="385"/>
      <c r="N33" s="257" t="s">
        <v>85</v>
      </c>
      <c r="O33" s="258">
        <v>4.0285714285714286E-2</v>
      </c>
      <c r="P33" s="259">
        <v>3.8778443250219808E-3</v>
      </c>
      <c r="Q33" s="259">
        <v>2.1000000000000001E-2</v>
      </c>
      <c r="R33" s="259">
        <v>5.8000000000000003E-2</v>
      </c>
      <c r="S33" s="259">
        <v>5.8000000000000003E-2</v>
      </c>
      <c r="T33" s="259">
        <v>3.7999999999999999E-2</v>
      </c>
      <c r="U33" s="259">
        <v>1.4509564863477903E-2</v>
      </c>
      <c r="V33" s="260">
        <v>3.7000000000000005E-2</v>
      </c>
      <c r="W33" s="382"/>
      <c r="X33" s="385"/>
      <c r="Y33" s="257" t="s">
        <v>85</v>
      </c>
      <c r="Z33" s="258">
        <v>9.3214285714285708E-2</v>
      </c>
      <c r="AA33" s="259">
        <v>1.3109923500597661E-2</v>
      </c>
      <c r="AB33" s="259">
        <v>6.0999999999999999E-2</v>
      </c>
      <c r="AC33" s="259">
        <v>0.19600000000000001</v>
      </c>
      <c r="AD33" s="259">
        <v>0.19600000000000001</v>
      </c>
      <c r="AE33" s="259">
        <v>6.4000000000000001E-2</v>
      </c>
      <c r="AF33" s="259">
        <v>4.9052842106052527E-2</v>
      </c>
      <c r="AG33" s="260">
        <v>0.13500000000000001</v>
      </c>
      <c r="AH33" s="382"/>
      <c r="AI33" s="385"/>
      <c r="AJ33" s="257" t="s">
        <v>85</v>
      </c>
      <c r="AK33" s="258">
        <v>0.35292857142857137</v>
      </c>
      <c r="AL33" s="259">
        <v>4.4858809551174092E-2</v>
      </c>
      <c r="AM33" s="259">
        <v>0.20599999999999999</v>
      </c>
      <c r="AN33" s="259">
        <v>0.57399999999999995</v>
      </c>
      <c r="AO33" s="259">
        <v>0.57399999999999995</v>
      </c>
      <c r="AP33" s="259">
        <v>0.27700000000000002</v>
      </c>
      <c r="AQ33" s="259">
        <v>0.16784629611903598</v>
      </c>
      <c r="AR33" s="260">
        <v>0.36799999999999999</v>
      </c>
      <c r="AS33" s="382"/>
      <c r="AT33" s="385"/>
      <c r="AU33" s="257" t="s">
        <v>85</v>
      </c>
      <c r="AV33" s="272">
        <v>1.048142857142857</v>
      </c>
      <c r="AW33" s="259">
        <v>8.6279564586906207E-2</v>
      </c>
      <c r="AX33" s="259">
        <v>0.60199999999999998</v>
      </c>
      <c r="AY33" s="262">
        <v>1.45</v>
      </c>
      <c r="AZ33" s="262">
        <v>1.45</v>
      </c>
      <c r="BA33" s="262">
        <v>1.1644999999999999</v>
      </c>
      <c r="BB33" s="259">
        <v>0.32282857016423699</v>
      </c>
      <c r="BC33" s="260">
        <v>0.84799999999999998</v>
      </c>
    </row>
    <row r="34" spans="1:55" ht="161" x14ac:dyDescent="0.35">
      <c r="A34" s="382"/>
      <c r="B34" s="385"/>
      <c r="C34" s="257" t="s">
        <v>129</v>
      </c>
      <c r="D34" s="258">
        <v>1.3500000000000002E-2</v>
      </c>
      <c r="E34" s="259">
        <v>3.5000000000000001E-3</v>
      </c>
      <c r="F34" s="259">
        <v>0.01</v>
      </c>
      <c r="G34" s="259">
        <v>1.7000000000000001E-2</v>
      </c>
      <c r="H34" s="259">
        <v>1.7000000000000001E-2</v>
      </c>
      <c r="I34" s="259">
        <v>1.3500000000000002E-2</v>
      </c>
      <c r="J34" s="259">
        <v>4.9497474683058333E-3</v>
      </c>
      <c r="K34" s="260">
        <v>7.000000000000001E-3</v>
      </c>
      <c r="L34" s="382"/>
      <c r="M34" s="385"/>
      <c r="N34" s="257" t="s">
        <v>129</v>
      </c>
      <c r="O34" s="258">
        <v>4.2500000000000003E-2</v>
      </c>
      <c r="P34" s="259">
        <v>1.55E-2</v>
      </c>
      <c r="Q34" s="259">
        <v>2.7E-2</v>
      </c>
      <c r="R34" s="259">
        <v>5.8000000000000003E-2</v>
      </c>
      <c r="S34" s="259">
        <v>5.8000000000000003E-2</v>
      </c>
      <c r="T34" s="259">
        <v>4.2500000000000003E-2</v>
      </c>
      <c r="U34" s="259">
        <v>2.1920310216782975E-2</v>
      </c>
      <c r="V34" s="260">
        <v>3.1000000000000003E-2</v>
      </c>
      <c r="W34" s="382"/>
      <c r="X34" s="385"/>
      <c r="Y34" s="257" t="s">
        <v>129</v>
      </c>
      <c r="Z34" s="258">
        <v>0.1285</v>
      </c>
      <c r="AA34" s="259">
        <v>6.7500000000000004E-2</v>
      </c>
      <c r="AB34" s="259">
        <v>6.0999999999999999E-2</v>
      </c>
      <c r="AC34" s="259">
        <v>0.19600000000000001</v>
      </c>
      <c r="AD34" s="259">
        <v>0.19600000000000001</v>
      </c>
      <c r="AE34" s="259">
        <v>0.1285</v>
      </c>
      <c r="AF34" s="259">
        <v>9.5459415460183925E-2</v>
      </c>
      <c r="AG34" s="260">
        <v>0.13500000000000001</v>
      </c>
      <c r="AH34" s="382"/>
      <c r="AI34" s="385"/>
      <c r="AJ34" s="257" t="s">
        <v>129</v>
      </c>
      <c r="AK34" s="258">
        <v>0.41199999999999998</v>
      </c>
      <c r="AL34" s="259">
        <v>0.16199999999999998</v>
      </c>
      <c r="AM34" s="259">
        <v>0.25</v>
      </c>
      <c r="AN34" s="259">
        <v>0.57399999999999995</v>
      </c>
      <c r="AO34" s="259">
        <v>0.57399999999999995</v>
      </c>
      <c r="AP34" s="259">
        <v>0.41199999999999998</v>
      </c>
      <c r="AQ34" s="259">
        <v>0.22910259710444136</v>
      </c>
      <c r="AR34" s="260">
        <v>0.32399999999999995</v>
      </c>
      <c r="AS34" s="382"/>
      <c r="AT34" s="385"/>
      <c r="AU34" s="257" t="s">
        <v>129</v>
      </c>
      <c r="AV34" s="272">
        <v>1.3479999999999999</v>
      </c>
      <c r="AW34" s="259">
        <v>3.3000000000000029E-2</v>
      </c>
      <c r="AX34" s="262">
        <v>1.3149999999999999</v>
      </c>
      <c r="AY34" s="262">
        <v>1.381</v>
      </c>
      <c r="AZ34" s="262">
        <v>1.381</v>
      </c>
      <c r="BA34" s="262">
        <v>1.3479999999999999</v>
      </c>
      <c r="BB34" s="259">
        <v>4.6669047558312179E-2</v>
      </c>
      <c r="BC34" s="260">
        <v>6.6000000000000059E-2</v>
      </c>
    </row>
    <row r="35" spans="1:55" ht="161" x14ac:dyDescent="0.35">
      <c r="A35" s="382"/>
      <c r="B35" s="385"/>
      <c r="C35" s="257" t="s">
        <v>63</v>
      </c>
      <c r="D35" s="258">
        <v>1.514723926380368E-2</v>
      </c>
      <c r="E35" s="259">
        <v>2.9232308434714747E-4</v>
      </c>
      <c r="F35" s="259">
        <v>0.01</v>
      </c>
      <c r="G35" s="259">
        <v>0.02</v>
      </c>
      <c r="H35" s="259">
        <v>0.02</v>
      </c>
      <c r="I35" s="259">
        <v>1.6E-2</v>
      </c>
      <c r="J35" s="259">
        <v>3.7321313025781137E-3</v>
      </c>
      <c r="K35" s="260">
        <v>0.01</v>
      </c>
      <c r="L35" s="382"/>
      <c r="M35" s="385"/>
      <c r="N35" s="257" t="s">
        <v>63</v>
      </c>
      <c r="O35" s="258">
        <v>3.4889570552147239E-2</v>
      </c>
      <c r="P35" s="259">
        <v>9.7126035328313413E-4</v>
      </c>
      <c r="Q35" s="259">
        <v>2.1000000000000001E-2</v>
      </c>
      <c r="R35" s="259">
        <v>5.8000000000000003E-2</v>
      </c>
      <c r="S35" s="259">
        <v>5.8000000000000003E-2</v>
      </c>
      <c r="T35" s="259">
        <v>3.2000000000000001E-2</v>
      </c>
      <c r="U35" s="259">
        <v>1.2400222088298564E-2</v>
      </c>
      <c r="V35" s="260">
        <v>3.7000000000000005E-2</v>
      </c>
      <c r="W35" s="382"/>
      <c r="X35" s="385"/>
      <c r="Y35" s="257" t="s">
        <v>63</v>
      </c>
      <c r="Z35" s="258">
        <v>7.8245398773006153E-2</v>
      </c>
      <c r="AA35" s="259">
        <v>2.3634581465947595E-3</v>
      </c>
      <c r="AB35" s="259">
        <v>6.0999999999999999E-2</v>
      </c>
      <c r="AC35" s="259">
        <v>0.19600000000000001</v>
      </c>
      <c r="AD35" s="259">
        <v>0.14599999999999999</v>
      </c>
      <c r="AE35" s="259">
        <v>6.7000000000000004E-2</v>
      </c>
      <c r="AF35" s="259">
        <v>3.017461365030109E-2</v>
      </c>
      <c r="AG35" s="260">
        <v>0.13500000000000001</v>
      </c>
      <c r="AH35" s="382"/>
      <c r="AI35" s="385"/>
      <c r="AJ35" s="257" t="s">
        <v>63</v>
      </c>
      <c r="AK35" s="258">
        <v>0.29833742331288343</v>
      </c>
      <c r="AL35" s="259">
        <v>1.0767787908673658E-2</v>
      </c>
      <c r="AM35" s="259">
        <v>0.20499999999999999</v>
      </c>
      <c r="AN35" s="259">
        <v>0.57399999999999995</v>
      </c>
      <c r="AO35" s="259">
        <v>0.57399999999999995</v>
      </c>
      <c r="AP35" s="259">
        <v>0.20599999999999999</v>
      </c>
      <c r="AQ35" s="259">
        <v>0.13747391316437862</v>
      </c>
      <c r="AR35" s="260">
        <v>0.36899999999999999</v>
      </c>
      <c r="AS35" s="382"/>
      <c r="AT35" s="385"/>
      <c r="AU35" s="257" t="s">
        <v>63</v>
      </c>
      <c r="AV35" s="272">
        <v>1.1269631901840489</v>
      </c>
      <c r="AW35" s="259">
        <v>1.6390497395608498E-2</v>
      </c>
      <c r="AX35" s="259">
        <v>0.60199999999999998</v>
      </c>
      <c r="AY35" s="262">
        <v>1.6779999999999999</v>
      </c>
      <c r="AZ35" s="262">
        <v>1.45</v>
      </c>
      <c r="BA35" s="262">
        <v>1.1359999999999999</v>
      </c>
      <c r="BB35" s="259">
        <v>0.20925986235945529</v>
      </c>
      <c r="BC35" s="263">
        <v>1.0760000000000001</v>
      </c>
    </row>
    <row r="36" spans="1:55" x14ac:dyDescent="0.35">
      <c r="A36" s="382"/>
      <c r="B36" s="385" t="s">
        <v>226</v>
      </c>
      <c r="C36" s="261" t="s">
        <v>243</v>
      </c>
      <c r="D36" s="258">
        <v>1.5091463414634149E-2</v>
      </c>
      <c r="E36" s="259">
        <v>2.8815381639950494E-4</v>
      </c>
      <c r="F36" s="259">
        <v>0.01</v>
      </c>
      <c r="G36" s="259">
        <v>0.02</v>
      </c>
      <c r="H36" s="259">
        <v>0.02</v>
      </c>
      <c r="I36" s="259">
        <v>1.4999999999999999E-2</v>
      </c>
      <c r="J36" s="259">
        <v>3.69016937179289E-3</v>
      </c>
      <c r="K36" s="260">
        <v>0.01</v>
      </c>
      <c r="L36" s="382"/>
      <c r="M36" s="385" t="s">
        <v>226</v>
      </c>
      <c r="N36" s="261" t="s">
        <v>243</v>
      </c>
      <c r="O36" s="258">
        <v>3.3725609756097549E-2</v>
      </c>
      <c r="P36" s="259">
        <v>9.6187717905138199E-4</v>
      </c>
      <c r="Q36" s="259">
        <v>2.1000000000000001E-2</v>
      </c>
      <c r="R36" s="259">
        <v>5.8000000000000003E-2</v>
      </c>
      <c r="S36" s="259">
        <v>5.8000000000000003E-2</v>
      </c>
      <c r="T36" s="259">
        <v>3.1E-2</v>
      </c>
      <c r="U36" s="259">
        <v>1.231803815723488E-2</v>
      </c>
      <c r="V36" s="260">
        <v>3.7000000000000005E-2</v>
      </c>
      <c r="W36" s="382"/>
      <c r="X36" s="385" t="s">
        <v>226</v>
      </c>
      <c r="Y36" s="261" t="s">
        <v>243</v>
      </c>
      <c r="Z36" s="258">
        <v>8.1140243902439013E-2</v>
      </c>
      <c r="AA36" s="259">
        <v>2.8041445459141209E-3</v>
      </c>
      <c r="AB36" s="259">
        <v>6.0999999999999999E-2</v>
      </c>
      <c r="AC36" s="259">
        <v>0.19600000000000001</v>
      </c>
      <c r="AD36" s="259">
        <v>0.19600000000000001</v>
      </c>
      <c r="AE36" s="259">
        <v>6.4000000000000001E-2</v>
      </c>
      <c r="AF36" s="259">
        <v>3.5910571814415676E-2</v>
      </c>
      <c r="AG36" s="260">
        <v>0.13500000000000001</v>
      </c>
      <c r="AH36" s="382"/>
      <c r="AI36" s="385" t="s">
        <v>226</v>
      </c>
      <c r="AJ36" s="261" t="s">
        <v>243</v>
      </c>
      <c r="AK36" s="258">
        <v>0.30834756097560961</v>
      </c>
      <c r="AL36" s="259">
        <v>1.1198318350110967E-2</v>
      </c>
      <c r="AM36" s="259">
        <v>0.20499999999999999</v>
      </c>
      <c r="AN36" s="259">
        <v>0.57399999999999995</v>
      </c>
      <c r="AO36" s="259">
        <v>0.57399999999999995</v>
      </c>
      <c r="AP36" s="259">
        <v>0.216</v>
      </c>
      <c r="AQ36" s="259">
        <v>0.14340844729216912</v>
      </c>
      <c r="AR36" s="260">
        <v>0.36899999999999999</v>
      </c>
      <c r="AS36" s="382"/>
      <c r="AT36" s="385" t="s">
        <v>226</v>
      </c>
      <c r="AU36" s="261" t="s">
        <v>243</v>
      </c>
      <c r="AV36" s="272">
        <v>1.1470121951219514</v>
      </c>
      <c r="AW36" s="259">
        <v>1.8683628076154001E-2</v>
      </c>
      <c r="AX36" s="259">
        <v>0.60199999999999998</v>
      </c>
      <c r="AY36" s="262">
        <v>1.6779999999999999</v>
      </c>
      <c r="AZ36" s="262">
        <v>1.522</v>
      </c>
      <c r="BA36" s="262">
        <v>1.1359999999999999</v>
      </c>
      <c r="BB36" s="259">
        <v>0.2392671835552051</v>
      </c>
      <c r="BC36" s="263">
        <v>1.0760000000000001</v>
      </c>
    </row>
    <row r="37" spans="1:55" x14ac:dyDescent="0.35">
      <c r="A37" s="382"/>
      <c r="B37" s="385"/>
      <c r="C37" s="261" t="s">
        <v>236</v>
      </c>
      <c r="D37" s="258">
        <v>1.5418181818181814E-2</v>
      </c>
      <c r="E37" s="259">
        <v>5.03650585074345E-4</v>
      </c>
      <c r="F37" s="259">
        <v>0.01</v>
      </c>
      <c r="G37" s="259">
        <v>0.02</v>
      </c>
      <c r="H37" s="259">
        <v>0.02</v>
      </c>
      <c r="I37" s="259">
        <v>1.6E-2</v>
      </c>
      <c r="J37" s="259">
        <v>3.735172707053203E-3</v>
      </c>
      <c r="K37" s="260">
        <v>0.01</v>
      </c>
      <c r="L37" s="382"/>
      <c r="M37" s="385"/>
      <c r="N37" s="261" t="s">
        <v>236</v>
      </c>
      <c r="O37" s="258">
        <v>3.7254545454545478E-2</v>
      </c>
      <c r="P37" s="259">
        <v>1.8477792990302449E-3</v>
      </c>
      <c r="Q37" s="259">
        <v>2.1000000000000001E-2</v>
      </c>
      <c r="R37" s="259">
        <v>5.8000000000000003E-2</v>
      </c>
      <c r="S37" s="259">
        <v>5.8000000000000003E-2</v>
      </c>
      <c r="T37" s="259">
        <v>3.2000000000000001E-2</v>
      </c>
      <c r="U37" s="259">
        <v>1.3703498041954787E-2</v>
      </c>
      <c r="V37" s="260">
        <v>3.7000000000000005E-2</v>
      </c>
      <c r="W37" s="382"/>
      <c r="X37" s="385"/>
      <c r="Y37" s="261" t="s">
        <v>236</v>
      </c>
      <c r="Z37" s="258">
        <v>7.5418181818181829E-2</v>
      </c>
      <c r="AA37" s="259">
        <v>3.066347250502996E-3</v>
      </c>
      <c r="AB37" s="259">
        <v>6.0999999999999999E-2</v>
      </c>
      <c r="AC37" s="259">
        <v>0.19600000000000001</v>
      </c>
      <c r="AD37" s="259">
        <v>0.115</v>
      </c>
      <c r="AE37" s="259">
        <v>6.7000000000000004E-2</v>
      </c>
      <c r="AF37" s="259">
        <v>2.2740639840090265E-2</v>
      </c>
      <c r="AG37" s="260">
        <v>0.13500000000000001</v>
      </c>
      <c r="AH37" s="382"/>
      <c r="AI37" s="385"/>
      <c r="AJ37" s="261" t="s">
        <v>236</v>
      </c>
      <c r="AK37" s="258">
        <v>0.32332727272727269</v>
      </c>
      <c r="AL37" s="259">
        <v>1.9974715575451163E-2</v>
      </c>
      <c r="AM37" s="259">
        <v>0.20599999999999999</v>
      </c>
      <c r="AN37" s="259">
        <v>0.57399999999999995</v>
      </c>
      <c r="AO37" s="259">
        <v>0.57399999999999995</v>
      </c>
      <c r="AP37" s="259">
        <v>0.22700000000000001</v>
      </c>
      <c r="AQ37" s="259">
        <v>0.1481364554308271</v>
      </c>
      <c r="AR37" s="260">
        <v>0.36799999999999999</v>
      </c>
      <c r="AS37" s="382"/>
      <c r="AT37" s="385"/>
      <c r="AU37" s="261" t="s">
        <v>236</v>
      </c>
      <c r="AV37" s="272">
        <v>1.1390545454545453</v>
      </c>
      <c r="AW37" s="259">
        <v>2.806782811702058E-2</v>
      </c>
      <c r="AX37" s="259">
        <v>0.60199999999999998</v>
      </c>
      <c r="AY37" s="262">
        <v>1.45</v>
      </c>
      <c r="AZ37" s="262">
        <v>1.45</v>
      </c>
      <c r="BA37" s="262">
        <v>1.1359999999999999</v>
      </c>
      <c r="BB37" s="259">
        <v>0.20815658441750914</v>
      </c>
      <c r="BC37" s="260">
        <v>0.84799999999999998</v>
      </c>
    </row>
    <row r="38" spans="1:55" x14ac:dyDescent="0.35">
      <c r="A38" s="382"/>
      <c r="B38" s="385" t="s">
        <v>46</v>
      </c>
      <c r="C38" s="261" t="s">
        <v>243</v>
      </c>
      <c r="D38" s="258">
        <v>1.5096045197740113E-2</v>
      </c>
      <c r="E38" s="259">
        <v>2.7567021749225033E-4</v>
      </c>
      <c r="F38" s="259">
        <v>0.01</v>
      </c>
      <c r="G38" s="259">
        <v>0.02</v>
      </c>
      <c r="H38" s="259">
        <v>0.02</v>
      </c>
      <c r="I38" s="259">
        <v>1.4999999999999999E-2</v>
      </c>
      <c r="J38" s="259">
        <v>3.6675537050960484E-3</v>
      </c>
      <c r="K38" s="260">
        <v>0.01</v>
      </c>
      <c r="L38" s="382"/>
      <c r="M38" s="385" t="s">
        <v>46</v>
      </c>
      <c r="N38" s="261" t="s">
        <v>243</v>
      </c>
      <c r="O38" s="258">
        <v>3.3661016949152543E-2</v>
      </c>
      <c r="P38" s="259">
        <v>9.3602603727391623E-4</v>
      </c>
      <c r="Q38" s="259">
        <v>2.1000000000000001E-2</v>
      </c>
      <c r="R38" s="259">
        <v>5.8000000000000003E-2</v>
      </c>
      <c r="S38" s="259">
        <v>5.8000000000000003E-2</v>
      </c>
      <c r="T38" s="259">
        <v>2.9000000000000001E-2</v>
      </c>
      <c r="U38" s="259">
        <v>1.2453016478527755E-2</v>
      </c>
      <c r="V38" s="260">
        <v>3.7000000000000005E-2</v>
      </c>
      <c r="W38" s="382"/>
      <c r="X38" s="385" t="s">
        <v>46</v>
      </c>
      <c r="Y38" s="261" t="s">
        <v>243</v>
      </c>
      <c r="Z38" s="258">
        <v>8.0502824858757066E-2</v>
      </c>
      <c r="AA38" s="259">
        <v>2.6269406001379028E-3</v>
      </c>
      <c r="AB38" s="259">
        <v>6.0999999999999999E-2</v>
      </c>
      <c r="AC38" s="259">
        <v>0.19600000000000001</v>
      </c>
      <c r="AD38" s="259">
        <v>0.19600000000000001</v>
      </c>
      <c r="AE38" s="259">
        <v>6.4000000000000001E-2</v>
      </c>
      <c r="AF38" s="259">
        <v>3.494917158170649E-2</v>
      </c>
      <c r="AG38" s="260">
        <v>0.13500000000000001</v>
      </c>
      <c r="AH38" s="382"/>
      <c r="AI38" s="385" t="s">
        <v>46</v>
      </c>
      <c r="AJ38" s="261" t="s">
        <v>243</v>
      </c>
      <c r="AK38" s="258">
        <v>0.3178813559322034</v>
      </c>
      <c r="AL38" s="259">
        <v>1.0953549301987643E-2</v>
      </c>
      <c r="AM38" s="259">
        <v>0.20499999999999999</v>
      </c>
      <c r="AN38" s="259">
        <v>0.57399999999999995</v>
      </c>
      <c r="AO38" s="259">
        <v>0.57399999999999995</v>
      </c>
      <c r="AP38" s="259">
        <v>0.22700000000000001</v>
      </c>
      <c r="AQ38" s="259">
        <v>0.14572749530908741</v>
      </c>
      <c r="AR38" s="260">
        <v>0.36899999999999999</v>
      </c>
      <c r="AS38" s="382"/>
      <c r="AT38" s="385" t="s">
        <v>46</v>
      </c>
      <c r="AU38" s="261" t="s">
        <v>243</v>
      </c>
      <c r="AV38" s="272">
        <v>1.1367853107344639</v>
      </c>
      <c r="AW38" s="259">
        <v>1.8188767792583677E-2</v>
      </c>
      <c r="AX38" s="259">
        <v>0.60199999999999998</v>
      </c>
      <c r="AY38" s="262">
        <v>1.6779999999999999</v>
      </c>
      <c r="AZ38" s="262">
        <v>1.522</v>
      </c>
      <c r="BA38" s="262">
        <v>1.1359999999999999</v>
      </c>
      <c r="BB38" s="259">
        <v>0.24198581666043503</v>
      </c>
      <c r="BC38" s="263">
        <v>1.0760000000000001</v>
      </c>
    </row>
    <row r="39" spans="1:55" x14ac:dyDescent="0.35">
      <c r="A39" s="382"/>
      <c r="B39" s="385"/>
      <c r="C39" s="261" t="s">
        <v>236</v>
      </c>
      <c r="D39" s="258">
        <v>1.4588235294117647E-2</v>
      </c>
      <c r="E39" s="259">
        <v>9.7036539331315434E-4</v>
      </c>
      <c r="F39" s="259">
        <v>0.01</v>
      </c>
      <c r="G39" s="259">
        <v>0.02</v>
      </c>
      <c r="H39" s="259">
        <v>0.02</v>
      </c>
      <c r="I39" s="259">
        <v>1.4E-2</v>
      </c>
      <c r="J39" s="259">
        <v>4.0009190120741606E-3</v>
      </c>
      <c r="K39" s="260">
        <v>0.01</v>
      </c>
      <c r="L39" s="382"/>
      <c r="M39" s="385"/>
      <c r="N39" s="261" t="s">
        <v>236</v>
      </c>
      <c r="O39" s="258">
        <v>3.7176470588235297E-2</v>
      </c>
      <c r="P39" s="259">
        <v>2.8417001100698382E-3</v>
      </c>
      <c r="Q39" s="259">
        <v>2.1000000000000001E-2</v>
      </c>
      <c r="R39" s="259">
        <v>5.8000000000000003E-2</v>
      </c>
      <c r="S39" s="259">
        <v>5.8000000000000003E-2</v>
      </c>
      <c r="T39" s="259">
        <v>3.5999999999999997E-2</v>
      </c>
      <c r="U39" s="259">
        <v>1.1716629710147275E-2</v>
      </c>
      <c r="V39" s="260">
        <v>3.7000000000000005E-2</v>
      </c>
      <c r="W39" s="382"/>
      <c r="X39" s="385"/>
      <c r="Y39" s="261" t="s">
        <v>236</v>
      </c>
      <c r="Z39" s="258">
        <v>6.5470588235294114E-2</v>
      </c>
      <c r="AA39" s="259">
        <v>1.3962071707550499E-3</v>
      </c>
      <c r="AB39" s="259">
        <v>6.0999999999999999E-2</v>
      </c>
      <c r="AC39" s="259">
        <v>7.8E-2</v>
      </c>
      <c r="AD39" s="259">
        <v>7.8E-2</v>
      </c>
      <c r="AE39" s="259">
        <v>6.0999999999999999E-2</v>
      </c>
      <c r="AF39" s="259">
        <v>5.7567096402678635E-3</v>
      </c>
      <c r="AG39" s="260">
        <v>1.7000000000000001E-2</v>
      </c>
      <c r="AH39" s="382"/>
      <c r="AI39" s="385"/>
      <c r="AJ39" s="261" t="s">
        <v>236</v>
      </c>
      <c r="AK39" s="258">
        <v>0.26458823529411762</v>
      </c>
      <c r="AL39" s="259">
        <v>2.8944426826086181E-2</v>
      </c>
      <c r="AM39" s="259">
        <v>0.20599999999999999</v>
      </c>
      <c r="AN39" s="259">
        <v>0.57399999999999995</v>
      </c>
      <c r="AO39" s="259">
        <v>0.57399999999999995</v>
      </c>
      <c r="AP39" s="259">
        <v>0.20599999999999999</v>
      </c>
      <c r="AQ39" s="259">
        <v>0.11934092907691467</v>
      </c>
      <c r="AR39" s="260">
        <v>0.36799999999999999</v>
      </c>
      <c r="AS39" s="382"/>
      <c r="AT39" s="385"/>
      <c r="AU39" s="261" t="s">
        <v>236</v>
      </c>
      <c r="AV39" s="272">
        <v>1.1787058823529413</v>
      </c>
      <c r="AW39" s="259">
        <v>4.9506146729611671E-2</v>
      </c>
      <c r="AX39" s="259">
        <v>0.69699999999999995</v>
      </c>
      <c r="AY39" s="262">
        <v>1.381</v>
      </c>
      <c r="AZ39" s="262">
        <v>1.381</v>
      </c>
      <c r="BA39" s="262">
        <v>1.252</v>
      </c>
      <c r="BB39" s="259">
        <v>0.20411907208351524</v>
      </c>
      <c r="BC39" s="260">
        <v>0.68400000000000005</v>
      </c>
    </row>
    <row r="40" spans="1:55" x14ac:dyDescent="0.35">
      <c r="A40" s="382"/>
      <c r="B40" s="385"/>
      <c r="C40" s="261" t="s">
        <v>237</v>
      </c>
      <c r="D40" s="258">
        <v>1.7833333333333333E-2</v>
      </c>
      <c r="E40" s="259">
        <v>7.5712107567569621E-4</v>
      </c>
      <c r="F40" s="259">
        <v>1.0999999999999999E-2</v>
      </c>
      <c r="G40" s="259">
        <v>0.02</v>
      </c>
      <c r="H40" s="259">
        <v>0.02</v>
      </c>
      <c r="I40" s="259">
        <v>1.8499999999999999E-2</v>
      </c>
      <c r="J40" s="259">
        <v>2.6227443411030132E-3</v>
      </c>
      <c r="K40" s="260">
        <v>9.0000000000000011E-3</v>
      </c>
      <c r="L40" s="382"/>
      <c r="M40" s="385"/>
      <c r="N40" s="261" t="s">
        <v>237</v>
      </c>
      <c r="O40" s="258">
        <v>3.8416666666666661E-2</v>
      </c>
      <c r="P40" s="259">
        <v>4.014100777322992E-3</v>
      </c>
      <c r="Q40" s="259">
        <v>2.1999999999999999E-2</v>
      </c>
      <c r="R40" s="259">
        <v>5.8000000000000003E-2</v>
      </c>
      <c r="S40" s="259">
        <v>5.8000000000000003E-2</v>
      </c>
      <c r="T40" s="259">
        <v>3.9499999999999993E-2</v>
      </c>
      <c r="U40" s="259">
        <v>1.3905252986050293E-2</v>
      </c>
      <c r="V40" s="260">
        <v>3.6000000000000004E-2</v>
      </c>
      <c r="W40" s="382"/>
      <c r="X40" s="385"/>
      <c r="Y40" s="261" t="s">
        <v>237</v>
      </c>
      <c r="Z40" s="258">
        <v>8.7916666666666657E-2</v>
      </c>
      <c r="AA40" s="259">
        <v>1.1128354675232896E-2</v>
      </c>
      <c r="AB40" s="259">
        <v>6.0999999999999999E-2</v>
      </c>
      <c r="AC40" s="259">
        <v>0.19600000000000001</v>
      </c>
      <c r="AD40" s="259">
        <v>0.19600000000000001</v>
      </c>
      <c r="AE40" s="259">
        <v>7.3999999999999996E-2</v>
      </c>
      <c r="AF40" s="259">
        <v>3.8549751404300052E-2</v>
      </c>
      <c r="AG40" s="260">
        <v>0.13500000000000001</v>
      </c>
      <c r="AH40" s="382"/>
      <c r="AI40" s="385"/>
      <c r="AJ40" s="261" t="s">
        <v>237</v>
      </c>
      <c r="AK40" s="258">
        <v>0.30716666666666664</v>
      </c>
      <c r="AL40" s="259">
        <v>4.5520863237629737E-2</v>
      </c>
      <c r="AM40" s="259">
        <v>0.20599999999999999</v>
      </c>
      <c r="AN40" s="259">
        <v>0.57399999999999995</v>
      </c>
      <c r="AO40" s="259">
        <v>0.57399999999999995</v>
      </c>
      <c r="AP40" s="259">
        <v>0.20599999999999999</v>
      </c>
      <c r="AQ40" s="259">
        <v>0.157688895863938</v>
      </c>
      <c r="AR40" s="260">
        <v>0.36799999999999999</v>
      </c>
      <c r="AS40" s="382"/>
      <c r="AT40" s="385"/>
      <c r="AU40" s="261" t="s">
        <v>237</v>
      </c>
      <c r="AV40" s="272">
        <v>1.1803333333333332</v>
      </c>
      <c r="AW40" s="259">
        <v>5.0570133318376606E-2</v>
      </c>
      <c r="AX40" s="259">
        <v>0.93500000000000005</v>
      </c>
      <c r="AY40" s="262">
        <v>1.45</v>
      </c>
      <c r="AZ40" s="262">
        <v>1.45</v>
      </c>
      <c r="BA40" s="262">
        <v>1.1359999999999999</v>
      </c>
      <c r="BB40" s="259">
        <v>0.17518008050591996</v>
      </c>
      <c r="BC40" s="260">
        <v>0.5149999999999999</v>
      </c>
    </row>
    <row r="41" spans="1:55" x14ac:dyDescent="0.35">
      <c r="A41" s="382"/>
      <c r="B41" s="385"/>
      <c r="C41" s="261" t="s">
        <v>238</v>
      </c>
      <c r="D41" s="258">
        <v>1.4538461538461538E-2</v>
      </c>
      <c r="E41" s="259">
        <v>1.0778384388196772E-3</v>
      </c>
      <c r="F41" s="259">
        <v>0.01</v>
      </c>
      <c r="G41" s="259">
        <v>0.02</v>
      </c>
      <c r="H41" s="259">
        <v>0.02</v>
      </c>
      <c r="I41" s="259">
        <v>1.4E-2</v>
      </c>
      <c r="J41" s="259">
        <v>3.8862017578304023E-3</v>
      </c>
      <c r="K41" s="260">
        <v>0.01</v>
      </c>
      <c r="L41" s="382"/>
      <c r="M41" s="385"/>
      <c r="N41" s="261" t="s">
        <v>238</v>
      </c>
      <c r="O41" s="258">
        <v>4.0692307692307694E-2</v>
      </c>
      <c r="P41" s="259">
        <v>4.2688264996856157E-3</v>
      </c>
      <c r="Q41" s="259">
        <v>2.1000000000000001E-2</v>
      </c>
      <c r="R41" s="259">
        <v>5.8000000000000003E-2</v>
      </c>
      <c r="S41" s="259">
        <v>5.8000000000000003E-2</v>
      </c>
      <c r="T41" s="259">
        <v>4.4999999999999998E-2</v>
      </c>
      <c r="U41" s="259">
        <v>1.5391472830675948E-2</v>
      </c>
      <c r="V41" s="260">
        <v>3.7000000000000005E-2</v>
      </c>
      <c r="W41" s="382"/>
      <c r="X41" s="385"/>
      <c r="Y41" s="261" t="s">
        <v>238</v>
      </c>
      <c r="Z41" s="258">
        <v>7.9846153846153831E-2</v>
      </c>
      <c r="AA41" s="259">
        <v>4.5683500834773055E-3</v>
      </c>
      <c r="AB41" s="259">
        <v>6.0999999999999999E-2</v>
      </c>
      <c r="AC41" s="259">
        <v>0.109</v>
      </c>
      <c r="AD41" s="259">
        <v>0.109</v>
      </c>
      <c r="AE41" s="259">
        <v>8.1000000000000003E-2</v>
      </c>
      <c r="AF41" s="259">
        <v>1.6471420470247619E-2</v>
      </c>
      <c r="AG41" s="260">
        <v>4.8000000000000001E-2</v>
      </c>
      <c r="AH41" s="382"/>
      <c r="AI41" s="385"/>
      <c r="AJ41" s="261" t="s">
        <v>238</v>
      </c>
      <c r="AK41" s="258">
        <v>0.30023076923076919</v>
      </c>
      <c r="AL41" s="259">
        <v>4.0907674950093231E-2</v>
      </c>
      <c r="AM41" s="259">
        <v>0.20599999999999999</v>
      </c>
      <c r="AN41" s="259">
        <v>0.57399999999999995</v>
      </c>
      <c r="AO41" s="259">
        <v>0.57399999999999995</v>
      </c>
      <c r="AP41" s="259">
        <v>0.20599999999999999</v>
      </c>
      <c r="AQ41" s="259">
        <v>0.14749471959257493</v>
      </c>
      <c r="AR41" s="260">
        <v>0.36799999999999999</v>
      </c>
      <c r="AS41" s="382"/>
      <c r="AT41" s="385"/>
      <c r="AU41" s="261" t="s">
        <v>238</v>
      </c>
      <c r="AV41" s="272">
        <v>1.1803846153846154</v>
      </c>
      <c r="AW41" s="259">
        <v>4.3937680000949955E-2</v>
      </c>
      <c r="AX41" s="259">
        <v>0.89</v>
      </c>
      <c r="AY41" s="262">
        <v>1.45</v>
      </c>
      <c r="AZ41" s="262">
        <v>1.45</v>
      </c>
      <c r="BA41" s="262">
        <v>1.1359999999999999</v>
      </c>
      <c r="BB41" s="259">
        <v>0.15841955816835371</v>
      </c>
      <c r="BC41" s="260">
        <v>0.55999999999999994</v>
      </c>
    </row>
    <row r="42" spans="1:55" x14ac:dyDescent="0.35">
      <c r="A42" s="382"/>
      <c r="B42" s="385" t="s">
        <v>47</v>
      </c>
      <c r="C42" s="261" t="s">
        <v>243</v>
      </c>
      <c r="D42" s="258">
        <v>1.5016574585635359E-2</v>
      </c>
      <c r="E42" s="259">
        <v>2.7304471332929099E-4</v>
      </c>
      <c r="F42" s="259">
        <v>0.01</v>
      </c>
      <c r="G42" s="259">
        <v>0.02</v>
      </c>
      <c r="H42" s="259">
        <v>0.02</v>
      </c>
      <c r="I42" s="259">
        <v>1.4999999999999999E-2</v>
      </c>
      <c r="J42" s="259">
        <v>3.6734409211732965E-3</v>
      </c>
      <c r="K42" s="260">
        <v>0.01</v>
      </c>
      <c r="L42" s="382"/>
      <c r="M42" s="385" t="s">
        <v>47</v>
      </c>
      <c r="N42" s="261" t="s">
        <v>243</v>
      </c>
      <c r="O42" s="258">
        <v>3.3734806629834253E-2</v>
      </c>
      <c r="P42" s="259">
        <v>9.1905800117411673E-4</v>
      </c>
      <c r="Q42" s="259">
        <v>2.1000000000000001E-2</v>
      </c>
      <c r="R42" s="259">
        <v>5.8000000000000003E-2</v>
      </c>
      <c r="S42" s="259">
        <v>5.8000000000000003E-2</v>
      </c>
      <c r="T42" s="259">
        <v>3.1E-2</v>
      </c>
      <c r="U42" s="259">
        <v>1.2364660825251594E-2</v>
      </c>
      <c r="V42" s="260">
        <v>3.7000000000000005E-2</v>
      </c>
      <c r="W42" s="382"/>
      <c r="X42" s="385" t="s">
        <v>47</v>
      </c>
      <c r="Y42" s="261" t="s">
        <v>243</v>
      </c>
      <c r="Z42" s="258">
        <v>7.9895027624309389E-2</v>
      </c>
      <c r="AA42" s="259">
        <v>2.5682280147633473E-3</v>
      </c>
      <c r="AB42" s="259">
        <v>6.0999999999999999E-2</v>
      </c>
      <c r="AC42" s="259">
        <v>0.19600000000000001</v>
      </c>
      <c r="AD42" s="259">
        <v>0.19600000000000001</v>
      </c>
      <c r="AE42" s="259">
        <v>6.4000000000000001E-2</v>
      </c>
      <c r="AF42" s="259">
        <v>3.4551974177788547E-2</v>
      </c>
      <c r="AG42" s="260">
        <v>0.13500000000000001</v>
      </c>
      <c r="AH42" s="382"/>
      <c r="AI42" s="385" t="s">
        <v>47</v>
      </c>
      <c r="AJ42" s="261" t="s">
        <v>243</v>
      </c>
      <c r="AK42" s="258">
        <v>0.30813259668508264</v>
      </c>
      <c r="AL42" s="259">
        <v>1.0563405591096081E-2</v>
      </c>
      <c r="AM42" s="259">
        <v>0.20499999999999999</v>
      </c>
      <c r="AN42" s="259">
        <v>0.57399999999999995</v>
      </c>
      <c r="AO42" s="259">
        <v>0.57399999999999995</v>
      </c>
      <c r="AP42" s="259">
        <v>0.22700000000000001</v>
      </c>
      <c r="AQ42" s="259">
        <v>0.14211608747936311</v>
      </c>
      <c r="AR42" s="260">
        <v>0.36899999999999999</v>
      </c>
      <c r="AS42" s="382"/>
      <c r="AT42" s="385" t="s">
        <v>47</v>
      </c>
      <c r="AU42" s="261" t="s">
        <v>243</v>
      </c>
      <c r="AV42" s="272">
        <v>1.1401270718232044</v>
      </c>
      <c r="AW42" s="259">
        <v>1.7982332299619794E-2</v>
      </c>
      <c r="AX42" s="259">
        <v>0.60199999999999998</v>
      </c>
      <c r="AY42" s="262">
        <v>1.6779999999999999</v>
      </c>
      <c r="AZ42" s="262">
        <v>1.522</v>
      </c>
      <c r="BA42" s="262">
        <v>1.1359999999999999</v>
      </c>
      <c r="BB42" s="259">
        <v>0.24192753824863517</v>
      </c>
      <c r="BC42" s="263">
        <v>1.0760000000000001</v>
      </c>
    </row>
    <row r="43" spans="1:55" x14ac:dyDescent="0.35">
      <c r="A43" s="382"/>
      <c r="B43" s="385"/>
      <c r="C43" s="261" t="s">
        <v>236</v>
      </c>
      <c r="D43" s="258">
        <v>1.6999999999999998E-2</v>
      </c>
      <c r="E43" s="259">
        <v>1.267731382092775E-3</v>
      </c>
      <c r="F43" s="259">
        <v>1.0999999999999999E-2</v>
      </c>
      <c r="G43" s="259">
        <v>0.02</v>
      </c>
      <c r="H43" s="259">
        <v>0.02</v>
      </c>
      <c r="I43" s="259">
        <v>1.8000000000000002E-2</v>
      </c>
      <c r="J43" s="259">
        <v>3.5856858280031816E-3</v>
      </c>
      <c r="K43" s="260">
        <v>9.0000000000000011E-3</v>
      </c>
      <c r="L43" s="382"/>
      <c r="M43" s="385"/>
      <c r="N43" s="261" t="s">
        <v>236</v>
      </c>
      <c r="O43" s="258">
        <v>3.6000000000000004E-2</v>
      </c>
      <c r="P43" s="259">
        <v>5.5355990771421611E-3</v>
      </c>
      <c r="Q43" s="259">
        <v>2.1000000000000001E-2</v>
      </c>
      <c r="R43" s="259">
        <v>5.8000000000000003E-2</v>
      </c>
      <c r="S43" s="259">
        <v>5.8000000000000003E-2</v>
      </c>
      <c r="T43" s="259">
        <v>3.2000000000000001E-2</v>
      </c>
      <c r="U43" s="259">
        <v>1.5657038581508867E-2</v>
      </c>
      <c r="V43" s="260">
        <v>3.7000000000000005E-2</v>
      </c>
      <c r="W43" s="382"/>
      <c r="X43" s="385"/>
      <c r="Y43" s="261" t="s">
        <v>236</v>
      </c>
      <c r="Z43" s="258">
        <v>8.0874999999999989E-2</v>
      </c>
      <c r="AA43" s="259">
        <v>8.2558150501847553E-3</v>
      </c>
      <c r="AB43" s="259">
        <v>6.0999999999999999E-2</v>
      </c>
      <c r="AC43" s="259">
        <v>0.126</v>
      </c>
      <c r="AD43" s="259">
        <v>0.126</v>
      </c>
      <c r="AE43" s="259">
        <v>7.0000000000000007E-2</v>
      </c>
      <c r="AF43" s="259">
        <v>2.3350971224830392E-2</v>
      </c>
      <c r="AG43" s="260">
        <v>6.5000000000000002E-2</v>
      </c>
      <c r="AH43" s="382"/>
      <c r="AI43" s="385"/>
      <c r="AJ43" s="261" t="s">
        <v>236</v>
      </c>
      <c r="AK43" s="258">
        <v>0.38224999999999992</v>
      </c>
      <c r="AL43" s="259">
        <v>5.661957952611698E-2</v>
      </c>
      <c r="AM43" s="259">
        <v>0.20599999999999999</v>
      </c>
      <c r="AN43" s="259">
        <v>0.57399999999999995</v>
      </c>
      <c r="AO43" s="259">
        <v>0.57399999999999995</v>
      </c>
      <c r="AP43" s="259">
        <v>0.41000000000000003</v>
      </c>
      <c r="AQ43" s="259">
        <v>0.16014435452339332</v>
      </c>
      <c r="AR43" s="260">
        <v>0.36799999999999999</v>
      </c>
      <c r="AS43" s="382"/>
      <c r="AT43" s="385"/>
      <c r="AU43" s="261" t="s">
        <v>236</v>
      </c>
      <c r="AV43" s="272">
        <v>1.0726250000000002</v>
      </c>
      <c r="AW43" s="259">
        <v>6.7511358171368885E-2</v>
      </c>
      <c r="AX43" s="259">
        <v>0.69699999999999995</v>
      </c>
      <c r="AY43" s="262">
        <v>1.3149999999999999</v>
      </c>
      <c r="AZ43" s="262">
        <v>1.3149999999999999</v>
      </c>
      <c r="BA43" s="262">
        <v>1.0820000000000001</v>
      </c>
      <c r="BB43" s="259">
        <v>0.19095095668035511</v>
      </c>
      <c r="BC43" s="260">
        <v>0.61799999999999999</v>
      </c>
    </row>
    <row r="44" spans="1:55" x14ac:dyDescent="0.35">
      <c r="A44" s="382"/>
      <c r="B44" s="385"/>
      <c r="C44" s="261" t="s">
        <v>237</v>
      </c>
      <c r="D44" s="258">
        <v>1.4625000000000001E-2</v>
      </c>
      <c r="E44" s="259">
        <v>1.5916915979099541E-3</v>
      </c>
      <c r="F44" s="259">
        <v>0.01</v>
      </c>
      <c r="G44" s="259">
        <v>0.02</v>
      </c>
      <c r="H44" s="259">
        <v>0.02</v>
      </c>
      <c r="I44" s="259">
        <v>1.2E-2</v>
      </c>
      <c r="J44" s="259">
        <v>4.5019836897591207E-3</v>
      </c>
      <c r="K44" s="260">
        <v>0.01</v>
      </c>
      <c r="L44" s="382"/>
      <c r="M44" s="385"/>
      <c r="N44" s="261" t="s">
        <v>237</v>
      </c>
      <c r="O44" s="258">
        <v>3.5874999999999997E-2</v>
      </c>
      <c r="P44" s="259">
        <v>5.005131295552025E-3</v>
      </c>
      <c r="Q44" s="259">
        <v>2.1000000000000001E-2</v>
      </c>
      <c r="R44" s="259">
        <v>5.8000000000000003E-2</v>
      </c>
      <c r="S44" s="259">
        <v>5.8000000000000003E-2</v>
      </c>
      <c r="T44" s="259">
        <v>3.15E-2</v>
      </c>
      <c r="U44" s="259">
        <v>1.4156649119255389E-2</v>
      </c>
      <c r="V44" s="260">
        <v>3.7000000000000005E-2</v>
      </c>
      <c r="W44" s="382"/>
      <c r="X44" s="385"/>
      <c r="Y44" s="261" t="s">
        <v>237</v>
      </c>
      <c r="Z44" s="258">
        <v>7.0624999999999993E-2</v>
      </c>
      <c r="AA44" s="259">
        <v>6.7926890845967621E-3</v>
      </c>
      <c r="AB44" s="259">
        <v>6.0999999999999999E-2</v>
      </c>
      <c r="AC44" s="259">
        <v>0.115</v>
      </c>
      <c r="AD44" s="259">
        <v>0.115</v>
      </c>
      <c r="AE44" s="259">
        <v>6.0999999999999999E-2</v>
      </c>
      <c r="AF44" s="259">
        <v>1.9212626056840851E-2</v>
      </c>
      <c r="AG44" s="260">
        <v>5.4000000000000006E-2</v>
      </c>
      <c r="AH44" s="382"/>
      <c r="AI44" s="385"/>
      <c r="AJ44" s="261" t="s">
        <v>237</v>
      </c>
      <c r="AK44" s="258">
        <v>0.43137500000000001</v>
      </c>
      <c r="AL44" s="259">
        <v>5.6587144394414229E-2</v>
      </c>
      <c r="AM44" s="259">
        <v>0.20599999999999999</v>
      </c>
      <c r="AN44" s="259">
        <v>0.57399999999999995</v>
      </c>
      <c r="AO44" s="259">
        <v>0.57399999999999995</v>
      </c>
      <c r="AP44" s="259">
        <v>0.496</v>
      </c>
      <c r="AQ44" s="259">
        <v>0.16005261411709054</v>
      </c>
      <c r="AR44" s="260">
        <v>0.36799999999999999</v>
      </c>
      <c r="AS44" s="382"/>
      <c r="AT44" s="385"/>
      <c r="AU44" s="261" t="s">
        <v>237</v>
      </c>
      <c r="AV44" s="272">
        <v>1.21</v>
      </c>
      <c r="AW44" s="259">
        <v>5.6674824342786569E-2</v>
      </c>
      <c r="AX44" s="259">
        <v>0.93500000000000005</v>
      </c>
      <c r="AY44" s="262">
        <v>1.381</v>
      </c>
      <c r="AZ44" s="262">
        <v>1.381</v>
      </c>
      <c r="BA44" s="262">
        <v>1.2225000000000001</v>
      </c>
      <c r="BB44" s="259">
        <v>0.16030061046136321</v>
      </c>
      <c r="BC44" s="260">
        <v>0.44599999999999995</v>
      </c>
    </row>
    <row r="45" spans="1:55" x14ac:dyDescent="0.35">
      <c r="A45" s="382"/>
      <c r="B45" s="385"/>
      <c r="C45" s="261" t="s">
        <v>238</v>
      </c>
      <c r="D45" s="258">
        <v>1.6750000000000001E-2</v>
      </c>
      <c r="E45" s="259">
        <v>1.436140661634507E-3</v>
      </c>
      <c r="F45" s="259">
        <v>1.2999999999999999E-2</v>
      </c>
      <c r="G45" s="259">
        <v>0.02</v>
      </c>
      <c r="H45" s="259">
        <v>0.02</v>
      </c>
      <c r="I45" s="259">
        <v>1.7000000000000001E-2</v>
      </c>
      <c r="J45" s="259">
        <v>2.872281323269014E-3</v>
      </c>
      <c r="K45" s="260">
        <v>7.000000000000001E-3</v>
      </c>
      <c r="L45" s="382"/>
      <c r="M45" s="385"/>
      <c r="N45" s="261" t="s">
        <v>238</v>
      </c>
      <c r="O45" s="258">
        <v>3.2500000000000001E-2</v>
      </c>
      <c r="P45" s="259">
        <v>6.1441028637222537E-3</v>
      </c>
      <c r="Q45" s="259">
        <v>2.3E-2</v>
      </c>
      <c r="R45" s="259">
        <v>0.05</v>
      </c>
      <c r="S45" s="259">
        <v>0.05</v>
      </c>
      <c r="T45" s="259">
        <v>2.8500000000000001E-2</v>
      </c>
      <c r="U45" s="259">
        <v>1.2288205727444507E-2</v>
      </c>
      <c r="V45" s="260">
        <v>2.7000000000000003E-2</v>
      </c>
      <c r="W45" s="382"/>
      <c r="X45" s="385"/>
      <c r="Y45" s="261" t="s">
        <v>238</v>
      </c>
      <c r="Z45" s="258">
        <v>7.8750000000000001E-2</v>
      </c>
      <c r="AA45" s="259">
        <v>1.0094346602595599E-2</v>
      </c>
      <c r="AB45" s="259">
        <v>6.0999999999999999E-2</v>
      </c>
      <c r="AC45" s="259">
        <v>0.104</v>
      </c>
      <c r="AD45" s="259">
        <v>0.104</v>
      </c>
      <c r="AE45" s="259">
        <v>7.4999999999999997E-2</v>
      </c>
      <c r="AF45" s="259">
        <v>2.0188693205191198E-2</v>
      </c>
      <c r="AG45" s="260">
        <v>4.2999999999999997E-2</v>
      </c>
      <c r="AH45" s="382"/>
      <c r="AI45" s="385"/>
      <c r="AJ45" s="261" t="s">
        <v>238</v>
      </c>
      <c r="AK45" s="258">
        <v>0.31075000000000003</v>
      </c>
      <c r="AL45" s="259">
        <v>6.8829953508628777E-2</v>
      </c>
      <c r="AM45" s="259">
        <v>0.20599999999999999</v>
      </c>
      <c r="AN45" s="259">
        <v>0.496</v>
      </c>
      <c r="AO45" s="259">
        <v>0.496</v>
      </c>
      <c r="AP45" s="259">
        <v>0.27050000000000002</v>
      </c>
      <c r="AQ45" s="259">
        <v>0.13765990701725755</v>
      </c>
      <c r="AR45" s="260">
        <v>0.29000000000000004</v>
      </c>
      <c r="AS45" s="382"/>
      <c r="AT45" s="385"/>
      <c r="AU45" s="261" t="s">
        <v>238</v>
      </c>
      <c r="AV45" s="272">
        <v>1.3667500000000001</v>
      </c>
      <c r="AW45" s="259">
        <v>4.9755024871865963E-2</v>
      </c>
      <c r="AX45" s="262">
        <v>1.252</v>
      </c>
      <c r="AY45" s="262">
        <v>1.45</v>
      </c>
      <c r="AZ45" s="262">
        <v>1.45</v>
      </c>
      <c r="BA45" s="262">
        <v>1.3824999999999998</v>
      </c>
      <c r="BB45" s="259">
        <v>9.9510049743731926E-2</v>
      </c>
      <c r="BC45" s="260">
        <v>0.19799999999999995</v>
      </c>
    </row>
    <row r="46" spans="1:55" x14ac:dyDescent="0.35">
      <c r="A46" s="382"/>
      <c r="B46" s="385"/>
      <c r="C46" s="261" t="s">
        <v>239</v>
      </c>
      <c r="D46" s="258">
        <v>1.5833333333333338E-2</v>
      </c>
      <c r="E46" s="259">
        <v>8.8653692106888669E-4</v>
      </c>
      <c r="F46" s="259">
        <v>0.01</v>
      </c>
      <c r="G46" s="259">
        <v>0.02</v>
      </c>
      <c r="H46" s="259">
        <v>0.02</v>
      </c>
      <c r="I46" s="259">
        <v>1.6500000000000001E-2</v>
      </c>
      <c r="J46" s="259">
        <v>3.7612576119603167E-3</v>
      </c>
      <c r="K46" s="260">
        <v>0.01</v>
      </c>
      <c r="L46" s="382"/>
      <c r="M46" s="385"/>
      <c r="N46" s="261" t="s">
        <v>239</v>
      </c>
      <c r="O46" s="258">
        <v>4.272222222222221E-2</v>
      </c>
      <c r="P46" s="259">
        <v>3.0920576683732986E-3</v>
      </c>
      <c r="Q46" s="259">
        <v>2.1000000000000001E-2</v>
      </c>
      <c r="R46" s="259">
        <v>5.8000000000000003E-2</v>
      </c>
      <c r="S46" s="259">
        <v>5.8000000000000003E-2</v>
      </c>
      <c r="T46" s="259">
        <v>4.3999999999999997E-2</v>
      </c>
      <c r="U46" s="259">
        <v>1.3118489670759745E-2</v>
      </c>
      <c r="V46" s="260">
        <v>3.7000000000000005E-2</v>
      </c>
      <c r="W46" s="382"/>
      <c r="X46" s="385"/>
      <c r="Y46" s="261" t="s">
        <v>239</v>
      </c>
      <c r="Z46" s="258">
        <v>8.1500000000000003E-2</v>
      </c>
      <c r="AA46" s="259">
        <v>7.2806709810731406E-3</v>
      </c>
      <c r="AB46" s="259">
        <v>6.0999999999999999E-2</v>
      </c>
      <c r="AC46" s="259">
        <v>0.19600000000000001</v>
      </c>
      <c r="AD46" s="259">
        <v>0.19600000000000001</v>
      </c>
      <c r="AE46" s="259">
        <v>7.7499999999999999E-2</v>
      </c>
      <c r="AF46" s="259">
        <v>3.0889270933829586E-2</v>
      </c>
      <c r="AG46" s="260">
        <v>0.13500000000000001</v>
      </c>
      <c r="AH46" s="382"/>
      <c r="AI46" s="385"/>
      <c r="AJ46" s="261" t="s">
        <v>239</v>
      </c>
      <c r="AK46" s="258">
        <v>0.2682222222222222</v>
      </c>
      <c r="AL46" s="259">
        <v>3.1553208050396478E-2</v>
      </c>
      <c r="AM46" s="259">
        <v>0.20599999999999999</v>
      </c>
      <c r="AN46" s="259">
        <v>0.57399999999999995</v>
      </c>
      <c r="AO46" s="259">
        <v>0.57399999999999995</v>
      </c>
      <c r="AP46" s="259">
        <v>0.20599999999999999</v>
      </c>
      <c r="AQ46" s="259">
        <v>0.13386892428375186</v>
      </c>
      <c r="AR46" s="260">
        <v>0.36799999999999999</v>
      </c>
      <c r="AS46" s="382"/>
      <c r="AT46" s="385"/>
      <c r="AU46" s="261" t="s">
        <v>239</v>
      </c>
      <c r="AV46" s="272">
        <v>1.1481666666666666</v>
      </c>
      <c r="AW46" s="259">
        <v>3.6020804627507591E-2</v>
      </c>
      <c r="AX46" s="259">
        <v>0.89</v>
      </c>
      <c r="AY46" s="262">
        <v>1.45</v>
      </c>
      <c r="AZ46" s="262">
        <v>1.45</v>
      </c>
      <c r="BA46" s="262">
        <v>1.1359999999999999</v>
      </c>
      <c r="BB46" s="259">
        <v>0.15282333129543832</v>
      </c>
      <c r="BC46" s="260">
        <v>0.55999999999999994</v>
      </c>
    </row>
    <row r="47" spans="1:55" x14ac:dyDescent="0.35">
      <c r="A47" s="382"/>
      <c r="B47" s="385" t="s">
        <v>48</v>
      </c>
      <c r="C47" s="261" t="s">
        <v>243</v>
      </c>
      <c r="D47" s="258">
        <v>1.4950549450549454E-2</v>
      </c>
      <c r="E47" s="259">
        <v>2.7039788954583962E-4</v>
      </c>
      <c r="F47" s="259">
        <v>0.01</v>
      </c>
      <c r="G47" s="259">
        <v>0.02</v>
      </c>
      <c r="H47" s="259">
        <v>0.02</v>
      </c>
      <c r="I47" s="259">
        <v>1.4499999999999999E-2</v>
      </c>
      <c r="J47" s="259">
        <v>3.6478669655147272E-3</v>
      </c>
      <c r="K47" s="260">
        <v>0.01</v>
      </c>
      <c r="L47" s="382"/>
      <c r="M47" s="385" t="s">
        <v>48</v>
      </c>
      <c r="N47" s="261" t="s">
        <v>243</v>
      </c>
      <c r="O47" s="258">
        <v>3.4219780219780241E-2</v>
      </c>
      <c r="P47" s="259">
        <v>9.3944530902711435E-4</v>
      </c>
      <c r="Q47" s="259">
        <v>2.1000000000000001E-2</v>
      </c>
      <c r="R47" s="259">
        <v>5.8000000000000003E-2</v>
      </c>
      <c r="S47" s="259">
        <v>5.8000000000000003E-2</v>
      </c>
      <c r="T47" s="259">
        <v>3.1E-2</v>
      </c>
      <c r="U47" s="259">
        <v>1.2673810119094225E-2</v>
      </c>
      <c r="V47" s="260">
        <v>3.7000000000000005E-2</v>
      </c>
      <c r="W47" s="382"/>
      <c r="X47" s="385" t="s">
        <v>48</v>
      </c>
      <c r="Y47" s="261" t="s">
        <v>243</v>
      </c>
      <c r="Z47" s="258">
        <v>8.0181318681318683E-2</v>
      </c>
      <c r="AA47" s="259">
        <v>2.561305971355194E-3</v>
      </c>
      <c r="AB47" s="259">
        <v>6.0999999999999999E-2</v>
      </c>
      <c r="AC47" s="259">
        <v>0.19600000000000001</v>
      </c>
      <c r="AD47" s="259">
        <v>0.19600000000000001</v>
      </c>
      <c r="AE47" s="259">
        <v>6.4000000000000001E-2</v>
      </c>
      <c r="AF47" s="259">
        <v>3.4553906678692049E-2</v>
      </c>
      <c r="AG47" s="260">
        <v>0.13500000000000001</v>
      </c>
      <c r="AH47" s="382"/>
      <c r="AI47" s="385" t="s">
        <v>48</v>
      </c>
      <c r="AJ47" s="261" t="s">
        <v>243</v>
      </c>
      <c r="AK47" s="258">
        <v>0.31307692307692303</v>
      </c>
      <c r="AL47" s="259">
        <v>1.0782792834254278E-2</v>
      </c>
      <c r="AM47" s="259">
        <v>0.20499999999999999</v>
      </c>
      <c r="AN47" s="259">
        <v>0.57399999999999995</v>
      </c>
      <c r="AO47" s="259">
        <v>0.57399999999999995</v>
      </c>
      <c r="AP47" s="259">
        <v>0.22700000000000001</v>
      </c>
      <c r="AQ47" s="259">
        <v>0.14546782832562347</v>
      </c>
      <c r="AR47" s="260">
        <v>0.36899999999999999</v>
      </c>
      <c r="AS47" s="382"/>
      <c r="AT47" s="385" t="s">
        <v>48</v>
      </c>
      <c r="AU47" s="261" t="s">
        <v>243</v>
      </c>
      <c r="AV47" s="272">
        <v>1.1456593406593407</v>
      </c>
      <c r="AW47" s="259">
        <v>1.7157478150850138E-2</v>
      </c>
      <c r="AX47" s="259">
        <v>0.60199999999999998</v>
      </c>
      <c r="AY47" s="262">
        <v>1.6779999999999999</v>
      </c>
      <c r="AZ47" s="262">
        <v>1.522</v>
      </c>
      <c r="BA47" s="262">
        <v>1.1359999999999999</v>
      </c>
      <c r="BB47" s="259">
        <v>0.23146703498000701</v>
      </c>
      <c r="BC47" s="263">
        <v>1.0760000000000001</v>
      </c>
    </row>
    <row r="48" spans="1:55" x14ac:dyDescent="0.35">
      <c r="A48" s="382"/>
      <c r="B48" s="385"/>
      <c r="C48" s="261" t="s">
        <v>236</v>
      </c>
      <c r="D48" s="258">
        <v>1.7666666666666667E-2</v>
      </c>
      <c r="E48" s="259">
        <v>1.666666666666667E-3</v>
      </c>
      <c r="F48" s="259">
        <v>0.01</v>
      </c>
      <c r="G48" s="259">
        <v>0.02</v>
      </c>
      <c r="H48" s="259">
        <v>0.02</v>
      </c>
      <c r="I48" s="259">
        <v>0.02</v>
      </c>
      <c r="J48" s="259">
        <v>4.0824829046386306E-3</v>
      </c>
      <c r="K48" s="260">
        <v>0.01</v>
      </c>
      <c r="L48" s="382"/>
      <c r="M48" s="385"/>
      <c r="N48" s="261" t="s">
        <v>236</v>
      </c>
      <c r="O48" s="258">
        <v>2.8166666666666666E-2</v>
      </c>
      <c r="P48" s="259">
        <v>3.8420191450734744E-3</v>
      </c>
      <c r="Q48" s="259">
        <v>2.1000000000000001E-2</v>
      </c>
      <c r="R48" s="259">
        <v>4.2999999999999997E-2</v>
      </c>
      <c r="S48" s="259">
        <v>4.2999999999999997E-2</v>
      </c>
      <c r="T48" s="259">
        <v>2.3E-2</v>
      </c>
      <c r="U48" s="259">
        <v>9.4109864874340702E-3</v>
      </c>
      <c r="V48" s="260">
        <v>2.1999999999999995E-2</v>
      </c>
      <c r="W48" s="382"/>
      <c r="X48" s="385"/>
      <c r="Y48" s="261" t="s">
        <v>236</v>
      </c>
      <c r="Z48" s="258">
        <v>7.6999999999999999E-2</v>
      </c>
      <c r="AA48" s="259">
        <v>1.003327796219494E-2</v>
      </c>
      <c r="AB48" s="259">
        <v>6.0999999999999999E-2</v>
      </c>
      <c r="AC48" s="259">
        <v>0.126</v>
      </c>
      <c r="AD48" s="259">
        <v>0.126</v>
      </c>
      <c r="AE48" s="259">
        <v>7.0000000000000007E-2</v>
      </c>
      <c r="AF48" s="259">
        <v>2.4576411454889011E-2</v>
      </c>
      <c r="AG48" s="260">
        <v>6.5000000000000002E-2</v>
      </c>
      <c r="AH48" s="382"/>
      <c r="AI48" s="385"/>
      <c r="AJ48" s="261" t="s">
        <v>236</v>
      </c>
      <c r="AK48" s="258">
        <v>0.3</v>
      </c>
      <c r="AL48" s="259">
        <v>6.0643218911927817E-2</v>
      </c>
      <c r="AM48" s="259">
        <v>0.20599999999999999</v>
      </c>
      <c r="AN48" s="259">
        <v>0.57399999999999995</v>
      </c>
      <c r="AO48" s="259">
        <v>0.57399999999999995</v>
      </c>
      <c r="AP48" s="259">
        <v>0.22199999999999998</v>
      </c>
      <c r="AQ48" s="259">
        <v>0.14854494269412202</v>
      </c>
      <c r="AR48" s="260">
        <v>0.36799999999999999</v>
      </c>
      <c r="AS48" s="382"/>
      <c r="AT48" s="385"/>
      <c r="AU48" s="261" t="s">
        <v>236</v>
      </c>
      <c r="AV48" s="272">
        <v>1.0785</v>
      </c>
      <c r="AW48" s="259">
        <v>9.2876530942967508E-2</v>
      </c>
      <c r="AX48" s="259">
        <v>0.69699999999999995</v>
      </c>
      <c r="AY48" s="262">
        <v>1.3149999999999999</v>
      </c>
      <c r="AZ48" s="262">
        <v>1.3149999999999999</v>
      </c>
      <c r="BA48" s="262">
        <v>1.1359999999999999</v>
      </c>
      <c r="BB48" s="259">
        <v>0.22750010989008335</v>
      </c>
      <c r="BC48" s="260">
        <v>0.61799999999999999</v>
      </c>
    </row>
    <row r="49" spans="1:55" x14ac:dyDescent="0.35">
      <c r="A49" s="382"/>
      <c r="B49" s="385"/>
      <c r="C49" s="261" t="s">
        <v>237</v>
      </c>
      <c r="D49" s="258">
        <v>1.591304347826087E-2</v>
      </c>
      <c r="E49" s="259">
        <v>7.2207716261340788E-4</v>
      </c>
      <c r="F49" s="259">
        <v>0.01</v>
      </c>
      <c r="G49" s="259">
        <v>0.02</v>
      </c>
      <c r="H49" s="259">
        <v>0.02</v>
      </c>
      <c r="I49" s="259">
        <v>1.6E-2</v>
      </c>
      <c r="J49" s="259">
        <v>3.4629604187255861E-3</v>
      </c>
      <c r="K49" s="260">
        <v>0.01</v>
      </c>
      <c r="L49" s="382"/>
      <c r="M49" s="385"/>
      <c r="N49" s="261" t="s">
        <v>237</v>
      </c>
      <c r="O49" s="258">
        <v>3.8782608695652171E-2</v>
      </c>
      <c r="P49" s="259">
        <v>2.7597878432372943E-3</v>
      </c>
      <c r="Q49" s="259">
        <v>2.1000000000000001E-2</v>
      </c>
      <c r="R49" s="259">
        <v>5.8000000000000003E-2</v>
      </c>
      <c r="S49" s="259">
        <v>5.8000000000000003E-2</v>
      </c>
      <c r="T49" s="259">
        <v>3.5999999999999997E-2</v>
      </c>
      <c r="U49" s="259">
        <v>1.3235477536252637E-2</v>
      </c>
      <c r="V49" s="260">
        <v>3.7000000000000005E-2</v>
      </c>
      <c r="W49" s="382"/>
      <c r="X49" s="385"/>
      <c r="Y49" s="261" t="s">
        <v>237</v>
      </c>
      <c r="Z49" s="258">
        <v>7.4782608695652189E-2</v>
      </c>
      <c r="AA49" s="259">
        <v>2.9441148650978014E-3</v>
      </c>
      <c r="AB49" s="259">
        <v>6.0999999999999999E-2</v>
      </c>
      <c r="AC49" s="259">
        <v>0.104</v>
      </c>
      <c r="AD49" s="259">
        <v>9.6000000000000002E-2</v>
      </c>
      <c r="AE49" s="259">
        <v>7.3999999999999996E-2</v>
      </c>
      <c r="AF49" s="259">
        <v>1.4119478878289609E-2</v>
      </c>
      <c r="AG49" s="260">
        <v>4.2999999999999997E-2</v>
      </c>
      <c r="AH49" s="382"/>
      <c r="AI49" s="385"/>
      <c r="AJ49" s="261" t="s">
        <v>237</v>
      </c>
      <c r="AK49" s="258">
        <v>0.29369565217391302</v>
      </c>
      <c r="AL49" s="259">
        <v>2.7249356142997939E-2</v>
      </c>
      <c r="AM49" s="259">
        <v>0.20599999999999999</v>
      </c>
      <c r="AN49" s="259">
        <v>0.57399999999999995</v>
      </c>
      <c r="AO49" s="259">
        <v>0.57399999999999995</v>
      </c>
      <c r="AP49" s="259">
        <v>0.20599999999999999</v>
      </c>
      <c r="AQ49" s="259">
        <v>0.13068332118056461</v>
      </c>
      <c r="AR49" s="260">
        <v>0.36799999999999999</v>
      </c>
      <c r="AS49" s="382"/>
      <c r="AT49" s="385"/>
      <c r="AU49" s="261" t="s">
        <v>237</v>
      </c>
      <c r="AV49" s="272">
        <v>1.123608695652174</v>
      </c>
      <c r="AW49" s="259">
        <v>5.2463077139700325E-2</v>
      </c>
      <c r="AX49" s="259">
        <v>0.60199999999999998</v>
      </c>
      <c r="AY49" s="262">
        <v>1.45</v>
      </c>
      <c r="AZ49" s="262">
        <v>1.45</v>
      </c>
      <c r="BA49" s="262">
        <v>1.1359999999999999</v>
      </c>
      <c r="BB49" s="259">
        <v>0.25160407915656169</v>
      </c>
      <c r="BC49" s="260">
        <v>0.84799999999999998</v>
      </c>
    </row>
    <row r="50" spans="1:55" x14ac:dyDescent="0.35">
      <c r="A50" s="382"/>
      <c r="B50" s="385"/>
      <c r="C50" s="261" t="s">
        <v>238</v>
      </c>
      <c r="D50" s="258">
        <v>1.6833333333333336E-2</v>
      </c>
      <c r="E50" s="259">
        <v>2.0069324297987165E-3</v>
      </c>
      <c r="F50" s="259">
        <v>0.01</v>
      </c>
      <c r="G50" s="259">
        <v>0.02</v>
      </c>
      <c r="H50" s="259">
        <v>0.02</v>
      </c>
      <c r="I50" s="259">
        <v>0.02</v>
      </c>
      <c r="J50" s="259">
        <v>4.9159604012508759E-3</v>
      </c>
      <c r="K50" s="260">
        <v>0.01</v>
      </c>
      <c r="L50" s="382"/>
      <c r="M50" s="385"/>
      <c r="N50" s="261" t="s">
        <v>238</v>
      </c>
      <c r="O50" s="258">
        <v>3.4333333333333334E-2</v>
      </c>
      <c r="P50" s="259">
        <v>4.9441323247304426E-3</v>
      </c>
      <c r="Q50" s="259">
        <v>2.1000000000000001E-2</v>
      </c>
      <c r="R50" s="259">
        <v>0.05</v>
      </c>
      <c r="S50" s="259">
        <v>0.05</v>
      </c>
      <c r="T50" s="259">
        <v>3.15E-2</v>
      </c>
      <c r="U50" s="259">
        <v>1.2110601416389968E-2</v>
      </c>
      <c r="V50" s="260">
        <v>2.9000000000000001E-2</v>
      </c>
      <c r="W50" s="382"/>
      <c r="X50" s="385"/>
      <c r="Y50" s="261" t="s">
        <v>238</v>
      </c>
      <c r="Z50" s="258">
        <v>6.5666666666666679E-2</v>
      </c>
      <c r="AA50" s="259">
        <v>4.0960685758148355E-3</v>
      </c>
      <c r="AB50" s="259">
        <v>6.0999999999999999E-2</v>
      </c>
      <c r="AC50" s="259">
        <v>8.5999999999999993E-2</v>
      </c>
      <c r="AD50" s="259">
        <v>8.5999999999999993E-2</v>
      </c>
      <c r="AE50" s="259">
        <v>6.0999999999999999E-2</v>
      </c>
      <c r="AF50" s="259">
        <v>1.0033277962194938E-2</v>
      </c>
      <c r="AG50" s="260">
        <v>2.4999999999999994E-2</v>
      </c>
      <c r="AH50" s="382"/>
      <c r="AI50" s="385"/>
      <c r="AJ50" s="261" t="s">
        <v>238</v>
      </c>
      <c r="AK50" s="258">
        <v>0.28716666666666668</v>
      </c>
      <c r="AL50" s="259">
        <v>5.9425256508584892E-2</v>
      </c>
      <c r="AM50" s="259">
        <v>0.20599999999999999</v>
      </c>
      <c r="AN50" s="259">
        <v>0.57399999999999995</v>
      </c>
      <c r="AO50" s="259">
        <v>0.57399999999999995</v>
      </c>
      <c r="AP50" s="259">
        <v>0.2165</v>
      </c>
      <c r="AQ50" s="259">
        <v>0.14556155628003797</v>
      </c>
      <c r="AR50" s="260">
        <v>0.36799999999999999</v>
      </c>
      <c r="AS50" s="382"/>
      <c r="AT50" s="385"/>
      <c r="AU50" s="261" t="s">
        <v>238</v>
      </c>
      <c r="AV50" s="272">
        <v>1.2168333333333334</v>
      </c>
      <c r="AW50" s="259">
        <v>7.9535072626972431E-2</v>
      </c>
      <c r="AX50" s="259">
        <v>0.89</v>
      </c>
      <c r="AY50" s="262">
        <v>1.381</v>
      </c>
      <c r="AZ50" s="262">
        <v>1.381</v>
      </c>
      <c r="BA50" s="262">
        <v>1.2835000000000001</v>
      </c>
      <c r="BB50" s="259">
        <v>0.19482034459128406</v>
      </c>
      <c r="BC50" s="260">
        <v>0.49099999999999999</v>
      </c>
    </row>
    <row r="51" spans="1:55" x14ac:dyDescent="0.35">
      <c r="A51" s="382"/>
      <c r="B51" s="385"/>
      <c r="C51" s="261" t="s">
        <v>239</v>
      </c>
      <c r="D51" s="258">
        <v>1.4499999999999999E-2</v>
      </c>
      <c r="E51" s="259">
        <v>3.4999999999999996E-3</v>
      </c>
      <c r="F51" s="259">
        <v>1.0999999999999999E-2</v>
      </c>
      <c r="G51" s="259">
        <v>1.7999999999999999E-2</v>
      </c>
      <c r="H51" s="259">
        <v>1.7999999999999999E-2</v>
      </c>
      <c r="I51" s="259">
        <v>1.4499999999999999E-2</v>
      </c>
      <c r="J51" s="259">
        <v>4.9497474683058325E-3</v>
      </c>
      <c r="K51" s="260">
        <v>6.9999999999999993E-3</v>
      </c>
      <c r="L51" s="382"/>
      <c r="M51" s="385"/>
      <c r="N51" s="261" t="s">
        <v>239</v>
      </c>
      <c r="O51" s="258">
        <v>4.2500000000000003E-2</v>
      </c>
      <c r="P51" s="259">
        <v>1.55E-2</v>
      </c>
      <c r="Q51" s="259">
        <v>2.7E-2</v>
      </c>
      <c r="R51" s="259">
        <v>5.8000000000000003E-2</v>
      </c>
      <c r="S51" s="259">
        <v>5.8000000000000003E-2</v>
      </c>
      <c r="T51" s="259">
        <v>4.2500000000000003E-2</v>
      </c>
      <c r="U51" s="259">
        <v>2.1920310216782975E-2</v>
      </c>
      <c r="V51" s="260">
        <v>3.1000000000000003E-2</v>
      </c>
      <c r="W51" s="382"/>
      <c r="X51" s="385"/>
      <c r="Y51" s="261" t="s">
        <v>239</v>
      </c>
      <c r="Z51" s="258">
        <v>0.14300000000000002</v>
      </c>
      <c r="AA51" s="259">
        <v>5.3000000000000005E-2</v>
      </c>
      <c r="AB51" s="259">
        <v>0.09</v>
      </c>
      <c r="AC51" s="259">
        <v>0.19600000000000001</v>
      </c>
      <c r="AD51" s="259">
        <v>0.19600000000000001</v>
      </c>
      <c r="AE51" s="259">
        <v>0.14300000000000002</v>
      </c>
      <c r="AF51" s="259">
        <v>7.495331880577405E-2</v>
      </c>
      <c r="AG51" s="260">
        <v>0.10600000000000001</v>
      </c>
      <c r="AH51" s="382"/>
      <c r="AI51" s="385"/>
      <c r="AJ51" s="261" t="s">
        <v>239</v>
      </c>
      <c r="AK51" s="258">
        <v>0.54699999999999993</v>
      </c>
      <c r="AL51" s="259">
        <v>2.6999999999999965E-2</v>
      </c>
      <c r="AM51" s="259">
        <v>0.52</v>
      </c>
      <c r="AN51" s="259">
        <v>0.57399999999999995</v>
      </c>
      <c r="AO51" s="259">
        <v>0.57399999999999995</v>
      </c>
      <c r="AP51" s="259">
        <v>0.54699999999999993</v>
      </c>
      <c r="AQ51" s="259">
        <v>3.8183766184073521E-2</v>
      </c>
      <c r="AR51" s="260">
        <v>5.3999999999999937E-2</v>
      </c>
      <c r="AS51" s="382"/>
      <c r="AT51" s="385"/>
      <c r="AU51" s="261" t="s">
        <v>239</v>
      </c>
      <c r="AV51" s="272">
        <v>1.3165</v>
      </c>
      <c r="AW51" s="259">
        <v>6.4499999999999988E-2</v>
      </c>
      <c r="AX51" s="262">
        <v>1.252</v>
      </c>
      <c r="AY51" s="262">
        <v>1.381</v>
      </c>
      <c r="AZ51" s="262">
        <v>1.381</v>
      </c>
      <c r="BA51" s="262">
        <v>1.3165</v>
      </c>
      <c r="BB51" s="259">
        <v>9.1216774773064627E-2</v>
      </c>
      <c r="BC51" s="260">
        <v>0.129</v>
      </c>
    </row>
    <row r="52" spans="1:55" x14ac:dyDescent="0.35">
      <c r="A52" s="382"/>
      <c r="B52" s="385" t="s">
        <v>49</v>
      </c>
      <c r="C52" s="261" t="s">
        <v>243</v>
      </c>
      <c r="D52" s="258">
        <v>1.514723926380368E-2</v>
      </c>
      <c r="E52" s="259">
        <v>2.9232308434714747E-4</v>
      </c>
      <c r="F52" s="259">
        <v>0.01</v>
      </c>
      <c r="G52" s="259">
        <v>0.02</v>
      </c>
      <c r="H52" s="259">
        <v>0.02</v>
      </c>
      <c r="I52" s="259">
        <v>1.6E-2</v>
      </c>
      <c r="J52" s="259">
        <v>3.7321313025781137E-3</v>
      </c>
      <c r="K52" s="260">
        <v>0.01</v>
      </c>
      <c r="L52" s="382"/>
      <c r="M52" s="385" t="s">
        <v>49</v>
      </c>
      <c r="N52" s="261" t="s">
        <v>243</v>
      </c>
      <c r="O52" s="258">
        <v>3.4889570552147239E-2</v>
      </c>
      <c r="P52" s="259">
        <v>9.7126035328313413E-4</v>
      </c>
      <c r="Q52" s="259">
        <v>2.1000000000000001E-2</v>
      </c>
      <c r="R52" s="259">
        <v>5.8000000000000003E-2</v>
      </c>
      <c r="S52" s="259">
        <v>5.8000000000000003E-2</v>
      </c>
      <c r="T52" s="259">
        <v>3.2000000000000001E-2</v>
      </c>
      <c r="U52" s="259">
        <v>1.2400222088298564E-2</v>
      </c>
      <c r="V52" s="260">
        <v>3.7000000000000005E-2</v>
      </c>
      <c r="W52" s="382"/>
      <c r="X52" s="385" t="s">
        <v>49</v>
      </c>
      <c r="Y52" s="261" t="s">
        <v>243</v>
      </c>
      <c r="Z52" s="258">
        <v>7.8245398773006153E-2</v>
      </c>
      <c r="AA52" s="259">
        <v>2.3634581465947595E-3</v>
      </c>
      <c r="AB52" s="259">
        <v>6.0999999999999999E-2</v>
      </c>
      <c r="AC52" s="259">
        <v>0.19600000000000001</v>
      </c>
      <c r="AD52" s="259">
        <v>0.14599999999999999</v>
      </c>
      <c r="AE52" s="259">
        <v>6.7000000000000004E-2</v>
      </c>
      <c r="AF52" s="259">
        <v>3.017461365030109E-2</v>
      </c>
      <c r="AG52" s="260">
        <v>0.13500000000000001</v>
      </c>
      <c r="AH52" s="382"/>
      <c r="AI52" s="385" t="s">
        <v>49</v>
      </c>
      <c r="AJ52" s="261" t="s">
        <v>243</v>
      </c>
      <c r="AK52" s="258">
        <v>0.29833742331288343</v>
      </c>
      <c r="AL52" s="259">
        <v>1.0767787908673658E-2</v>
      </c>
      <c r="AM52" s="259">
        <v>0.20499999999999999</v>
      </c>
      <c r="AN52" s="259">
        <v>0.57399999999999995</v>
      </c>
      <c r="AO52" s="259">
        <v>0.57399999999999995</v>
      </c>
      <c r="AP52" s="259">
        <v>0.20599999999999999</v>
      </c>
      <c r="AQ52" s="259">
        <v>0.13747391316437862</v>
      </c>
      <c r="AR52" s="260">
        <v>0.36899999999999999</v>
      </c>
      <c r="AS52" s="382"/>
      <c r="AT52" s="385" t="s">
        <v>49</v>
      </c>
      <c r="AU52" s="261" t="s">
        <v>243</v>
      </c>
      <c r="AV52" s="272">
        <v>1.1269631901840489</v>
      </c>
      <c r="AW52" s="259">
        <v>1.6390497395608498E-2</v>
      </c>
      <c r="AX52" s="259">
        <v>0.60199999999999998</v>
      </c>
      <c r="AY52" s="262">
        <v>1.6779999999999999</v>
      </c>
      <c r="AZ52" s="262">
        <v>1.45</v>
      </c>
      <c r="BA52" s="262">
        <v>1.1359999999999999</v>
      </c>
      <c r="BB52" s="259">
        <v>0.20925986235945529</v>
      </c>
      <c r="BC52" s="263">
        <v>1.0760000000000001</v>
      </c>
    </row>
    <row r="53" spans="1:55" x14ac:dyDescent="0.35">
      <c r="A53" s="382"/>
      <c r="B53" s="385"/>
      <c r="C53" s="261" t="s">
        <v>236</v>
      </c>
      <c r="D53" s="258">
        <v>1.5250000000000003E-2</v>
      </c>
      <c r="E53" s="259">
        <v>4.8366162906371993E-4</v>
      </c>
      <c r="F53" s="259">
        <v>0.01</v>
      </c>
      <c r="G53" s="259">
        <v>0.02</v>
      </c>
      <c r="H53" s="259">
        <v>0.02</v>
      </c>
      <c r="I53" s="259">
        <v>1.55E-2</v>
      </c>
      <c r="J53" s="259">
        <v>3.6193922141707713E-3</v>
      </c>
      <c r="K53" s="260">
        <v>0.01</v>
      </c>
      <c r="L53" s="382"/>
      <c r="M53" s="385"/>
      <c r="N53" s="261" t="s">
        <v>236</v>
      </c>
      <c r="O53" s="258">
        <v>3.380357142857144E-2</v>
      </c>
      <c r="P53" s="259">
        <v>1.8399286481890315E-3</v>
      </c>
      <c r="Q53" s="259">
        <v>2.1000000000000001E-2</v>
      </c>
      <c r="R53" s="259">
        <v>5.8000000000000003E-2</v>
      </c>
      <c r="S53" s="259">
        <v>5.8000000000000003E-2</v>
      </c>
      <c r="T53" s="259">
        <v>2.75E-2</v>
      </c>
      <c r="U53" s="259">
        <v>1.3768765235266964E-2</v>
      </c>
      <c r="V53" s="260">
        <v>3.7000000000000005E-2</v>
      </c>
      <c r="W53" s="382"/>
      <c r="X53" s="385"/>
      <c r="Y53" s="261" t="s">
        <v>236</v>
      </c>
      <c r="Z53" s="258">
        <v>8.3946428571428561E-2</v>
      </c>
      <c r="AA53" s="259">
        <v>5.4241175979269675E-3</v>
      </c>
      <c r="AB53" s="259">
        <v>6.0999999999999999E-2</v>
      </c>
      <c r="AC53" s="259">
        <v>0.19600000000000001</v>
      </c>
      <c r="AD53" s="259">
        <v>0.19600000000000001</v>
      </c>
      <c r="AE53" s="259">
        <v>6.4000000000000001E-2</v>
      </c>
      <c r="AF53" s="259">
        <v>4.0590379354027928E-2</v>
      </c>
      <c r="AG53" s="260">
        <v>0.13500000000000001</v>
      </c>
      <c r="AH53" s="382"/>
      <c r="AI53" s="385"/>
      <c r="AJ53" s="261" t="s">
        <v>236</v>
      </c>
      <c r="AK53" s="258">
        <v>0.35219642857142852</v>
      </c>
      <c r="AL53" s="259">
        <v>2.1043699424824876E-2</v>
      </c>
      <c r="AM53" s="259">
        <v>0.20599999999999999</v>
      </c>
      <c r="AN53" s="259">
        <v>0.57399999999999995</v>
      </c>
      <c r="AO53" s="259">
        <v>0.57399999999999995</v>
      </c>
      <c r="AP53" s="259">
        <v>0.26300000000000001</v>
      </c>
      <c r="AQ53" s="259">
        <v>0.15747662679589308</v>
      </c>
      <c r="AR53" s="260">
        <v>0.36799999999999999</v>
      </c>
      <c r="AS53" s="382"/>
      <c r="AT53" s="385"/>
      <c r="AU53" s="261" t="s">
        <v>236</v>
      </c>
      <c r="AV53" s="272">
        <v>1.1975535714285712</v>
      </c>
      <c r="AW53" s="259">
        <v>3.7677337565197658E-2</v>
      </c>
      <c r="AX53" s="259">
        <v>0.60199999999999998</v>
      </c>
      <c r="AY53" s="262">
        <v>1.6779999999999999</v>
      </c>
      <c r="AZ53" s="262">
        <v>1.5980000000000001</v>
      </c>
      <c r="BA53" s="262">
        <v>1.252</v>
      </c>
      <c r="BB53" s="259">
        <v>0.28195137682959426</v>
      </c>
      <c r="BC53" s="263">
        <v>1.0760000000000001</v>
      </c>
    </row>
    <row r="54" spans="1:55" x14ac:dyDescent="0.35">
      <c r="A54" s="382"/>
      <c r="B54" s="385" t="s">
        <v>50</v>
      </c>
      <c r="C54" s="261" t="s">
        <v>243</v>
      </c>
      <c r="D54" s="258">
        <v>1.5068062827225132E-2</v>
      </c>
      <c r="E54" s="259">
        <v>2.6941631812684401E-4</v>
      </c>
      <c r="F54" s="259">
        <v>0.01</v>
      </c>
      <c r="G54" s="259">
        <v>0.02</v>
      </c>
      <c r="H54" s="259">
        <v>0.02</v>
      </c>
      <c r="I54" s="259">
        <v>1.4999999999999999E-2</v>
      </c>
      <c r="J54" s="259">
        <v>3.7234075955162016E-3</v>
      </c>
      <c r="K54" s="260">
        <v>0.01</v>
      </c>
      <c r="L54" s="382"/>
      <c r="M54" s="385" t="s">
        <v>50</v>
      </c>
      <c r="N54" s="261" t="s">
        <v>243</v>
      </c>
      <c r="O54" s="258">
        <v>3.4989528795811534E-2</v>
      </c>
      <c r="P54" s="259">
        <v>9.2579427603701136E-4</v>
      </c>
      <c r="Q54" s="259">
        <v>2.1000000000000001E-2</v>
      </c>
      <c r="R54" s="259">
        <v>5.8000000000000003E-2</v>
      </c>
      <c r="S54" s="259">
        <v>5.8000000000000003E-2</v>
      </c>
      <c r="T54" s="259">
        <v>3.2000000000000001E-2</v>
      </c>
      <c r="U54" s="259">
        <v>1.2794731452230357E-2</v>
      </c>
      <c r="V54" s="260">
        <v>3.7000000000000005E-2</v>
      </c>
      <c r="W54" s="382"/>
      <c r="X54" s="385" t="s">
        <v>50</v>
      </c>
      <c r="Y54" s="261" t="s">
        <v>243</v>
      </c>
      <c r="Z54" s="258">
        <v>8.1094240837696313E-2</v>
      </c>
      <c r="AA54" s="259">
        <v>2.515382839891089E-3</v>
      </c>
      <c r="AB54" s="259">
        <v>6.0999999999999999E-2</v>
      </c>
      <c r="AC54" s="259">
        <v>0.19600000000000001</v>
      </c>
      <c r="AD54" s="259">
        <v>0.19600000000000001</v>
      </c>
      <c r="AE54" s="259">
        <v>6.7000000000000004E-2</v>
      </c>
      <c r="AF54" s="259">
        <v>3.4763282479690336E-2</v>
      </c>
      <c r="AG54" s="260">
        <v>0.13500000000000001</v>
      </c>
      <c r="AH54" s="382"/>
      <c r="AI54" s="385" t="s">
        <v>50</v>
      </c>
      <c r="AJ54" s="261" t="s">
        <v>243</v>
      </c>
      <c r="AK54" s="258">
        <v>0.31025654450261747</v>
      </c>
      <c r="AL54" s="259">
        <v>1.0424892350851858E-2</v>
      </c>
      <c r="AM54" s="259">
        <v>0.20499999999999999</v>
      </c>
      <c r="AN54" s="259">
        <v>0.57399999999999995</v>
      </c>
      <c r="AO54" s="259">
        <v>0.57399999999999995</v>
      </c>
      <c r="AP54" s="259">
        <v>0.216</v>
      </c>
      <c r="AQ54" s="259">
        <v>0.14407487872848712</v>
      </c>
      <c r="AR54" s="260">
        <v>0.36899999999999999</v>
      </c>
      <c r="AS54" s="382"/>
      <c r="AT54" s="385" t="s">
        <v>50</v>
      </c>
      <c r="AU54" s="261" t="s">
        <v>243</v>
      </c>
      <c r="AV54" s="272">
        <v>1.123335078534031</v>
      </c>
      <c r="AW54" s="259">
        <v>1.5746808828713939E-2</v>
      </c>
      <c r="AX54" s="259">
        <v>0.60199999999999998</v>
      </c>
      <c r="AY54" s="262">
        <v>1.6779999999999999</v>
      </c>
      <c r="AZ54" s="262">
        <v>1.45</v>
      </c>
      <c r="BA54" s="262">
        <v>1.1359999999999999</v>
      </c>
      <c r="BB54" s="259">
        <v>0.21762522777247148</v>
      </c>
      <c r="BC54" s="263">
        <v>1.0760000000000001</v>
      </c>
    </row>
    <row r="55" spans="1:55" x14ac:dyDescent="0.35">
      <c r="A55" s="382"/>
      <c r="B55" s="385"/>
      <c r="C55" s="261" t="s">
        <v>236</v>
      </c>
      <c r="D55" s="258">
        <v>1.5892857142857146E-2</v>
      </c>
      <c r="E55" s="259">
        <v>6.5735417582278674E-4</v>
      </c>
      <c r="F55" s="259">
        <v>0.01</v>
      </c>
      <c r="G55" s="259">
        <v>0.02</v>
      </c>
      <c r="H55" s="259">
        <v>0.02</v>
      </c>
      <c r="I55" s="259">
        <v>1.7000000000000001E-2</v>
      </c>
      <c r="J55" s="259">
        <v>3.478391345033843E-3</v>
      </c>
      <c r="K55" s="260">
        <v>0.01</v>
      </c>
      <c r="L55" s="382"/>
      <c r="M55" s="385"/>
      <c r="N55" s="261" t="s">
        <v>236</v>
      </c>
      <c r="O55" s="258">
        <v>3.2035714285714292E-2</v>
      </c>
      <c r="P55" s="259">
        <v>2.3199629072803E-3</v>
      </c>
      <c r="Q55" s="259">
        <v>2.1000000000000001E-2</v>
      </c>
      <c r="R55" s="259">
        <v>5.8000000000000003E-2</v>
      </c>
      <c r="S55" s="259">
        <v>5.8000000000000003E-2</v>
      </c>
      <c r="T55" s="259">
        <v>2.6000000000000002E-2</v>
      </c>
      <c r="U55" s="259">
        <v>1.2276089807116147E-2</v>
      </c>
      <c r="V55" s="260">
        <v>3.7000000000000005E-2</v>
      </c>
      <c r="W55" s="382"/>
      <c r="X55" s="385"/>
      <c r="Y55" s="261" t="s">
        <v>236</v>
      </c>
      <c r="Z55" s="258">
        <v>7.0214285714285715E-2</v>
      </c>
      <c r="AA55" s="259">
        <v>3.0365311692703094E-3</v>
      </c>
      <c r="AB55" s="259">
        <v>6.0999999999999999E-2</v>
      </c>
      <c r="AC55" s="259">
        <v>0.115</v>
      </c>
      <c r="AD55" s="259">
        <v>0.104</v>
      </c>
      <c r="AE55" s="259">
        <v>6.0999999999999999E-2</v>
      </c>
      <c r="AF55" s="259">
        <v>1.6067812644370832E-2</v>
      </c>
      <c r="AG55" s="260">
        <v>5.4000000000000006E-2</v>
      </c>
      <c r="AH55" s="382"/>
      <c r="AI55" s="385"/>
      <c r="AJ55" s="261" t="s">
        <v>236</v>
      </c>
      <c r="AK55" s="258">
        <v>0.32474999999999998</v>
      </c>
      <c r="AL55" s="259">
        <v>2.8111344421517536E-2</v>
      </c>
      <c r="AM55" s="259">
        <v>0.20599999999999999</v>
      </c>
      <c r="AN55" s="259">
        <v>0.57399999999999995</v>
      </c>
      <c r="AO55" s="259">
        <v>0.57399999999999995</v>
      </c>
      <c r="AP55" s="259">
        <v>0.24399999999999999</v>
      </c>
      <c r="AQ55" s="259">
        <v>0.14875125271803658</v>
      </c>
      <c r="AR55" s="260">
        <v>0.36799999999999999</v>
      </c>
      <c r="AS55" s="382"/>
      <c r="AT55" s="385"/>
      <c r="AU55" s="261" t="s">
        <v>236</v>
      </c>
      <c r="AV55" s="272">
        <v>1.2928928571428573</v>
      </c>
      <c r="AW55" s="259">
        <v>5.1090239163590678E-2</v>
      </c>
      <c r="AX55" s="259">
        <v>0.60199999999999998</v>
      </c>
      <c r="AY55" s="262">
        <v>1.6779999999999999</v>
      </c>
      <c r="AZ55" s="262">
        <v>1.5980000000000001</v>
      </c>
      <c r="BA55" s="262">
        <v>1.3479999999999999</v>
      </c>
      <c r="BB55" s="259">
        <v>0.27034413449934708</v>
      </c>
      <c r="BC55" s="263">
        <v>1.0760000000000001</v>
      </c>
    </row>
    <row r="56" spans="1:55" x14ac:dyDescent="0.35">
      <c r="A56" s="382"/>
      <c r="B56" s="385" t="s">
        <v>52</v>
      </c>
      <c r="C56" s="261" t="s">
        <v>236</v>
      </c>
      <c r="D56" s="258">
        <v>1.3111111111111112E-2</v>
      </c>
      <c r="E56" s="259">
        <v>7.9987290203163079E-4</v>
      </c>
      <c r="F56" s="259">
        <v>0.01</v>
      </c>
      <c r="G56" s="259">
        <v>0.02</v>
      </c>
      <c r="H56" s="259">
        <v>0.02</v>
      </c>
      <c r="I56" s="259">
        <v>1.2E-2</v>
      </c>
      <c r="J56" s="259">
        <v>3.3935733186835743E-3</v>
      </c>
      <c r="K56" s="260">
        <v>0.01</v>
      </c>
      <c r="L56" s="382"/>
      <c r="M56" s="385" t="s">
        <v>52</v>
      </c>
      <c r="N56" s="261" t="s">
        <v>236</v>
      </c>
      <c r="O56" s="258">
        <v>4.0111111111111118E-2</v>
      </c>
      <c r="P56" s="259">
        <v>3.1226443554326867E-3</v>
      </c>
      <c r="Q56" s="259">
        <v>2.1000000000000001E-2</v>
      </c>
      <c r="R56" s="259">
        <v>5.8000000000000003E-2</v>
      </c>
      <c r="S56" s="259">
        <v>5.8000000000000003E-2</v>
      </c>
      <c r="T56" s="259">
        <v>0.04</v>
      </c>
      <c r="U56" s="259">
        <v>1.3248257993762089E-2</v>
      </c>
      <c r="V56" s="260">
        <v>3.7000000000000005E-2</v>
      </c>
      <c r="W56" s="382"/>
      <c r="X56" s="385" t="s">
        <v>52</v>
      </c>
      <c r="Y56" s="261" t="s">
        <v>236</v>
      </c>
      <c r="Z56" s="258">
        <v>7.9388888888888884E-2</v>
      </c>
      <c r="AA56" s="259">
        <v>4.969935027316191E-3</v>
      </c>
      <c r="AB56" s="259">
        <v>6.0999999999999999E-2</v>
      </c>
      <c r="AC56" s="259">
        <v>0.13900000000000001</v>
      </c>
      <c r="AD56" s="259">
        <v>0.13900000000000001</v>
      </c>
      <c r="AE56" s="259">
        <v>7.7499999999999999E-2</v>
      </c>
      <c r="AF56" s="259">
        <v>2.1085648559230966E-2</v>
      </c>
      <c r="AG56" s="260">
        <v>7.8000000000000014E-2</v>
      </c>
      <c r="AH56" s="382"/>
      <c r="AI56" s="385" t="s">
        <v>52</v>
      </c>
      <c r="AJ56" s="261" t="s">
        <v>236</v>
      </c>
      <c r="AK56" s="258">
        <v>0.31744444444444447</v>
      </c>
      <c r="AL56" s="259">
        <v>3.2253714608205926E-2</v>
      </c>
      <c r="AM56" s="259">
        <v>0.20599999999999999</v>
      </c>
      <c r="AN56" s="259">
        <v>0.57399999999999995</v>
      </c>
      <c r="AO56" s="259">
        <v>0.57399999999999995</v>
      </c>
      <c r="AP56" s="259">
        <v>0.26300000000000001</v>
      </c>
      <c r="AQ56" s="259">
        <v>0.1368409219075081</v>
      </c>
      <c r="AR56" s="260">
        <v>0.36799999999999999</v>
      </c>
      <c r="AS56" s="382"/>
      <c r="AT56" s="385" t="s">
        <v>52</v>
      </c>
      <c r="AU56" s="261" t="s">
        <v>236</v>
      </c>
      <c r="AV56" s="272">
        <v>1.2017777777777778</v>
      </c>
      <c r="AW56" s="259">
        <v>6.556040748633947E-2</v>
      </c>
      <c r="AX56" s="259">
        <v>0.60199999999999998</v>
      </c>
      <c r="AY56" s="262">
        <v>1.522</v>
      </c>
      <c r="AZ56" s="262">
        <v>1.522</v>
      </c>
      <c r="BA56" s="262">
        <v>1.254</v>
      </c>
      <c r="BB56" s="259">
        <v>0.27814925226566362</v>
      </c>
      <c r="BC56" s="260">
        <v>0.92</v>
      </c>
    </row>
    <row r="57" spans="1:55" x14ac:dyDescent="0.35">
      <c r="A57" s="382"/>
      <c r="B57" s="385"/>
      <c r="C57" s="261" t="s">
        <v>237</v>
      </c>
      <c r="D57" s="258">
        <v>1.5355140186915889E-2</v>
      </c>
      <c r="E57" s="259">
        <v>3.6614158574127282E-4</v>
      </c>
      <c r="F57" s="259">
        <v>0.01</v>
      </c>
      <c r="G57" s="259">
        <v>0.02</v>
      </c>
      <c r="H57" s="259">
        <v>0.02</v>
      </c>
      <c r="I57" s="259">
        <v>1.6E-2</v>
      </c>
      <c r="J57" s="259">
        <v>3.7873980126964901E-3</v>
      </c>
      <c r="K57" s="260">
        <v>0.01</v>
      </c>
      <c r="L57" s="382"/>
      <c r="M57" s="385"/>
      <c r="N57" s="261" t="s">
        <v>237</v>
      </c>
      <c r="O57" s="258">
        <v>3.5336448598130857E-2</v>
      </c>
      <c r="P57" s="259">
        <v>1.2350994400916742E-3</v>
      </c>
      <c r="Q57" s="259">
        <v>2.1000000000000001E-2</v>
      </c>
      <c r="R57" s="259">
        <v>5.8000000000000003E-2</v>
      </c>
      <c r="S57" s="259">
        <v>5.8000000000000003E-2</v>
      </c>
      <c r="T57" s="259">
        <v>3.2000000000000001E-2</v>
      </c>
      <c r="U57" s="259">
        <v>1.2775967950800445E-2</v>
      </c>
      <c r="V57" s="260">
        <v>3.7000000000000005E-2</v>
      </c>
      <c r="W57" s="382"/>
      <c r="X57" s="385"/>
      <c r="Y57" s="261" t="s">
        <v>237</v>
      </c>
      <c r="Z57" s="258">
        <v>8.0252336448598083E-2</v>
      </c>
      <c r="AA57" s="259">
        <v>3.3235318222069638E-3</v>
      </c>
      <c r="AB57" s="259">
        <v>6.0999999999999999E-2</v>
      </c>
      <c r="AC57" s="259">
        <v>0.19600000000000001</v>
      </c>
      <c r="AD57" s="259">
        <v>0.19600000000000001</v>
      </c>
      <c r="AE57" s="259">
        <v>6.7000000000000004E-2</v>
      </c>
      <c r="AF57" s="259">
        <v>3.43788804898413E-2</v>
      </c>
      <c r="AG57" s="260">
        <v>0.13500000000000001</v>
      </c>
      <c r="AH57" s="382"/>
      <c r="AI57" s="385"/>
      <c r="AJ57" s="261" t="s">
        <v>237</v>
      </c>
      <c r="AK57" s="258">
        <v>0.28073831775700925</v>
      </c>
      <c r="AL57" s="259">
        <v>1.2759542063671005E-2</v>
      </c>
      <c r="AM57" s="259">
        <v>0.20599999999999999</v>
      </c>
      <c r="AN57" s="259">
        <v>0.57399999999999995</v>
      </c>
      <c r="AO57" s="259">
        <v>0.57399999999999995</v>
      </c>
      <c r="AP57" s="259">
        <v>0.20599999999999999</v>
      </c>
      <c r="AQ57" s="259">
        <v>0.13198572939216233</v>
      </c>
      <c r="AR57" s="260">
        <v>0.36799999999999999</v>
      </c>
      <c r="AS57" s="382"/>
      <c r="AT57" s="385"/>
      <c r="AU57" s="261" t="s">
        <v>237</v>
      </c>
      <c r="AV57" s="272">
        <v>1.126616822429906</v>
      </c>
      <c r="AW57" s="259">
        <v>2.0756341625193849E-2</v>
      </c>
      <c r="AX57" s="259">
        <v>0.60199999999999998</v>
      </c>
      <c r="AY57" s="262">
        <v>1.6779999999999999</v>
      </c>
      <c r="AZ57" s="262">
        <v>1.45</v>
      </c>
      <c r="BA57" s="262">
        <v>1.1359999999999999</v>
      </c>
      <c r="BB57" s="259">
        <v>0.21470526726144326</v>
      </c>
      <c r="BC57" s="263">
        <v>1.0760000000000001</v>
      </c>
    </row>
    <row r="58" spans="1:55" x14ac:dyDescent="0.35">
      <c r="A58" s="382"/>
      <c r="B58" s="385"/>
      <c r="C58" s="261" t="s">
        <v>238</v>
      </c>
      <c r="D58" s="258">
        <v>1.5023809523809524E-2</v>
      </c>
      <c r="E58" s="259">
        <v>5.6256432873931245E-4</v>
      </c>
      <c r="F58" s="259">
        <v>0.01</v>
      </c>
      <c r="G58" s="259">
        <v>0.02</v>
      </c>
      <c r="H58" s="259">
        <v>0.02</v>
      </c>
      <c r="I58" s="259">
        <v>1.6E-2</v>
      </c>
      <c r="J58" s="259">
        <v>3.6458335407333607E-3</v>
      </c>
      <c r="K58" s="260">
        <v>0.01</v>
      </c>
      <c r="L58" s="382"/>
      <c r="M58" s="385"/>
      <c r="N58" s="261" t="s">
        <v>238</v>
      </c>
      <c r="O58" s="258">
        <v>3.1880952380952385E-2</v>
      </c>
      <c r="P58" s="259">
        <v>1.8629595617275932E-3</v>
      </c>
      <c r="Q58" s="259">
        <v>2.1000000000000001E-2</v>
      </c>
      <c r="R58" s="259">
        <v>5.8000000000000003E-2</v>
      </c>
      <c r="S58" s="259">
        <v>5.8000000000000003E-2</v>
      </c>
      <c r="T58" s="259">
        <v>2.5000000000000001E-2</v>
      </c>
      <c r="U58" s="259">
        <v>1.2073357851176084E-2</v>
      </c>
      <c r="V58" s="260">
        <v>3.7000000000000005E-2</v>
      </c>
      <c r="W58" s="382"/>
      <c r="X58" s="385"/>
      <c r="Y58" s="261" t="s">
        <v>238</v>
      </c>
      <c r="Z58" s="258">
        <v>7.6476190476190489E-2</v>
      </c>
      <c r="AA58" s="259">
        <v>4.9212424537217947E-3</v>
      </c>
      <c r="AB58" s="259">
        <v>6.0999999999999999E-2</v>
      </c>
      <c r="AC58" s="259">
        <v>0.19600000000000001</v>
      </c>
      <c r="AD58" s="259">
        <v>0.14599999999999999</v>
      </c>
      <c r="AE58" s="259">
        <v>6.25E-2</v>
      </c>
      <c r="AF58" s="259">
        <v>3.1893296256567394E-2</v>
      </c>
      <c r="AG58" s="260">
        <v>0.13500000000000001</v>
      </c>
      <c r="AH58" s="382"/>
      <c r="AI58" s="385"/>
      <c r="AJ58" s="261" t="s">
        <v>238</v>
      </c>
      <c r="AK58" s="258">
        <v>0.35152380952380952</v>
      </c>
      <c r="AL58" s="259">
        <v>2.4279279965655546E-2</v>
      </c>
      <c r="AM58" s="259">
        <v>0.20599999999999999</v>
      </c>
      <c r="AN58" s="259">
        <v>0.57399999999999995</v>
      </c>
      <c r="AO58" s="259">
        <v>0.57399999999999995</v>
      </c>
      <c r="AP58" s="259">
        <v>0.26300000000000001</v>
      </c>
      <c r="AQ58" s="259">
        <v>0.15734771780146251</v>
      </c>
      <c r="AR58" s="260">
        <v>0.36799999999999999</v>
      </c>
      <c r="AS58" s="382"/>
      <c r="AT58" s="385"/>
      <c r="AU58" s="261" t="s">
        <v>238</v>
      </c>
      <c r="AV58" s="272">
        <v>1.2483809523809524</v>
      </c>
      <c r="AW58" s="259">
        <v>3.5084665348307544E-2</v>
      </c>
      <c r="AX58" s="259">
        <v>0.60199999999999998</v>
      </c>
      <c r="AY58" s="262">
        <v>1.6779999999999999</v>
      </c>
      <c r="AZ58" s="262">
        <v>1.5980000000000001</v>
      </c>
      <c r="BA58" s="262">
        <v>1.252</v>
      </c>
      <c r="BB58" s="259">
        <v>0.22737461861279668</v>
      </c>
      <c r="BC58" s="263">
        <v>1.0760000000000001</v>
      </c>
    </row>
    <row r="59" spans="1:55" x14ac:dyDescent="0.35">
      <c r="A59" s="382"/>
      <c r="B59" s="385"/>
      <c r="C59" s="261" t="s">
        <v>239</v>
      </c>
      <c r="D59" s="258">
        <v>1.5939393939393948E-2</v>
      </c>
      <c r="E59" s="259">
        <v>6.0135483704442847E-4</v>
      </c>
      <c r="F59" s="259">
        <v>0.01</v>
      </c>
      <c r="G59" s="259">
        <v>0.02</v>
      </c>
      <c r="H59" s="259">
        <v>0.02</v>
      </c>
      <c r="I59" s="259">
        <v>1.6E-2</v>
      </c>
      <c r="J59" s="259">
        <v>3.454520534200387E-3</v>
      </c>
      <c r="K59" s="260">
        <v>0.01</v>
      </c>
      <c r="L59" s="382"/>
      <c r="M59" s="385"/>
      <c r="N59" s="261" t="s">
        <v>239</v>
      </c>
      <c r="O59" s="258">
        <v>3.1848484848484848E-2</v>
      </c>
      <c r="P59" s="259">
        <v>2.0808111454326751E-3</v>
      </c>
      <c r="Q59" s="259">
        <v>2.1000000000000001E-2</v>
      </c>
      <c r="R59" s="259">
        <v>5.8000000000000003E-2</v>
      </c>
      <c r="S59" s="259">
        <v>5.8000000000000003E-2</v>
      </c>
      <c r="T59" s="259">
        <v>2.8000000000000001E-2</v>
      </c>
      <c r="U59" s="259">
        <v>1.1953349980552556E-2</v>
      </c>
      <c r="V59" s="260">
        <v>3.7000000000000005E-2</v>
      </c>
      <c r="W59" s="382"/>
      <c r="X59" s="385"/>
      <c r="Y59" s="261" t="s">
        <v>239</v>
      </c>
      <c r="Z59" s="258">
        <v>8.1181818181818174E-2</v>
      </c>
      <c r="AA59" s="259">
        <v>5.3359583760214631E-3</v>
      </c>
      <c r="AB59" s="259">
        <v>6.0999999999999999E-2</v>
      </c>
      <c r="AC59" s="259">
        <v>0.19600000000000001</v>
      </c>
      <c r="AD59" s="259">
        <v>0.16900000000000001</v>
      </c>
      <c r="AE59" s="259">
        <v>7.3999999999999996E-2</v>
      </c>
      <c r="AF59" s="259">
        <v>3.0652747170374618E-2</v>
      </c>
      <c r="AG59" s="260">
        <v>0.13500000000000001</v>
      </c>
      <c r="AH59" s="382"/>
      <c r="AI59" s="385"/>
      <c r="AJ59" s="261" t="s">
        <v>239</v>
      </c>
      <c r="AK59" s="258">
        <v>0.34818181818181809</v>
      </c>
      <c r="AL59" s="259">
        <v>2.7208526075195118E-2</v>
      </c>
      <c r="AM59" s="259">
        <v>0.20599999999999999</v>
      </c>
      <c r="AN59" s="259">
        <v>0.57399999999999995</v>
      </c>
      <c r="AO59" s="259">
        <v>0.57399999999999995</v>
      </c>
      <c r="AP59" s="259">
        <v>0.26300000000000001</v>
      </c>
      <c r="AQ59" s="259">
        <v>0.15630108255892183</v>
      </c>
      <c r="AR59" s="260">
        <v>0.36799999999999999</v>
      </c>
      <c r="AS59" s="382"/>
      <c r="AT59" s="385"/>
      <c r="AU59" s="261" t="s">
        <v>239</v>
      </c>
      <c r="AV59" s="272">
        <v>1.1193636363636366</v>
      </c>
      <c r="AW59" s="259">
        <v>3.104721533229363E-2</v>
      </c>
      <c r="AX59" s="259">
        <v>0.76900000000000002</v>
      </c>
      <c r="AY59" s="262">
        <v>1.5980000000000001</v>
      </c>
      <c r="AZ59" s="262">
        <v>1.5980000000000001</v>
      </c>
      <c r="BA59" s="262">
        <v>1.1359999999999999</v>
      </c>
      <c r="BB59" s="259">
        <v>0.17835267347691675</v>
      </c>
      <c r="BC59" s="260">
        <v>0.82900000000000007</v>
      </c>
    </row>
    <row r="60" spans="1:55" x14ac:dyDescent="0.35">
      <c r="A60" s="382"/>
      <c r="B60" s="385"/>
      <c r="C60" s="261" t="s">
        <v>240</v>
      </c>
      <c r="D60" s="258">
        <v>1.4500000000000001E-2</v>
      </c>
      <c r="E60" s="259">
        <v>2.5000000000000005E-3</v>
      </c>
      <c r="F60" s="259">
        <v>1.2E-2</v>
      </c>
      <c r="G60" s="259">
        <v>1.7000000000000001E-2</v>
      </c>
      <c r="H60" s="259">
        <v>1.7000000000000001E-2</v>
      </c>
      <c r="I60" s="259">
        <v>1.4500000000000001E-2</v>
      </c>
      <c r="J60" s="259">
        <v>3.5355339059327385E-3</v>
      </c>
      <c r="K60" s="260">
        <v>5.000000000000001E-3</v>
      </c>
      <c r="L60" s="382"/>
      <c r="M60" s="385"/>
      <c r="N60" s="261" t="s">
        <v>240</v>
      </c>
      <c r="O60" s="258">
        <v>3.9E-2</v>
      </c>
      <c r="P60" s="259">
        <v>2.0000000000000018E-3</v>
      </c>
      <c r="Q60" s="259">
        <v>3.6999999999999998E-2</v>
      </c>
      <c r="R60" s="259">
        <v>4.1000000000000002E-2</v>
      </c>
      <c r="S60" s="259">
        <v>4.1000000000000002E-2</v>
      </c>
      <c r="T60" s="259">
        <v>3.9E-2</v>
      </c>
      <c r="U60" s="259">
        <v>2.8284271247461927E-3</v>
      </c>
      <c r="V60" s="260">
        <v>4.0000000000000036E-3</v>
      </c>
      <c r="W60" s="382"/>
      <c r="X60" s="385"/>
      <c r="Y60" s="261" t="s">
        <v>240</v>
      </c>
      <c r="Z60" s="258">
        <v>6.25E-2</v>
      </c>
      <c r="AA60" s="259">
        <v>1.5000000000000013E-3</v>
      </c>
      <c r="AB60" s="259">
        <v>6.0999999999999999E-2</v>
      </c>
      <c r="AC60" s="259">
        <v>6.4000000000000001E-2</v>
      </c>
      <c r="AD60" s="259">
        <v>6.4000000000000001E-2</v>
      </c>
      <c r="AE60" s="259">
        <v>6.25E-2</v>
      </c>
      <c r="AF60" s="259">
        <v>2.1213203435596446E-3</v>
      </c>
      <c r="AG60" s="260">
        <v>3.0000000000000027E-3</v>
      </c>
      <c r="AH60" s="382"/>
      <c r="AI60" s="385"/>
      <c r="AJ60" s="261" t="s">
        <v>240</v>
      </c>
      <c r="AK60" s="258">
        <v>0.20599999999999999</v>
      </c>
      <c r="AL60" s="262">
        <v>0</v>
      </c>
      <c r="AM60" s="259">
        <v>0.20599999999999999</v>
      </c>
      <c r="AN60" s="259">
        <v>0.20599999999999999</v>
      </c>
      <c r="AO60" s="259">
        <v>0.20599999999999999</v>
      </c>
      <c r="AP60" s="259">
        <v>0.20599999999999999</v>
      </c>
      <c r="AQ60" s="262">
        <v>0</v>
      </c>
      <c r="AR60" s="263">
        <v>0</v>
      </c>
      <c r="AS60" s="382"/>
      <c r="AT60" s="385"/>
      <c r="AU60" s="261" t="s">
        <v>240</v>
      </c>
      <c r="AV60" s="272">
        <v>1.2225000000000001</v>
      </c>
      <c r="AW60" s="259">
        <v>2.9499999999999967E-2</v>
      </c>
      <c r="AX60" s="262">
        <v>1.1930000000000001</v>
      </c>
      <c r="AY60" s="262">
        <v>1.252</v>
      </c>
      <c r="AZ60" s="262">
        <v>1.252</v>
      </c>
      <c r="BA60" s="262">
        <v>1.2225000000000001</v>
      </c>
      <c r="BB60" s="259">
        <v>4.171930009000626E-2</v>
      </c>
      <c r="BC60" s="260">
        <v>5.8999999999999941E-2</v>
      </c>
    </row>
    <row r="61" spans="1:55" x14ac:dyDescent="0.35">
      <c r="A61" s="382"/>
      <c r="B61" s="385"/>
      <c r="C61" s="261" t="s">
        <v>241</v>
      </c>
      <c r="D61" s="258">
        <v>1.5176470588235295E-2</v>
      </c>
      <c r="E61" s="259">
        <v>9.0030752147140982E-4</v>
      </c>
      <c r="F61" s="259">
        <v>0.01</v>
      </c>
      <c r="G61" s="259">
        <v>0.02</v>
      </c>
      <c r="H61" s="259">
        <v>0.02</v>
      </c>
      <c r="I61" s="259">
        <v>1.6E-2</v>
      </c>
      <c r="J61" s="259">
        <v>3.7120630065646627E-3</v>
      </c>
      <c r="K61" s="260">
        <v>0.01</v>
      </c>
      <c r="L61" s="382"/>
      <c r="M61" s="385"/>
      <c r="N61" s="261" t="s">
        <v>241</v>
      </c>
      <c r="O61" s="258">
        <v>3.5823529411764712E-2</v>
      </c>
      <c r="P61" s="259">
        <v>3.4907812353709581E-3</v>
      </c>
      <c r="Q61" s="259">
        <v>2.1000000000000001E-2</v>
      </c>
      <c r="R61" s="259">
        <v>5.8000000000000003E-2</v>
      </c>
      <c r="S61" s="259">
        <v>5.8000000000000003E-2</v>
      </c>
      <c r="T61" s="259">
        <v>2.9000000000000001E-2</v>
      </c>
      <c r="U61" s="259">
        <v>1.4392859749358564E-2</v>
      </c>
      <c r="V61" s="260">
        <v>3.7000000000000005E-2</v>
      </c>
      <c r="W61" s="382"/>
      <c r="X61" s="385"/>
      <c r="Y61" s="261" t="s">
        <v>241</v>
      </c>
      <c r="Z61" s="258">
        <v>8.3705882352941158E-2</v>
      </c>
      <c r="AA61" s="259">
        <v>1.1089463966877044E-2</v>
      </c>
      <c r="AB61" s="259">
        <v>6.0999999999999999E-2</v>
      </c>
      <c r="AC61" s="259">
        <v>0.19600000000000001</v>
      </c>
      <c r="AD61" s="259">
        <v>0.19600000000000001</v>
      </c>
      <c r="AE61" s="259">
        <v>6.0999999999999999E-2</v>
      </c>
      <c r="AF61" s="259">
        <v>4.5723031266915078E-2</v>
      </c>
      <c r="AG61" s="260">
        <v>0.13500000000000001</v>
      </c>
      <c r="AH61" s="382"/>
      <c r="AI61" s="385"/>
      <c r="AJ61" s="261" t="s">
        <v>241</v>
      </c>
      <c r="AK61" s="258">
        <v>0.34899999999999992</v>
      </c>
      <c r="AL61" s="259">
        <v>3.4572494167201415E-2</v>
      </c>
      <c r="AM61" s="259">
        <v>0.20499999999999999</v>
      </c>
      <c r="AN61" s="259">
        <v>0.57399999999999995</v>
      </c>
      <c r="AO61" s="259">
        <v>0.57399999999999995</v>
      </c>
      <c r="AP61" s="259">
        <v>0.27600000000000002</v>
      </c>
      <c r="AQ61" s="259">
        <v>0.14254604519242192</v>
      </c>
      <c r="AR61" s="260">
        <v>0.36899999999999999</v>
      </c>
      <c r="AS61" s="382"/>
      <c r="AT61" s="385"/>
      <c r="AU61" s="261" t="s">
        <v>241</v>
      </c>
      <c r="AV61" s="258">
        <v>0.98599999999999999</v>
      </c>
      <c r="AW61" s="259">
        <v>6.9831941115796006E-2</v>
      </c>
      <c r="AX61" s="259">
        <v>0.60199999999999998</v>
      </c>
      <c r="AY61" s="262">
        <v>1.45</v>
      </c>
      <c r="AZ61" s="262">
        <v>1.45</v>
      </c>
      <c r="BA61" s="262">
        <v>1.0820000000000001</v>
      </c>
      <c r="BB61" s="259">
        <v>0.28792446926233972</v>
      </c>
      <c r="BC61" s="260">
        <v>0.84799999999999998</v>
      </c>
    </row>
    <row r="62" spans="1:55" x14ac:dyDescent="0.35">
      <c r="A62" s="382"/>
      <c r="B62" s="385" t="s">
        <v>1</v>
      </c>
      <c r="C62" s="261" t="s">
        <v>243</v>
      </c>
      <c r="D62" s="258">
        <v>1.5090090090090094E-2</v>
      </c>
      <c r="E62" s="259">
        <v>3.5156128884101574E-4</v>
      </c>
      <c r="F62" s="259">
        <v>0.01</v>
      </c>
      <c r="G62" s="259">
        <v>0.02</v>
      </c>
      <c r="H62" s="259">
        <v>0.02</v>
      </c>
      <c r="I62" s="259">
        <v>1.4999999999999999E-2</v>
      </c>
      <c r="J62" s="259">
        <v>3.7039280121355929E-3</v>
      </c>
      <c r="K62" s="260">
        <v>0.01</v>
      </c>
      <c r="L62" s="382"/>
      <c r="M62" s="385" t="s">
        <v>1</v>
      </c>
      <c r="N62" s="261" t="s">
        <v>243</v>
      </c>
      <c r="O62" s="258">
        <v>3.3108108108108096E-2</v>
      </c>
      <c r="P62" s="259">
        <v>1.1466113840656815E-3</v>
      </c>
      <c r="Q62" s="259">
        <v>2.1000000000000001E-2</v>
      </c>
      <c r="R62" s="259">
        <v>5.8000000000000003E-2</v>
      </c>
      <c r="S62" s="259">
        <v>5.8000000000000003E-2</v>
      </c>
      <c r="T62" s="259">
        <v>2.9000000000000001E-2</v>
      </c>
      <c r="U62" s="259">
        <v>1.208030053159527E-2</v>
      </c>
      <c r="V62" s="260">
        <v>3.7000000000000005E-2</v>
      </c>
      <c r="W62" s="382"/>
      <c r="X62" s="385" t="s">
        <v>1</v>
      </c>
      <c r="Y62" s="261" t="s">
        <v>243</v>
      </c>
      <c r="Z62" s="258">
        <v>8.2711711711711697E-2</v>
      </c>
      <c r="AA62" s="259">
        <v>3.5020618096331451E-3</v>
      </c>
      <c r="AB62" s="259">
        <v>6.0999999999999999E-2</v>
      </c>
      <c r="AC62" s="259">
        <v>0.19600000000000001</v>
      </c>
      <c r="AD62" s="259">
        <v>0.19600000000000001</v>
      </c>
      <c r="AE62" s="259">
        <v>6.7000000000000004E-2</v>
      </c>
      <c r="AF62" s="259">
        <v>3.6896510647383696E-2</v>
      </c>
      <c r="AG62" s="260">
        <v>0.13500000000000001</v>
      </c>
      <c r="AH62" s="382"/>
      <c r="AI62" s="385" t="s">
        <v>1</v>
      </c>
      <c r="AJ62" s="261" t="s">
        <v>243</v>
      </c>
      <c r="AK62" s="258">
        <v>0.30325225225225227</v>
      </c>
      <c r="AL62" s="259">
        <v>1.2736898286620377E-2</v>
      </c>
      <c r="AM62" s="259">
        <v>0.20599999999999999</v>
      </c>
      <c r="AN62" s="259">
        <v>0.57399999999999995</v>
      </c>
      <c r="AO62" s="259">
        <v>0.57399999999999995</v>
      </c>
      <c r="AP62" s="259">
        <v>0.25</v>
      </c>
      <c r="AQ62" s="259">
        <v>0.13419155023313559</v>
      </c>
      <c r="AR62" s="260">
        <v>0.36799999999999999</v>
      </c>
      <c r="AS62" s="382"/>
      <c r="AT62" s="385" t="s">
        <v>1</v>
      </c>
      <c r="AU62" s="261" t="s">
        <v>243</v>
      </c>
      <c r="AV62" s="272">
        <v>1.1457657657657658</v>
      </c>
      <c r="AW62" s="259">
        <v>2.1564682637524688E-2</v>
      </c>
      <c r="AX62" s="259">
        <v>0.60199999999999998</v>
      </c>
      <c r="AY62" s="262">
        <v>1.6779999999999999</v>
      </c>
      <c r="AZ62" s="262">
        <v>1.522</v>
      </c>
      <c r="BA62" s="262">
        <v>1.1359999999999999</v>
      </c>
      <c r="BB62" s="259">
        <v>0.22719802955911528</v>
      </c>
      <c r="BC62" s="263">
        <v>1.0760000000000001</v>
      </c>
    </row>
    <row r="63" spans="1:55" x14ac:dyDescent="0.35">
      <c r="A63" s="382"/>
      <c r="B63" s="385"/>
      <c r="C63" s="261" t="s">
        <v>236</v>
      </c>
      <c r="D63" s="258">
        <v>1.5259259259259255E-2</v>
      </c>
      <c r="E63" s="259">
        <v>3.5626479683501211E-4</v>
      </c>
      <c r="F63" s="259">
        <v>0.01</v>
      </c>
      <c r="G63" s="259">
        <v>0.02</v>
      </c>
      <c r="H63" s="259">
        <v>0.02</v>
      </c>
      <c r="I63" s="259">
        <v>1.6E-2</v>
      </c>
      <c r="J63" s="259">
        <v>3.7024123743986683E-3</v>
      </c>
      <c r="K63" s="260">
        <v>0.01</v>
      </c>
      <c r="L63" s="382"/>
      <c r="M63" s="385"/>
      <c r="N63" s="261" t="s">
        <v>236</v>
      </c>
      <c r="O63" s="258">
        <v>3.6157407407407423E-2</v>
      </c>
      <c r="P63" s="259">
        <v>1.2763092855404229E-3</v>
      </c>
      <c r="Q63" s="259">
        <v>2.1000000000000001E-2</v>
      </c>
      <c r="R63" s="259">
        <v>5.8000000000000003E-2</v>
      </c>
      <c r="S63" s="259">
        <v>5.8000000000000003E-2</v>
      </c>
      <c r="T63" s="259">
        <v>3.3000000000000002E-2</v>
      </c>
      <c r="U63" s="259">
        <v>1.3263795172367678E-2</v>
      </c>
      <c r="V63" s="260">
        <v>3.7000000000000005E-2</v>
      </c>
      <c r="W63" s="382"/>
      <c r="X63" s="385"/>
      <c r="Y63" s="261" t="s">
        <v>236</v>
      </c>
      <c r="Z63" s="258">
        <v>7.6611111111111088E-2</v>
      </c>
      <c r="AA63" s="259">
        <v>2.7546440642337872E-3</v>
      </c>
      <c r="AB63" s="259">
        <v>6.0999999999999999E-2</v>
      </c>
      <c r="AC63" s="259">
        <v>0.19600000000000001</v>
      </c>
      <c r="AD63" s="259">
        <v>0.154</v>
      </c>
      <c r="AE63" s="259">
        <v>6.4000000000000001E-2</v>
      </c>
      <c r="AF63" s="259">
        <v>2.8627100856125673E-2</v>
      </c>
      <c r="AG63" s="260">
        <v>0.13500000000000001</v>
      </c>
      <c r="AH63" s="382"/>
      <c r="AI63" s="385"/>
      <c r="AJ63" s="261" t="s">
        <v>236</v>
      </c>
      <c r="AK63" s="258">
        <v>0.32121296296296298</v>
      </c>
      <c r="AL63" s="259">
        <v>1.4849032907370378E-2</v>
      </c>
      <c r="AM63" s="259">
        <v>0.20499999999999999</v>
      </c>
      <c r="AN63" s="259">
        <v>0.57399999999999995</v>
      </c>
      <c r="AO63" s="259">
        <v>0.57399999999999995</v>
      </c>
      <c r="AP63" s="259">
        <v>0.20599999999999999</v>
      </c>
      <c r="AQ63" s="259">
        <v>0.15431567663296619</v>
      </c>
      <c r="AR63" s="260">
        <v>0.36899999999999999</v>
      </c>
      <c r="AS63" s="382"/>
      <c r="AT63" s="385"/>
      <c r="AU63" s="261" t="s">
        <v>236</v>
      </c>
      <c r="AV63" s="272">
        <v>1.1442407407407404</v>
      </c>
      <c r="AW63" s="259">
        <v>2.2778076146148934E-2</v>
      </c>
      <c r="AX63" s="259">
        <v>0.60199999999999998</v>
      </c>
      <c r="AY63" s="262">
        <v>1.6779999999999999</v>
      </c>
      <c r="AZ63" s="262">
        <v>1.522</v>
      </c>
      <c r="BA63" s="262">
        <v>1.1359999999999999</v>
      </c>
      <c r="BB63" s="259">
        <v>0.23671671110281586</v>
      </c>
      <c r="BC63" s="263">
        <v>1.0760000000000001</v>
      </c>
    </row>
    <row r="64" spans="1:55" x14ac:dyDescent="0.35">
      <c r="A64" s="382"/>
      <c r="B64" s="385" t="s">
        <v>0</v>
      </c>
      <c r="C64" s="257" t="s">
        <v>121</v>
      </c>
      <c r="D64" s="258">
        <v>1.0999999999999999E-2</v>
      </c>
      <c r="E64" s="264"/>
      <c r="F64" s="259">
        <v>1.0999999999999999E-2</v>
      </c>
      <c r="G64" s="259">
        <v>1.0999999999999999E-2</v>
      </c>
      <c r="H64" s="259">
        <v>1.0999999999999999E-2</v>
      </c>
      <c r="I64" s="259">
        <v>1.0999999999999999E-2</v>
      </c>
      <c r="J64" s="264"/>
      <c r="K64" s="263">
        <v>0</v>
      </c>
      <c r="L64" s="382"/>
      <c r="M64" s="385" t="s">
        <v>0</v>
      </c>
      <c r="N64" s="257" t="s">
        <v>121</v>
      </c>
      <c r="O64" s="258">
        <v>3.2000000000000001E-2</v>
      </c>
      <c r="P64" s="264"/>
      <c r="Q64" s="259">
        <v>3.2000000000000001E-2</v>
      </c>
      <c r="R64" s="259">
        <v>3.2000000000000001E-2</v>
      </c>
      <c r="S64" s="259">
        <v>3.2000000000000001E-2</v>
      </c>
      <c r="T64" s="259">
        <v>3.2000000000000001E-2</v>
      </c>
      <c r="U64" s="264"/>
      <c r="V64" s="263">
        <v>0</v>
      </c>
      <c r="W64" s="382"/>
      <c r="X64" s="385" t="s">
        <v>0</v>
      </c>
      <c r="Y64" s="257" t="s">
        <v>121</v>
      </c>
      <c r="Z64" s="258">
        <v>6.0999999999999999E-2</v>
      </c>
      <c r="AA64" s="264"/>
      <c r="AB64" s="259">
        <v>6.0999999999999999E-2</v>
      </c>
      <c r="AC64" s="259">
        <v>6.0999999999999999E-2</v>
      </c>
      <c r="AD64" s="259">
        <v>6.0999999999999999E-2</v>
      </c>
      <c r="AE64" s="259">
        <v>6.0999999999999999E-2</v>
      </c>
      <c r="AF64" s="264"/>
      <c r="AG64" s="263">
        <v>0</v>
      </c>
      <c r="AH64" s="382"/>
      <c r="AI64" s="385" t="s">
        <v>0</v>
      </c>
      <c r="AJ64" s="257" t="s">
        <v>121</v>
      </c>
      <c r="AK64" s="258">
        <v>0.57399999999999995</v>
      </c>
      <c r="AL64" s="264"/>
      <c r="AM64" s="259">
        <v>0.57399999999999995</v>
      </c>
      <c r="AN64" s="259">
        <v>0.57399999999999995</v>
      </c>
      <c r="AO64" s="259">
        <v>0.57399999999999995</v>
      </c>
      <c r="AP64" s="259">
        <v>0.57399999999999995</v>
      </c>
      <c r="AQ64" s="264"/>
      <c r="AR64" s="263">
        <v>0</v>
      </c>
      <c r="AS64" s="382"/>
      <c r="AT64" s="385" t="s">
        <v>0</v>
      </c>
      <c r="AU64" s="257" t="s">
        <v>121</v>
      </c>
      <c r="AV64" s="272">
        <v>1.381</v>
      </c>
      <c r="AW64" s="264"/>
      <c r="AX64" s="262">
        <v>1.381</v>
      </c>
      <c r="AY64" s="262">
        <v>1.381</v>
      </c>
      <c r="AZ64" s="262">
        <v>1.381</v>
      </c>
      <c r="BA64" s="262">
        <v>1.381</v>
      </c>
      <c r="BB64" s="264"/>
      <c r="BC64" s="263">
        <v>0</v>
      </c>
    </row>
    <row r="65" spans="1:55" x14ac:dyDescent="0.35">
      <c r="A65" s="382"/>
      <c r="B65" s="385"/>
      <c r="C65" s="257" t="s">
        <v>53</v>
      </c>
      <c r="D65" s="258">
        <v>1.5202020202020201E-2</v>
      </c>
      <c r="E65" s="259">
        <v>3.7218808957543168E-4</v>
      </c>
      <c r="F65" s="259">
        <v>0.01</v>
      </c>
      <c r="G65" s="259">
        <v>0.02</v>
      </c>
      <c r="H65" s="259">
        <v>0.02</v>
      </c>
      <c r="I65" s="259">
        <v>1.6E-2</v>
      </c>
      <c r="J65" s="259">
        <v>3.7032247336826786E-3</v>
      </c>
      <c r="K65" s="260">
        <v>0.01</v>
      </c>
      <c r="L65" s="382"/>
      <c r="M65" s="385"/>
      <c r="N65" s="257" t="s">
        <v>53</v>
      </c>
      <c r="O65" s="258">
        <v>3.6424242424242401E-2</v>
      </c>
      <c r="P65" s="259">
        <v>1.3213820364717491E-3</v>
      </c>
      <c r="Q65" s="259">
        <v>2.1000000000000001E-2</v>
      </c>
      <c r="R65" s="259">
        <v>5.8000000000000003E-2</v>
      </c>
      <c r="S65" s="259">
        <v>5.8000000000000003E-2</v>
      </c>
      <c r="T65" s="259">
        <v>3.4000000000000002E-2</v>
      </c>
      <c r="U65" s="259">
        <v>1.3147585259077518E-2</v>
      </c>
      <c r="V65" s="260">
        <v>3.7000000000000005E-2</v>
      </c>
      <c r="W65" s="382"/>
      <c r="X65" s="385"/>
      <c r="Y65" s="257" t="s">
        <v>53</v>
      </c>
      <c r="Z65" s="258">
        <v>7.7676767676767719E-2</v>
      </c>
      <c r="AA65" s="259">
        <v>2.9782357745421683E-3</v>
      </c>
      <c r="AB65" s="259">
        <v>6.0999999999999999E-2</v>
      </c>
      <c r="AC65" s="259">
        <v>0.19600000000000001</v>
      </c>
      <c r="AD65" s="259">
        <v>0.16900000000000001</v>
      </c>
      <c r="AE65" s="259">
        <v>6.4000000000000001E-2</v>
      </c>
      <c r="AF65" s="259">
        <v>2.9633071804109613E-2</v>
      </c>
      <c r="AG65" s="260">
        <v>0.13500000000000001</v>
      </c>
      <c r="AH65" s="382"/>
      <c r="AI65" s="385"/>
      <c r="AJ65" s="257" t="s">
        <v>53</v>
      </c>
      <c r="AK65" s="258">
        <v>0.32786868686868692</v>
      </c>
      <c r="AL65" s="259">
        <v>1.5648396868847791E-2</v>
      </c>
      <c r="AM65" s="259">
        <v>0.20499999999999999</v>
      </c>
      <c r="AN65" s="259">
        <v>0.57399999999999995</v>
      </c>
      <c r="AO65" s="259">
        <v>0.57399999999999995</v>
      </c>
      <c r="AP65" s="259">
        <v>0.20599999999999999</v>
      </c>
      <c r="AQ65" s="259">
        <v>0.15569958295362119</v>
      </c>
      <c r="AR65" s="260">
        <v>0.36899999999999999</v>
      </c>
      <c r="AS65" s="382"/>
      <c r="AT65" s="385"/>
      <c r="AU65" s="257" t="s">
        <v>53</v>
      </c>
      <c r="AV65" s="272">
        <v>1.1431212121212115</v>
      </c>
      <c r="AW65" s="259">
        <v>2.3671527686031868E-2</v>
      </c>
      <c r="AX65" s="259">
        <v>0.60199999999999998</v>
      </c>
      <c r="AY65" s="262">
        <v>1.6779999999999999</v>
      </c>
      <c r="AZ65" s="262">
        <v>1.522</v>
      </c>
      <c r="BA65" s="262">
        <v>1.1359999999999999</v>
      </c>
      <c r="BB65" s="259">
        <v>0.23552872664723246</v>
      </c>
      <c r="BC65" s="263">
        <v>1.0760000000000001</v>
      </c>
    </row>
    <row r="66" spans="1:55" ht="23" x14ac:dyDescent="0.35">
      <c r="A66" s="382"/>
      <c r="B66" s="385"/>
      <c r="C66" s="257" t="s">
        <v>91</v>
      </c>
      <c r="D66" s="258">
        <v>1.6333333333333335E-2</v>
      </c>
      <c r="E66" s="259">
        <v>1.142609100066841E-3</v>
      </c>
      <c r="F66" s="259">
        <v>1.0999999999999999E-2</v>
      </c>
      <c r="G66" s="259">
        <v>0.02</v>
      </c>
      <c r="H66" s="259">
        <v>0.02</v>
      </c>
      <c r="I66" s="259">
        <v>1.6E-2</v>
      </c>
      <c r="J66" s="259">
        <v>3.4278273002005229E-3</v>
      </c>
      <c r="K66" s="260">
        <v>9.0000000000000011E-3</v>
      </c>
      <c r="L66" s="382"/>
      <c r="M66" s="385"/>
      <c r="N66" s="257" t="s">
        <v>91</v>
      </c>
      <c r="O66" s="258">
        <v>3.2000000000000001E-2</v>
      </c>
      <c r="P66" s="259">
        <v>5.1827706018220711E-3</v>
      </c>
      <c r="Q66" s="259">
        <v>2.1000000000000001E-2</v>
      </c>
      <c r="R66" s="259">
        <v>5.8000000000000003E-2</v>
      </c>
      <c r="S66" s="259">
        <v>5.8000000000000003E-2</v>
      </c>
      <c r="T66" s="259">
        <v>2.4E-2</v>
      </c>
      <c r="U66" s="259">
        <v>1.5548311805466213E-2</v>
      </c>
      <c r="V66" s="260">
        <v>3.7000000000000005E-2</v>
      </c>
      <c r="W66" s="382"/>
      <c r="X66" s="385"/>
      <c r="Y66" s="257" t="s">
        <v>91</v>
      </c>
      <c r="Z66" s="258">
        <v>6.4888888888888885E-2</v>
      </c>
      <c r="AA66" s="259">
        <v>1.9821736416568083E-3</v>
      </c>
      <c r="AB66" s="259">
        <v>6.0999999999999999E-2</v>
      </c>
      <c r="AC66" s="259">
        <v>7.3999999999999996E-2</v>
      </c>
      <c r="AD66" s="259">
        <v>7.3999999999999996E-2</v>
      </c>
      <c r="AE66" s="259">
        <v>6.0999999999999999E-2</v>
      </c>
      <c r="AF66" s="259">
        <v>5.9465209249704252E-3</v>
      </c>
      <c r="AG66" s="260">
        <v>1.2999999999999998E-2</v>
      </c>
      <c r="AH66" s="382"/>
      <c r="AI66" s="385"/>
      <c r="AJ66" s="257" t="s">
        <v>91</v>
      </c>
      <c r="AK66" s="258">
        <v>0.20711111111111111</v>
      </c>
      <c r="AL66" s="259">
        <v>1.1111111111111126E-3</v>
      </c>
      <c r="AM66" s="259">
        <v>0.20599999999999999</v>
      </c>
      <c r="AN66" s="259">
        <v>0.216</v>
      </c>
      <c r="AO66" s="259">
        <v>0.216</v>
      </c>
      <c r="AP66" s="259">
        <v>0.20599999999999999</v>
      </c>
      <c r="AQ66" s="259">
        <v>3.3333333333333379E-3</v>
      </c>
      <c r="AR66" s="260">
        <v>1.0000000000000009E-2</v>
      </c>
      <c r="AS66" s="382"/>
      <c r="AT66" s="385"/>
      <c r="AU66" s="257" t="s">
        <v>91</v>
      </c>
      <c r="AV66" s="272">
        <v>1.1422222222222222</v>
      </c>
      <c r="AW66" s="259">
        <v>8.4548601699748496E-2</v>
      </c>
      <c r="AX66" s="259">
        <v>0.89</v>
      </c>
      <c r="AY66" s="262">
        <v>1.522</v>
      </c>
      <c r="AZ66" s="262">
        <v>1.522</v>
      </c>
      <c r="BA66" s="262">
        <v>1.1359999999999999</v>
      </c>
      <c r="BB66" s="259">
        <v>0.2536458050992455</v>
      </c>
      <c r="BC66" s="260">
        <v>0.63200000000000001</v>
      </c>
    </row>
    <row r="67" spans="1:55" ht="23" x14ac:dyDescent="0.35">
      <c r="A67" s="382"/>
      <c r="B67" s="385"/>
      <c r="C67" s="257" t="s">
        <v>65</v>
      </c>
      <c r="D67" s="258">
        <v>1.5000000000000001E-2</v>
      </c>
      <c r="E67" s="259">
        <v>3.6434642806197994E-4</v>
      </c>
      <c r="F67" s="259">
        <v>0.01</v>
      </c>
      <c r="G67" s="259">
        <v>0.02</v>
      </c>
      <c r="H67" s="259">
        <v>0.02</v>
      </c>
      <c r="I67" s="259">
        <v>1.4499999999999999E-2</v>
      </c>
      <c r="J67" s="259">
        <v>3.7156190927917308E-3</v>
      </c>
      <c r="K67" s="260">
        <v>0.01</v>
      </c>
      <c r="L67" s="382"/>
      <c r="M67" s="385"/>
      <c r="N67" s="257" t="s">
        <v>65</v>
      </c>
      <c r="O67" s="258">
        <v>3.3278846153846159E-2</v>
      </c>
      <c r="P67" s="259">
        <v>1.181720427407803E-3</v>
      </c>
      <c r="Q67" s="259">
        <v>2.1000000000000001E-2</v>
      </c>
      <c r="R67" s="259">
        <v>5.8000000000000003E-2</v>
      </c>
      <c r="S67" s="259">
        <v>5.8000000000000003E-2</v>
      </c>
      <c r="T67" s="259">
        <v>2.9000000000000001E-2</v>
      </c>
      <c r="U67" s="259">
        <v>1.2051231037927186E-2</v>
      </c>
      <c r="V67" s="260">
        <v>3.7000000000000005E-2</v>
      </c>
      <c r="W67" s="382"/>
      <c r="X67" s="385"/>
      <c r="Y67" s="257" t="s">
        <v>65</v>
      </c>
      <c r="Z67" s="258">
        <v>8.3865384615384592E-2</v>
      </c>
      <c r="AA67" s="259">
        <v>3.7085538270977877E-3</v>
      </c>
      <c r="AB67" s="259">
        <v>6.0999999999999999E-2</v>
      </c>
      <c r="AC67" s="259">
        <v>0.19600000000000001</v>
      </c>
      <c r="AD67" s="259">
        <v>0.19600000000000001</v>
      </c>
      <c r="AE67" s="259">
        <v>6.7000000000000004E-2</v>
      </c>
      <c r="AF67" s="259">
        <v>3.7819976663161642E-2</v>
      </c>
      <c r="AG67" s="260">
        <v>0.13500000000000001</v>
      </c>
      <c r="AH67" s="382"/>
      <c r="AI67" s="385"/>
      <c r="AJ67" s="257" t="s">
        <v>65</v>
      </c>
      <c r="AK67" s="258">
        <v>0.30832692307692317</v>
      </c>
      <c r="AL67" s="259">
        <v>1.3441700815715645E-2</v>
      </c>
      <c r="AM67" s="259">
        <v>0.20599999999999999</v>
      </c>
      <c r="AN67" s="259">
        <v>0.57399999999999995</v>
      </c>
      <c r="AO67" s="259">
        <v>0.57399999999999995</v>
      </c>
      <c r="AP67" s="259">
        <v>0.25</v>
      </c>
      <c r="AQ67" s="259">
        <v>0.13707898951042025</v>
      </c>
      <c r="AR67" s="260">
        <v>0.36799999999999999</v>
      </c>
      <c r="AS67" s="382"/>
      <c r="AT67" s="385"/>
      <c r="AU67" s="257" t="s">
        <v>65</v>
      </c>
      <c r="AV67" s="272">
        <v>1.1407211538461544</v>
      </c>
      <c r="AW67" s="259">
        <v>2.2269608995815503E-2</v>
      </c>
      <c r="AX67" s="259">
        <v>0.60199999999999998</v>
      </c>
      <c r="AY67" s="262">
        <v>1.6779999999999999</v>
      </c>
      <c r="AZ67" s="262">
        <v>1.522</v>
      </c>
      <c r="BA67" s="262">
        <v>1.1359999999999999</v>
      </c>
      <c r="BB67" s="259">
        <v>0.22710634165948931</v>
      </c>
      <c r="BC67" s="263">
        <v>1.0760000000000001</v>
      </c>
    </row>
    <row r="68" spans="1:55" ht="34.5" x14ac:dyDescent="0.35">
      <c r="A68" s="382"/>
      <c r="B68" s="385"/>
      <c r="C68" s="257" t="s">
        <v>105</v>
      </c>
      <c r="D68" s="258">
        <v>1.6666666666666666E-2</v>
      </c>
      <c r="E68" s="259">
        <v>1.5420044674960508E-3</v>
      </c>
      <c r="F68" s="259">
        <v>1.0999999999999999E-2</v>
      </c>
      <c r="G68" s="259">
        <v>0.02</v>
      </c>
      <c r="H68" s="259">
        <v>0.02</v>
      </c>
      <c r="I68" s="259">
        <v>1.7999999999999999E-2</v>
      </c>
      <c r="J68" s="259">
        <v>3.7771241264574129E-3</v>
      </c>
      <c r="K68" s="260">
        <v>9.0000000000000011E-3</v>
      </c>
      <c r="L68" s="382"/>
      <c r="M68" s="385"/>
      <c r="N68" s="257" t="s">
        <v>105</v>
      </c>
      <c r="O68" s="258">
        <v>3.2166666666666663E-2</v>
      </c>
      <c r="P68" s="259">
        <v>5.5941437632978696E-3</v>
      </c>
      <c r="Q68" s="259">
        <v>2.1999999999999999E-2</v>
      </c>
      <c r="R68" s="259">
        <v>5.8000000000000003E-2</v>
      </c>
      <c r="S68" s="259">
        <v>5.8000000000000003E-2</v>
      </c>
      <c r="T68" s="259">
        <v>2.6000000000000002E-2</v>
      </c>
      <c r="U68" s="259">
        <v>1.3702797767852617E-2</v>
      </c>
      <c r="V68" s="260">
        <v>3.6000000000000004E-2</v>
      </c>
      <c r="W68" s="382"/>
      <c r="X68" s="385"/>
      <c r="Y68" s="257" t="s">
        <v>105</v>
      </c>
      <c r="Z68" s="258">
        <v>6.6333333333333327E-2</v>
      </c>
      <c r="AA68" s="259">
        <v>2.6034165586355518E-3</v>
      </c>
      <c r="AB68" s="259">
        <v>6.0999999999999999E-2</v>
      </c>
      <c r="AC68" s="259">
        <v>7.3999999999999996E-2</v>
      </c>
      <c r="AD68" s="259">
        <v>7.3999999999999996E-2</v>
      </c>
      <c r="AE68" s="259">
        <v>6.4000000000000001E-2</v>
      </c>
      <c r="AF68" s="259">
        <v>6.3770421565696638E-3</v>
      </c>
      <c r="AG68" s="260">
        <v>1.2999999999999998E-2</v>
      </c>
      <c r="AH68" s="382"/>
      <c r="AI68" s="385"/>
      <c r="AJ68" s="257" t="s">
        <v>105</v>
      </c>
      <c r="AK68" s="258">
        <v>0.23150000000000001</v>
      </c>
      <c r="AL68" s="259">
        <v>8.8459030064770676E-3</v>
      </c>
      <c r="AM68" s="259">
        <v>0.20599999999999999</v>
      </c>
      <c r="AN68" s="259">
        <v>0.25</v>
      </c>
      <c r="AO68" s="259">
        <v>0.25</v>
      </c>
      <c r="AP68" s="259">
        <v>0.23849999999999999</v>
      </c>
      <c r="AQ68" s="259">
        <v>2.1667948680020453E-2</v>
      </c>
      <c r="AR68" s="260">
        <v>4.4000000000000011E-2</v>
      </c>
      <c r="AS68" s="382"/>
      <c r="AT68" s="385"/>
      <c r="AU68" s="257" t="s">
        <v>105</v>
      </c>
      <c r="AV68" s="272">
        <v>1.2154999999999998</v>
      </c>
      <c r="AW68" s="259">
        <v>0.10368437683662858</v>
      </c>
      <c r="AX68" s="259">
        <v>0.93500000000000005</v>
      </c>
      <c r="AY68" s="262">
        <v>1.522</v>
      </c>
      <c r="AZ68" s="262">
        <v>1.522</v>
      </c>
      <c r="BA68" s="262">
        <v>1.2254999999999998</v>
      </c>
      <c r="BB68" s="259">
        <v>0.25397381754818743</v>
      </c>
      <c r="BC68" s="260">
        <v>0.58699999999999997</v>
      </c>
    </row>
    <row r="69" spans="1:55" x14ac:dyDescent="0.35">
      <c r="A69" s="382"/>
      <c r="B69" s="385" t="s">
        <v>27</v>
      </c>
      <c r="C69" s="257" t="s">
        <v>56</v>
      </c>
      <c r="D69" s="258">
        <v>1.5159574468085109E-2</v>
      </c>
      <c r="E69" s="259">
        <v>3.8482517088389101E-4</v>
      </c>
      <c r="F69" s="259">
        <v>0.01</v>
      </c>
      <c r="G69" s="259">
        <v>0.02</v>
      </c>
      <c r="H69" s="259">
        <v>0.02</v>
      </c>
      <c r="I69" s="259">
        <v>1.6E-2</v>
      </c>
      <c r="J69" s="259">
        <v>3.7310184590412707E-3</v>
      </c>
      <c r="K69" s="260">
        <v>0.01</v>
      </c>
      <c r="L69" s="382"/>
      <c r="M69" s="385" t="s">
        <v>27</v>
      </c>
      <c r="N69" s="257" t="s">
        <v>56</v>
      </c>
      <c r="O69" s="258">
        <v>3.4617021276595772E-2</v>
      </c>
      <c r="P69" s="259">
        <v>1.2390085392644929E-3</v>
      </c>
      <c r="Q69" s="259">
        <v>2.1000000000000001E-2</v>
      </c>
      <c r="R69" s="259">
        <v>5.8000000000000003E-2</v>
      </c>
      <c r="S69" s="259">
        <v>5.8000000000000003E-2</v>
      </c>
      <c r="T69" s="259">
        <v>3.15E-2</v>
      </c>
      <c r="U69" s="259">
        <v>1.2012633477918623E-2</v>
      </c>
      <c r="V69" s="260">
        <v>3.7000000000000005E-2</v>
      </c>
      <c r="W69" s="382"/>
      <c r="X69" s="385" t="s">
        <v>27</v>
      </c>
      <c r="Y69" s="257" t="s">
        <v>56</v>
      </c>
      <c r="Z69" s="258">
        <v>7.9617021276595742E-2</v>
      </c>
      <c r="AA69" s="259">
        <v>3.3415058719581782E-3</v>
      </c>
      <c r="AB69" s="259">
        <v>6.0999999999999999E-2</v>
      </c>
      <c r="AC69" s="259">
        <v>0.19600000000000001</v>
      </c>
      <c r="AD69" s="259">
        <v>0.19600000000000001</v>
      </c>
      <c r="AE69" s="259">
        <v>6.7000000000000004E-2</v>
      </c>
      <c r="AF69" s="259">
        <v>3.2397101417860098E-2</v>
      </c>
      <c r="AG69" s="260">
        <v>0.13500000000000001</v>
      </c>
      <c r="AH69" s="382"/>
      <c r="AI69" s="385" t="s">
        <v>27</v>
      </c>
      <c r="AJ69" s="257" t="s">
        <v>56</v>
      </c>
      <c r="AK69" s="258">
        <v>0.3122765957446807</v>
      </c>
      <c r="AL69" s="259">
        <v>1.4880138850228727E-2</v>
      </c>
      <c r="AM69" s="259">
        <v>0.20499999999999999</v>
      </c>
      <c r="AN69" s="259">
        <v>0.57399999999999995</v>
      </c>
      <c r="AO69" s="259">
        <v>0.57399999999999995</v>
      </c>
      <c r="AP69" s="259">
        <v>0.216</v>
      </c>
      <c r="AQ69" s="259">
        <v>0.14426829875962396</v>
      </c>
      <c r="AR69" s="260">
        <v>0.36899999999999999</v>
      </c>
      <c r="AS69" s="382"/>
      <c r="AT69" s="385" t="s">
        <v>27</v>
      </c>
      <c r="AU69" s="257" t="s">
        <v>56</v>
      </c>
      <c r="AV69" s="272">
        <v>1.1445319148936175</v>
      </c>
      <c r="AW69" s="259">
        <v>2.4591011475202089E-2</v>
      </c>
      <c r="AX69" s="259">
        <v>0.60199999999999998</v>
      </c>
      <c r="AY69" s="262">
        <v>1.6779999999999999</v>
      </c>
      <c r="AZ69" s="262">
        <v>1.45</v>
      </c>
      <c r="BA69" s="262">
        <v>1.1930000000000001</v>
      </c>
      <c r="BB69" s="259">
        <v>0.23841870200366197</v>
      </c>
      <c r="BC69" s="263">
        <v>1.0760000000000001</v>
      </c>
    </row>
    <row r="70" spans="1:55" x14ac:dyDescent="0.35">
      <c r="A70" s="382"/>
      <c r="B70" s="385"/>
      <c r="C70" s="257" t="s">
        <v>70</v>
      </c>
      <c r="D70" s="258">
        <v>1.5184E-2</v>
      </c>
      <c r="E70" s="259">
        <v>3.2949306126131816E-4</v>
      </c>
      <c r="F70" s="259">
        <v>0.01</v>
      </c>
      <c r="G70" s="259">
        <v>0.02</v>
      </c>
      <c r="H70" s="259">
        <v>0.02</v>
      </c>
      <c r="I70" s="259">
        <v>1.6E-2</v>
      </c>
      <c r="J70" s="259">
        <v>3.68384441547405E-3</v>
      </c>
      <c r="K70" s="260">
        <v>0.01</v>
      </c>
      <c r="L70" s="382"/>
      <c r="M70" s="385"/>
      <c r="N70" s="257" t="s">
        <v>70</v>
      </c>
      <c r="O70" s="258">
        <v>3.4607999999999986E-2</v>
      </c>
      <c r="P70" s="259">
        <v>1.1904402005005297E-3</v>
      </c>
      <c r="Q70" s="259">
        <v>2.1000000000000001E-2</v>
      </c>
      <c r="R70" s="259">
        <v>5.8000000000000003E-2</v>
      </c>
      <c r="S70" s="259">
        <v>5.8000000000000003E-2</v>
      </c>
      <c r="T70" s="259">
        <v>3.1E-2</v>
      </c>
      <c r="U70" s="259">
        <v>1.3309526057338318E-2</v>
      </c>
      <c r="V70" s="260">
        <v>3.7000000000000005E-2</v>
      </c>
      <c r="W70" s="382"/>
      <c r="X70" s="385"/>
      <c r="Y70" s="257" t="s">
        <v>70</v>
      </c>
      <c r="Z70" s="258">
        <v>7.9767999999999992E-2</v>
      </c>
      <c r="AA70" s="259">
        <v>3.025294141924267E-3</v>
      </c>
      <c r="AB70" s="259">
        <v>6.0999999999999999E-2</v>
      </c>
      <c r="AC70" s="259">
        <v>0.19600000000000001</v>
      </c>
      <c r="AD70" s="259">
        <v>0.16900000000000001</v>
      </c>
      <c r="AE70" s="259">
        <v>6.4000000000000001E-2</v>
      </c>
      <c r="AF70" s="259">
        <v>3.3823816766372791E-2</v>
      </c>
      <c r="AG70" s="260">
        <v>0.13500000000000001</v>
      </c>
      <c r="AH70" s="382"/>
      <c r="AI70" s="385"/>
      <c r="AJ70" s="257" t="s">
        <v>70</v>
      </c>
      <c r="AK70" s="258">
        <v>0.31198399999999971</v>
      </c>
      <c r="AL70" s="259">
        <v>1.2978518151906046E-2</v>
      </c>
      <c r="AM70" s="259">
        <v>0.20599999999999999</v>
      </c>
      <c r="AN70" s="259">
        <v>0.57399999999999995</v>
      </c>
      <c r="AO70" s="259">
        <v>0.57399999999999995</v>
      </c>
      <c r="AP70" s="259">
        <v>0.22700000000000001</v>
      </c>
      <c r="AQ70" s="259">
        <v>0.14510424417438431</v>
      </c>
      <c r="AR70" s="260">
        <v>0.36799999999999999</v>
      </c>
      <c r="AS70" s="382"/>
      <c r="AT70" s="385"/>
      <c r="AU70" s="257" t="s">
        <v>70</v>
      </c>
      <c r="AV70" s="272">
        <v>1.1453759999999997</v>
      </c>
      <c r="AW70" s="259">
        <v>2.0300092686901066E-2</v>
      </c>
      <c r="AX70" s="259">
        <v>0.60199999999999998</v>
      </c>
      <c r="AY70" s="262">
        <v>1.6779999999999999</v>
      </c>
      <c r="AZ70" s="262">
        <v>1.5980000000000001</v>
      </c>
      <c r="BA70" s="262">
        <v>1.1359999999999999</v>
      </c>
      <c r="BB70" s="259">
        <v>0.2269619359872857</v>
      </c>
      <c r="BC70" s="263">
        <v>1.0760000000000001</v>
      </c>
    </row>
    <row r="71" spans="1:55" ht="34.5" x14ac:dyDescent="0.35">
      <c r="A71" s="382"/>
      <c r="B71" s="385" t="s">
        <v>30</v>
      </c>
      <c r="C71" s="257" t="s">
        <v>58</v>
      </c>
      <c r="D71" s="258">
        <v>1.5023255813953485E-2</v>
      </c>
      <c r="E71" s="259">
        <v>2.8097011523586823E-4</v>
      </c>
      <c r="F71" s="259">
        <v>0.01</v>
      </c>
      <c r="G71" s="259">
        <v>0.02</v>
      </c>
      <c r="H71" s="259">
        <v>0.02</v>
      </c>
      <c r="I71" s="259">
        <v>1.4499999999999999E-2</v>
      </c>
      <c r="J71" s="259">
        <v>3.6848885156505096E-3</v>
      </c>
      <c r="K71" s="260">
        <v>0.01</v>
      </c>
      <c r="L71" s="382"/>
      <c r="M71" s="385" t="s">
        <v>30</v>
      </c>
      <c r="N71" s="257" t="s">
        <v>58</v>
      </c>
      <c r="O71" s="258">
        <v>3.5465116279069772E-2</v>
      </c>
      <c r="P71" s="259">
        <v>9.9671005627185289E-4</v>
      </c>
      <c r="Q71" s="259">
        <v>2.1000000000000001E-2</v>
      </c>
      <c r="R71" s="259">
        <v>5.8000000000000003E-2</v>
      </c>
      <c r="S71" s="259">
        <v>5.8000000000000003E-2</v>
      </c>
      <c r="T71" s="259">
        <v>3.2000000000000001E-2</v>
      </c>
      <c r="U71" s="259">
        <v>1.3071729841112526E-2</v>
      </c>
      <c r="V71" s="260">
        <v>3.7000000000000005E-2</v>
      </c>
      <c r="W71" s="382"/>
      <c r="X71" s="385" t="s">
        <v>30</v>
      </c>
      <c r="Y71" s="257" t="s">
        <v>58</v>
      </c>
      <c r="Z71" s="258">
        <v>8.202906976744187E-2</v>
      </c>
      <c r="AA71" s="259">
        <v>2.6712199413024265E-3</v>
      </c>
      <c r="AB71" s="259">
        <v>6.0999999999999999E-2</v>
      </c>
      <c r="AC71" s="259">
        <v>0.19600000000000001</v>
      </c>
      <c r="AD71" s="259">
        <v>0.19600000000000001</v>
      </c>
      <c r="AE71" s="259">
        <v>6.8500000000000005E-2</v>
      </c>
      <c r="AF71" s="259">
        <v>3.5032721099960522E-2</v>
      </c>
      <c r="AG71" s="260">
        <v>0.13500000000000001</v>
      </c>
      <c r="AH71" s="382"/>
      <c r="AI71" s="385" t="s">
        <v>30</v>
      </c>
      <c r="AJ71" s="257" t="s">
        <v>58</v>
      </c>
      <c r="AK71" s="258">
        <v>0.31608139534883722</v>
      </c>
      <c r="AL71" s="259">
        <v>1.1217468279565454E-2</v>
      </c>
      <c r="AM71" s="259">
        <v>0.20599999999999999</v>
      </c>
      <c r="AN71" s="259">
        <v>0.57399999999999995</v>
      </c>
      <c r="AO71" s="259">
        <v>0.57399999999999995</v>
      </c>
      <c r="AP71" s="259">
        <v>0.22700000000000001</v>
      </c>
      <c r="AQ71" s="259">
        <v>0.14711571728311637</v>
      </c>
      <c r="AR71" s="260">
        <v>0.36799999999999999</v>
      </c>
      <c r="AS71" s="382"/>
      <c r="AT71" s="385" t="s">
        <v>30</v>
      </c>
      <c r="AU71" s="257" t="s">
        <v>58</v>
      </c>
      <c r="AV71" s="272">
        <v>1.1449534883720933</v>
      </c>
      <c r="AW71" s="259">
        <v>1.6921914919393759E-2</v>
      </c>
      <c r="AX71" s="259">
        <v>0.60199999999999998</v>
      </c>
      <c r="AY71" s="262">
        <v>1.6779999999999999</v>
      </c>
      <c r="AZ71" s="262">
        <v>1.45</v>
      </c>
      <c r="BA71" s="262">
        <v>1.1930000000000001</v>
      </c>
      <c r="BB71" s="259">
        <v>0.22192883359478682</v>
      </c>
      <c r="BC71" s="263">
        <v>1.0760000000000001</v>
      </c>
    </row>
    <row r="72" spans="1:55" ht="57.5" x14ac:dyDescent="0.35">
      <c r="A72" s="382"/>
      <c r="B72" s="385"/>
      <c r="C72" s="257" t="s">
        <v>109</v>
      </c>
      <c r="D72" s="258">
        <v>1.4E-2</v>
      </c>
      <c r="E72" s="259">
        <v>1.1254628677422759E-3</v>
      </c>
      <c r="F72" s="259">
        <v>0.01</v>
      </c>
      <c r="G72" s="259">
        <v>1.7000000000000001E-2</v>
      </c>
      <c r="H72" s="259">
        <v>1.7000000000000001E-2</v>
      </c>
      <c r="I72" s="259">
        <v>1.4499999999999999E-2</v>
      </c>
      <c r="J72" s="259">
        <v>2.7568097504180448E-3</v>
      </c>
      <c r="K72" s="260">
        <v>7.000000000000001E-3</v>
      </c>
      <c r="L72" s="382"/>
      <c r="M72" s="385"/>
      <c r="N72" s="257" t="s">
        <v>109</v>
      </c>
      <c r="O72" s="258">
        <v>3.7833333333333337E-2</v>
      </c>
      <c r="P72" s="259">
        <v>4.4826827285058277E-3</v>
      </c>
      <c r="Q72" s="259">
        <v>2.7E-2</v>
      </c>
      <c r="R72" s="259">
        <v>5.8000000000000003E-2</v>
      </c>
      <c r="S72" s="259">
        <v>5.8000000000000003E-2</v>
      </c>
      <c r="T72" s="259">
        <v>3.4500000000000003E-2</v>
      </c>
      <c r="U72" s="259">
        <v>1.0980285363626333E-2</v>
      </c>
      <c r="V72" s="260">
        <v>3.1000000000000003E-2</v>
      </c>
      <c r="W72" s="382"/>
      <c r="X72" s="385"/>
      <c r="Y72" s="257" t="s">
        <v>109</v>
      </c>
      <c r="Z72" s="258">
        <v>6.3E-2</v>
      </c>
      <c r="AA72" s="259">
        <v>1.4832396974191339E-3</v>
      </c>
      <c r="AB72" s="259">
        <v>6.0999999999999999E-2</v>
      </c>
      <c r="AC72" s="259">
        <v>7.0000000000000007E-2</v>
      </c>
      <c r="AD72" s="259">
        <v>7.0000000000000007E-2</v>
      </c>
      <c r="AE72" s="259">
        <v>6.0999999999999999E-2</v>
      </c>
      <c r="AF72" s="259">
        <v>3.6331804249169928E-3</v>
      </c>
      <c r="AG72" s="260">
        <v>9.000000000000008E-3</v>
      </c>
      <c r="AH72" s="382"/>
      <c r="AI72" s="385"/>
      <c r="AJ72" s="257" t="s">
        <v>109</v>
      </c>
      <c r="AK72" s="258">
        <v>0.35233333333333333</v>
      </c>
      <c r="AL72" s="259">
        <v>6.7635132225132163E-2</v>
      </c>
      <c r="AM72" s="259">
        <v>0.20599999999999999</v>
      </c>
      <c r="AN72" s="259">
        <v>0.57399999999999995</v>
      </c>
      <c r="AO72" s="259">
        <v>0.57399999999999995</v>
      </c>
      <c r="AP72" s="259">
        <v>0.32800000000000001</v>
      </c>
      <c r="AQ72" s="259">
        <v>0.16567156263724522</v>
      </c>
      <c r="AR72" s="260">
        <v>0.36799999999999999</v>
      </c>
      <c r="AS72" s="382"/>
      <c r="AT72" s="385"/>
      <c r="AU72" s="257" t="s">
        <v>109</v>
      </c>
      <c r="AV72" s="272">
        <v>1.1114999999999999</v>
      </c>
      <c r="AW72" s="259">
        <v>3.7151715976519853E-2</v>
      </c>
      <c r="AX72" s="262">
        <v>1.03</v>
      </c>
      <c r="AY72" s="262">
        <v>1.252</v>
      </c>
      <c r="AZ72" s="262">
        <v>1.252</v>
      </c>
      <c r="BA72" s="262">
        <v>1.0820000000000001</v>
      </c>
      <c r="BB72" s="259">
        <v>9.1002747211279295E-2</v>
      </c>
      <c r="BC72" s="260">
        <v>0.22199999999999998</v>
      </c>
    </row>
    <row r="73" spans="1:55" x14ac:dyDescent="0.35">
      <c r="A73" s="382"/>
      <c r="B73" s="385"/>
      <c r="C73" s="257" t="s">
        <v>81</v>
      </c>
      <c r="D73" s="258">
        <v>1.5975609756097565E-2</v>
      </c>
      <c r="E73" s="259">
        <v>5.9416656619828783E-4</v>
      </c>
      <c r="F73" s="259">
        <v>0.01</v>
      </c>
      <c r="G73" s="259">
        <v>0.02</v>
      </c>
      <c r="H73" s="259">
        <v>0.02</v>
      </c>
      <c r="I73" s="259">
        <v>1.7000000000000001E-2</v>
      </c>
      <c r="J73" s="259">
        <v>3.8045223410965059E-3</v>
      </c>
      <c r="K73" s="260">
        <v>0.01</v>
      </c>
      <c r="L73" s="382"/>
      <c r="M73" s="385"/>
      <c r="N73" s="257" t="s">
        <v>81</v>
      </c>
      <c r="O73" s="258">
        <v>3.0560975609756097E-2</v>
      </c>
      <c r="P73" s="259">
        <v>1.6936210235252139E-3</v>
      </c>
      <c r="Q73" s="259">
        <v>2.1000000000000001E-2</v>
      </c>
      <c r="R73" s="259">
        <v>5.8000000000000003E-2</v>
      </c>
      <c r="S73" s="259">
        <v>5.5E-2</v>
      </c>
      <c r="T73" s="259">
        <v>2.5000000000000001E-2</v>
      </c>
      <c r="U73" s="259">
        <v>1.0844465824760126E-2</v>
      </c>
      <c r="V73" s="260">
        <v>3.7000000000000005E-2</v>
      </c>
      <c r="W73" s="382"/>
      <c r="X73" s="385"/>
      <c r="Y73" s="257" t="s">
        <v>81</v>
      </c>
      <c r="Z73" s="258">
        <v>7.2390243902439033E-2</v>
      </c>
      <c r="AA73" s="259">
        <v>3.8842832230733862E-3</v>
      </c>
      <c r="AB73" s="259">
        <v>6.0999999999999999E-2</v>
      </c>
      <c r="AC73" s="259">
        <v>0.19600000000000001</v>
      </c>
      <c r="AD73" s="259">
        <v>0.104</v>
      </c>
      <c r="AE73" s="259">
        <v>6.0999999999999999E-2</v>
      </c>
      <c r="AF73" s="259">
        <v>2.4871548050714985E-2</v>
      </c>
      <c r="AG73" s="260">
        <v>0.13500000000000001</v>
      </c>
      <c r="AH73" s="382"/>
      <c r="AI73" s="385"/>
      <c r="AJ73" s="257" t="s">
        <v>81</v>
      </c>
      <c r="AK73" s="258">
        <v>0.28956097560975624</v>
      </c>
      <c r="AL73" s="259">
        <v>2.0288079185802076E-2</v>
      </c>
      <c r="AM73" s="259">
        <v>0.20499999999999999</v>
      </c>
      <c r="AN73" s="259">
        <v>0.57399999999999995</v>
      </c>
      <c r="AO73" s="259">
        <v>0.57399999999999995</v>
      </c>
      <c r="AP73" s="259">
        <v>0.216</v>
      </c>
      <c r="AQ73" s="259">
        <v>0.12990709156556615</v>
      </c>
      <c r="AR73" s="260">
        <v>0.36899999999999999</v>
      </c>
      <c r="AS73" s="382"/>
      <c r="AT73" s="385"/>
      <c r="AU73" s="257" t="s">
        <v>81</v>
      </c>
      <c r="AV73" s="272">
        <v>1.1501707317073169</v>
      </c>
      <c r="AW73" s="259">
        <v>4.4190109014141797E-2</v>
      </c>
      <c r="AX73" s="259">
        <v>0.60199999999999998</v>
      </c>
      <c r="AY73" s="262">
        <v>1.6779999999999999</v>
      </c>
      <c r="AZ73" s="262">
        <v>1.5980000000000001</v>
      </c>
      <c r="BA73" s="262">
        <v>1.0820000000000001</v>
      </c>
      <c r="BB73" s="259">
        <v>0.28295475808325116</v>
      </c>
      <c r="BC73" s="263">
        <v>1.0760000000000001</v>
      </c>
    </row>
    <row r="74" spans="1:55" x14ac:dyDescent="0.35">
      <c r="A74" s="382"/>
      <c r="B74" s="385" t="s">
        <v>31</v>
      </c>
      <c r="C74" s="261" t="s">
        <v>236</v>
      </c>
      <c r="D74" s="258">
        <v>1.5783783783783784E-2</v>
      </c>
      <c r="E74" s="259">
        <v>6.3332756651610534E-4</v>
      </c>
      <c r="F74" s="259">
        <v>0.01</v>
      </c>
      <c r="G74" s="259">
        <v>0.02</v>
      </c>
      <c r="H74" s="259">
        <v>0.02</v>
      </c>
      <c r="I74" s="259">
        <v>1.7000000000000001E-2</v>
      </c>
      <c r="J74" s="259">
        <v>3.8523811910091189E-3</v>
      </c>
      <c r="K74" s="260">
        <v>0.01</v>
      </c>
      <c r="L74" s="382"/>
      <c r="M74" s="385" t="s">
        <v>31</v>
      </c>
      <c r="N74" s="261" t="s">
        <v>236</v>
      </c>
      <c r="O74" s="258">
        <v>3.0729729729729736E-2</v>
      </c>
      <c r="P74" s="259">
        <v>1.6647054445727515E-3</v>
      </c>
      <c r="Q74" s="259">
        <v>2.1000000000000001E-2</v>
      </c>
      <c r="R74" s="259">
        <v>5.8000000000000003E-2</v>
      </c>
      <c r="S74" s="259">
        <v>5.5E-2</v>
      </c>
      <c r="T74" s="259">
        <v>2.7E-2</v>
      </c>
      <c r="U74" s="259">
        <v>1.0126007902230573E-2</v>
      </c>
      <c r="V74" s="260">
        <v>3.7000000000000005E-2</v>
      </c>
      <c r="W74" s="382"/>
      <c r="X74" s="385" t="s">
        <v>31</v>
      </c>
      <c r="Y74" s="261" t="s">
        <v>236</v>
      </c>
      <c r="Z74" s="258">
        <v>7.1702702702702723E-2</v>
      </c>
      <c r="AA74" s="259">
        <v>4.0201939327044727E-3</v>
      </c>
      <c r="AB74" s="259">
        <v>6.0999999999999999E-2</v>
      </c>
      <c r="AC74" s="259">
        <v>0.19600000000000001</v>
      </c>
      <c r="AD74" s="259">
        <v>0.104</v>
      </c>
      <c r="AE74" s="259">
        <v>6.0999999999999999E-2</v>
      </c>
      <c r="AF74" s="259">
        <v>2.4453885018387009E-2</v>
      </c>
      <c r="AG74" s="260">
        <v>0.13500000000000001</v>
      </c>
      <c r="AH74" s="382"/>
      <c r="AI74" s="385" t="s">
        <v>31</v>
      </c>
      <c r="AJ74" s="261" t="s">
        <v>236</v>
      </c>
      <c r="AK74" s="258">
        <v>0.29416216216216212</v>
      </c>
      <c r="AL74" s="259">
        <v>2.2036569166976085E-2</v>
      </c>
      <c r="AM74" s="259">
        <v>0.20499999999999999</v>
      </c>
      <c r="AN74" s="259">
        <v>0.57399999999999995</v>
      </c>
      <c r="AO74" s="259">
        <v>0.57399999999999995</v>
      </c>
      <c r="AP74" s="259">
        <v>0.216</v>
      </c>
      <c r="AQ74" s="259">
        <v>0.13404321722520718</v>
      </c>
      <c r="AR74" s="260">
        <v>0.36899999999999999</v>
      </c>
      <c r="AS74" s="382"/>
      <c r="AT74" s="385" t="s">
        <v>31</v>
      </c>
      <c r="AU74" s="261" t="s">
        <v>236</v>
      </c>
      <c r="AV74" s="272">
        <v>1.1834594594594596</v>
      </c>
      <c r="AW74" s="259">
        <v>4.798303620713832E-2</v>
      </c>
      <c r="AX74" s="259">
        <v>0.60199999999999998</v>
      </c>
      <c r="AY74" s="262">
        <v>1.6779999999999999</v>
      </c>
      <c r="AZ74" s="262">
        <v>1.5980000000000001</v>
      </c>
      <c r="BA74" s="262">
        <v>1.1359999999999999</v>
      </c>
      <c r="BB74" s="259">
        <v>0.29186941473072375</v>
      </c>
      <c r="BC74" s="263">
        <v>1.0760000000000001</v>
      </c>
    </row>
    <row r="75" spans="1:55" x14ac:dyDescent="0.35">
      <c r="A75" s="382"/>
      <c r="B75" s="385"/>
      <c r="C75" s="261" t="s">
        <v>237</v>
      </c>
      <c r="D75" s="258">
        <v>1.7250000000000001E-2</v>
      </c>
      <c r="E75" s="259">
        <v>1.3058932356273016E-3</v>
      </c>
      <c r="F75" s="259">
        <v>0.01</v>
      </c>
      <c r="G75" s="259">
        <v>0.02</v>
      </c>
      <c r="H75" s="259">
        <v>0.02</v>
      </c>
      <c r="I75" s="259">
        <v>1.9E-2</v>
      </c>
      <c r="J75" s="259">
        <v>3.6936238496708277E-3</v>
      </c>
      <c r="K75" s="260">
        <v>0.01</v>
      </c>
      <c r="L75" s="382"/>
      <c r="M75" s="385"/>
      <c r="N75" s="261" t="s">
        <v>237</v>
      </c>
      <c r="O75" s="258">
        <v>3.3374999999999995E-2</v>
      </c>
      <c r="P75" s="259">
        <v>5.551503978974655E-3</v>
      </c>
      <c r="Q75" s="259">
        <v>2.1000000000000001E-2</v>
      </c>
      <c r="R75" s="259">
        <v>5.8000000000000003E-2</v>
      </c>
      <c r="S75" s="259">
        <v>5.8000000000000003E-2</v>
      </c>
      <c r="T75" s="259">
        <v>2.3E-2</v>
      </c>
      <c r="U75" s="259">
        <v>1.5702024437268317E-2</v>
      </c>
      <c r="V75" s="260">
        <v>3.7000000000000005E-2</v>
      </c>
      <c r="W75" s="382"/>
      <c r="X75" s="385"/>
      <c r="Y75" s="261" t="s">
        <v>237</v>
      </c>
      <c r="Z75" s="258">
        <v>7.0624999999999993E-2</v>
      </c>
      <c r="AA75" s="259">
        <v>7.9886917845521759E-3</v>
      </c>
      <c r="AB75" s="259">
        <v>6.0999999999999999E-2</v>
      </c>
      <c r="AC75" s="259">
        <v>0.126</v>
      </c>
      <c r="AD75" s="259">
        <v>0.126</v>
      </c>
      <c r="AE75" s="259">
        <v>6.0999999999999999E-2</v>
      </c>
      <c r="AF75" s="259">
        <v>2.2595432534664422E-2</v>
      </c>
      <c r="AG75" s="260">
        <v>6.5000000000000002E-2</v>
      </c>
      <c r="AH75" s="382"/>
      <c r="AI75" s="385"/>
      <c r="AJ75" s="261" t="s">
        <v>237</v>
      </c>
      <c r="AK75" s="258">
        <v>0.36849999999999999</v>
      </c>
      <c r="AL75" s="259">
        <v>6.3096015269247741E-2</v>
      </c>
      <c r="AM75" s="259">
        <v>0.20599999999999999</v>
      </c>
      <c r="AN75" s="259">
        <v>0.57399999999999995</v>
      </c>
      <c r="AO75" s="259">
        <v>0.57399999999999995</v>
      </c>
      <c r="AP75" s="259">
        <v>0.30399999999999999</v>
      </c>
      <c r="AQ75" s="259">
        <v>0.17846248105094009</v>
      </c>
      <c r="AR75" s="260">
        <v>0.36799999999999999</v>
      </c>
      <c r="AS75" s="382"/>
      <c r="AT75" s="385"/>
      <c r="AU75" s="261" t="s">
        <v>237</v>
      </c>
      <c r="AV75" s="272">
        <v>1.1615000000000002</v>
      </c>
      <c r="AW75" s="259">
        <v>3.7515710994576269E-2</v>
      </c>
      <c r="AX75" s="259">
        <v>0.93500000000000005</v>
      </c>
      <c r="AY75" s="262">
        <v>1.252</v>
      </c>
      <c r="AZ75" s="262">
        <v>1.252</v>
      </c>
      <c r="BA75" s="262">
        <v>1.1644999999999999</v>
      </c>
      <c r="BB75" s="259">
        <v>0.1061104545811984</v>
      </c>
      <c r="BC75" s="260">
        <v>0.31699999999999995</v>
      </c>
    </row>
    <row r="76" spans="1:55" x14ac:dyDescent="0.35">
      <c r="A76" s="382"/>
      <c r="B76" s="385"/>
      <c r="C76" s="261" t="s">
        <v>238</v>
      </c>
      <c r="D76" s="258">
        <v>1.4903846153846155E-2</v>
      </c>
      <c r="E76" s="259">
        <v>3.718329622612537E-4</v>
      </c>
      <c r="F76" s="259">
        <v>0.01</v>
      </c>
      <c r="G76" s="259">
        <v>0.02</v>
      </c>
      <c r="H76" s="259">
        <v>0.02</v>
      </c>
      <c r="I76" s="259">
        <v>1.4499999999999999E-2</v>
      </c>
      <c r="J76" s="259">
        <v>3.7919670607342842E-3</v>
      </c>
      <c r="K76" s="260">
        <v>0.01</v>
      </c>
      <c r="L76" s="382"/>
      <c r="M76" s="385"/>
      <c r="N76" s="261" t="s">
        <v>238</v>
      </c>
      <c r="O76" s="258">
        <v>3.4432692307692324E-2</v>
      </c>
      <c r="P76" s="259">
        <v>1.2562587467009364E-3</v>
      </c>
      <c r="Q76" s="259">
        <v>2.1000000000000001E-2</v>
      </c>
      <c r="R76" s="259">
        <v>5.8000000000000003E-2</v>
      </c>
      <c r="S76" s="259">
        <v>5.8000000000000003E-2</v>
      </c>
      <c r="T76" s="259">
        <v>3.15E-2</v>
      </c>
      <c r="U76" s="259">
        <v>1.2811375727099381E-2</v>
      </c>
      <c r="V76" s="260">
        <v>3.7000000000000005E-2</v>
      </c>
      <c r="W76" s="382"/>
      <c r="X76" s="385"/>
      <c r="Y76" s="261" t="s">
        <v>238</v>
      </c>
      <c r="Z76" s="258">
        <v>8.2105769230769177E-2</v>
      </c>
      <c r="AA76" s="259">
        <v>3.2192973928700467E-3</v>
      </c>
      <c r="AB76" s="259">
        <v>6.0999999999999999E-2</v>
      </c>
      <c r="AC76" s="259">
        <v>0.19600000000000001</v>
      </c>
      <c r="AD76" s="259">
        <v>0.16900000000000001</v>
      </c>
      <c r="AE76" s="259">
        <v>7.0000000000000007E-2</v>
      </c>
      <c r="AF76" s="259">
        <v>3.283052045260549E-2</v>
      </c>
      <c r="AG76" s="260">
        <v>0.13500000000000001</v>
      </c>
      <c r="AH76" s="382"/>
      <c r="AI76" s="385"/>
      <c r="AJ76" s="261" t="s">
        <v>238</v>
      </c>
      <c r="AK76" s="258">
        <v>0.32141346153846151</v>
      </c>
      <c r="AL76" s="259">
        <v>1.4549653662234931E-2</v>
      </c>
      <c r="AM76" s="259">
        <v>0.20599999999999999</v>
      </c>
      <c r="AN76" s="259">
        <v>0.57399999999999995</v>
      </c>
      <c r="AO76" s="259">
        <v>0.57399999999999995</v>
      </c>
      <c r="AP76" s="259">
        <v>0.25</v>
      </c>
      <c r="AQ76" s="259">
        <v>0.14837793587950526</v>
      </c>
      <c r="AR76" s="260">
        <v>0.36799999999999999</v>
      </c>
      <c r="AS76" s="382"/>
      <c r="AT76" s="385"/>
      <c r="AU76" s="261" t="s">
        <v>238</v>
      </c>
      <c r="AV76" s="272">
        <v>1.1169423076923071</v>
      </c>
      <c r="AW76" s="259">
        <v>2.0223775313338459E-2</v>
      </c>
      <c r="AX76" s="259">
        <v>0.60199999999999998</v>
      </c>
      <c r="AY76" s="262">
        <v>1.5980000000000001</v>
      </c>
      <c r="AZ76" s="262">
        <v>1.3149999999999999</v>
      </c>
      <c r="BA76" s="262">
        <v>1.1359999999999999</v>
      </c>
      <c r="BB76" s="259">
        <v>0.20624284992245764</v>
      </c>
      <c r="BC76" s="260">
        <v>0.99600000000000011</v>
      </c>
    </row>
    <row r="77" spans="1:55" x14ac:dyDescent="0.35">
      <c r="A77" s="382"/>
      <c r="B77" s="385"/>
      <c r="C77" s="261" t="s">
        <v>239</v>
      </c>
      <c r="D77" s="258">
        <v>1.519047619047619E-2</v>
      </c>
      <c r="E77" s="259">
        <v>5.2712497359834064E-4</v>
      </c>
      <c r="F77" s="259">
        <v>0.01</v>
      </c>
      <c r="G77" s="259">
        <v>0.02</v>
      </c>
      <c r="H77" s="259">
        <v>0.02</v>
      </c>
      <c r="I77" s="259">
        <v>1.55E-2</v>
      </c>
      <c r="J77" s="259">
        <v>3.4161602695459352E-3</v>
      </c>
      <c r="K77" s="260">
        <v>0.01</v>
      </c>
      <c r="L77" s="382"/>
      <c r="M77" s="385"/>
      <c r="N77" s="261" t="s">
        <v>239</v>
      </c>
      <c r="O77" s="258">
        <v>3.6785714285714297E-2</v>
      </c>
      <c r="P77" s="259">
        <v>1.9071159959306693E-3</v>
      </c>
      <c r="Q77" s="259">
        <v>2.1000000000000001E-2</v>
      </c>
      <c r="R77" s="259">
        <v>5.8000000000000003E-2</v>
      </c>
      <c r="S77" s="259">
        <v>5.8000000000000003E-2</v>
      </c>
      <c r="T77" s="259">
        <v>3.5999999999999997E-2</v>
      </c>
      <c r="U77" s="259">
        <v>1.2359524251412528E-2</v>
      </c>
      <c r="V77" s="260">
        <v>3.7000000000000005E-2</v>
      </c>
      <c r="W77" s="382"/>
      <c r="X77" s="385"/>
      <c r="Y77" s="261" t="s">
        <v>239</v>
      </c>
      <c r="Z77" s="258">
        <v>7.7547619047619046E-2</v>
      </c>
      <c r="AA77" s="259">
        <v>5.0647609023153116E-3</v>
      </c>
      <c r="AB77" s="259">
        <v>6.0999999999999999E-2</v>
      </c>
      <c r="AC77" s="259">
        <v>0.19600000000000001</v>
      </c>
      <c r="AD77" s="259">
        <v>0.16900000000000001</v>
      </c>
      <c r="AE77" s="259">
        <v>6.5500000000000003E-2</v>
      </c>
      <c r="AF77" s="259">
        <v>3.2823402107339757E-2</v>
      </c>
      <c r="AG77" s="260">
        <v>0.13500000000000001</v>
      </c>
      <c r="AH77" s="382"/>
      <c r="AI77" s="385"/>
      <c r="AJ77" s="261" t="s">
        <v>239</v>
      </c>
      <c r="AK77" s="258">
        <v>0.28947619047619044</v>
      </c>
      <c r="AL77" s="259">
        <v>2.1525212456719137E-2</v>
      </c>
      <c r="AM77" s="259">
        <v>0.20599999999999999</v>
      </c>
      <c r="AN77" s="259">
        <v>0.57399999999999995</v>
      </c>
      <c r="AO77" s="259">
        <v>0.57399999999999995</v>
      </c>
      <c r="AP77" s="259">
        <v>0.20599999999999999</v>
      </c>
      <c r="AQ77" s="259">
        <v>0.13949932041013555</v>
      </c>
      <c r="AR77" s="260">
        <v>0.36799999999999999</v>
      </c>
      <c r="AS77" s="382"/>
      <c r="AT77" s="385"/>
      <c r="AU77" s="261" t="s">
        <v>239</v>
      </c>
      <c r="AV77" s="272">
        <v>1.1333095238095239</v>
      </c>
      <c r="AW77" s="259">
        <v>3.4108413070014679E-2</v>
      </c>
      <c r="AX77" s="259">
        <v>0.60199999999999998</v>
      </c>
      <c r="AY77" s="262">
        <v>1.6779999999999999</v>
      </c>
      <c r="AZ77" s="262">
        <v>1.45</v>
      </c>
      <c r="BA77" s="262">
        <v>1.1359999999999999</v>
      </c>
      <c r="BB77" s="259">
        <v>0.22104778074095072</v>
      </c>
      <c r="BC77" s="263">
        <v>1.0760000000000001</v>
      </c>
    </row>
    <row r="78" spans="1:55" x14ac:dyDescent="0.35">
      <c r="A78" s="382"/>
      <c r="B78" s="385"/>
      <c r="C78" s="261" t="s">
        <v>240</v>
      </c>
      <c r="D78" s="258">
        <v>1.5000000000000001E-2</v>
      </c>
      <c r="E78" s="259">
        <v>8.2717019186851111E-4</v>
      </c>
      <c r="F78" s="259">
        <v>0.01</v>
      </c>
      <c r="G78" s="259">
        <v>0.02</v>
      </c>
      <c r="H78" s="259">
        <v>0.02</v>
      </c>
      <c r="I78" s="259">
        <v>1.35E-2</v>
      </c>
      <c r="J78" s="259">
        <v>3.6992175559590694E-3</v>
      </c>
      <c r="K78" s="260">
        <v>0.01</v>
      </c>
      <c r="L78" s="382"/>
      <c r="M78" s="385"/>
      <c r="N78" s="261" t="s">
        <v>240</v>
      </c>
      <c r="O78" s="258">
        <v>3.6900000000000009E-2</v>
      </c>
      <c r="P78" s="259">
        <v>3.4995488431029441E-3</v>
      </c>
      <c r="Q78" s="259">
        <v>2.1000000000000001E-2</v>
      </c>
      <c r="R78" s="259">
        <v>5.8000000000000003E-2</v>
      </c>
      <c r="S78" s="259">
        <v>5.8000000000000003E-2</v>
      </c>
      <c r="T78" s="259">
        <v>3.6999999999999998E-2</v>
      </c>
      <c r="U78" s="259">
        <v>1.565045820751786E-2</v>
      </c>
      <c r="V78" s="260">
        <v>3.7000000000000005E-2</v>
      </c>
      <c r="W78" s="382"/>
      <c r="X78" s="385"/>
      <c r="Y78" s="261" t="s">
        <v>240</v>
      </c>
      <c r="Z78" s="258">
        <v>8.8849999999999998E-2</v>
      </c>
      <c r="AA78" s="259">
        <v>1.0041302861576021E-2</v>
      </c>
      <c r="AB78" s="259">
        <v>6.0999999999999999E-2</v>
      </c>
      <c r="AC78" s="259">
        <v>0.19600000000000001</v>
      </c>
      <c r="AD78" s="259">
        <v>0.19600000000000001</v>
      </c>
      <c r="AE78" s="259">
        <v>6.4000000000000001E-2</v>
      </c>
      <c r="AF78" s="259">
        <v>4.4906071562294286E-2</v>
      </c>
      <c r="AG78" s="260">
        <v>0.13500000000000001</v>
      </c>
      <c r="AH78" s="382"/>
      <c r="AI78" s="385"/>
      <c r="AJ78" s="261" t="s">
        <v>240</v>
      </c>
      <c r="AK78" s="258">
        <v>0.2863500000000001</v>
      </c>
      <c r="AL78" s="259">
        <v>2.6720510060527225E-2</v>
      </c>
      <c r="AM78" s="259">
        <v>0.20599999999999999</v>
      </c>
      <c r="AN78" s="259">
        <v>0.57399999999999995</v>
      </c>
      <c r="AO78" s="259">
        <v>0.57399999999999995</v>
      </c>
      <c r="AP78" s="259">
        <v>0.21099999999999999</v>
      </c>
      <c r="AQ78" s="259">
        <v>0.11949775377761179</v>
      </c>
      <c r="AR78" s="260">
        <v>0.36799999999999999</v>
      </c>
      <c r="AS78" s="382"/>
      <c r="AT78" s="385"/>
      <c r="AU78" s="261" t="s">
        <v>240</v>
      </c>
      <c r="AV78" s="272">
        <v>1.2307500000000002</v>
      </c>
      <c r="AW78" s="259">
        <v>6.7608154094014453E-2</v>
      </c>
      <c r="AX78" s="259">
        <v>0.60199999999999998</v>
      </c>
      <c r="AY78" s="262">
        <v>1.522</v>
      </c>
      <c r="AZ78" s="262">
        <v>1.522</v>
      </c>
      <c r="BA78" s="262">
        <v>1.3149999999999999</v>
      </c>
      <c r="BB78" s="259">
        <v>0.30235285677499407</v>
      </c>
      <c r="BC78" s="260">
        <v>0.92</v>
      </c>
    </row>
    <row r="79" spans="1:55" x14ac:dyDescent="0.35">
      <c r="A79" s="382"/>
      <c r="B79" s="385"/>
      <c r="C79" s="261" t="s">
        <v>241</v>
      </c>
      <c r="D79" s="258">
        <v>1.4124999999999999E-2</v>
      </c>
      <c r="E79" s="259">
        <v>1.0596074070819139E-3</v>
      </c>
      <c r="F79" s="259">
        <v>0.01</v>
      </c>
      <c r="G79" s="259">
        <v>1.7999999999999999E-2</v>
      </c>
      <c r="H79" s="259">
        <v>1.7999999999999999E-2</v>
      </c>
      <c r="I79" s="259">
        <v>1.4499999999999999E-2</v>
      </c>
      <c r="J79" s="259">
        <v>2.9970223317724639E-3</v>
      </c>
      <c r="K79" s="260">
        <v>7.9999999999999984E-3</v>
      </c>
      <c r="L79" s="382"/>
      <c r="M79" s="385"/>
      <c r="N79" s="261" t="s">
        <v>241</v>
      </c>
      <c r="O79" s="258">
        <v>3.9000000000000007E-2</v>
      </c>
      <c r="P79" s="259">
        <v>4.4641428548570696E-3</v>
      </c>
      <c r="Q79" s="259">
        <v>2.7E-2</v>
      </c>
      <c r="R79" s="259">
        <v>5.8000000000000003E-2</v>
      </c>
      <c r="S79" s="259">
        <v>5.8000000000000003E-2</v>
      </c>
      <c r="T79" s="259">
        <v>3.4500000000000003E-2</v>
      </c>
      <c r="U79" s="259">
        <v>1.2626502739419631E-2</v>
      </c>
      <c r="V79" s="260">
        <v>3.1000000000000003E-2</v>
      </c>
      <c r="W79" s="382"/>
      <c r="X79" s="385"/>
      <c r="Y79" s="261" t="s">
        <v>241</v>
      </c>
      <c r="Z79" s="258">
        <v>8.3000000000000018E-2</v>
      </c>
      <c r="AA79" s="259">
        <v>1.652054997355026E-2</v>
      </c>
      <c r="AB79" s="259">
        <v>6.0999999999999999E-2</v>
      </c>
      <c r="AC79" s="259">
        <v>0.19600000000000001</v>
      </c>
      <c r="AD79" s="259">
        <v>0.19600000000000001</v>
      </c>
      <c r="AE79" s="259">
        <v>6.25E-2</v>
      </c>
      <c r="AF79" s="259">
        <v>4.6727171660914509E-2</v>
      </c>
      <c r="AG79" s="260">
        <v>0.13500000000000001</v>
      </c>
      <c r="AH79" s="382"/>
      <c r="AI79" s="385"/>
      <c r="AJ79" s="261" t="s">
        <v>241</v>
      </c>
      <c r="AK79" s="258">
        <v>0.40099999999999997</v>
      </c>
      <c r="AL79" s="259">
        <v>5.9090729270455659E-2</v>
      </c>
      <c r="AM79" s="259">
        <v>0.20599999999999999</v>
      </c>
      <c r="AN79" s="259">
        <v>0.57399999999999995</v>
      </c>
      <c r="AO79" s="259">
        <v>0.57399999999999995</v>
      </c>
      <c r="AP79" s="259">
        <v>0.46099999999999997</v>
      </c>
      <c r="AQ79" s="259">
        <v>0.16713382148959044</v>
      </c>
      <c r="AR79" s="260">
        <v>0.36799999999999999</v>
      </c>
      <c r="AS79" s="382"/>
      <c r="AT79" s="385"/>
      <c r="AU79" s="261" t="s">
        <v>241</v>
      </c>
      <c r="AV79" s="272">
        <v>1.16275</v>
      </c>
      <c r="AW79" s="259">
        <v>4.4873930548338888E-2</v>
      </c>
      <c r="AX79" s="262">
        <v>1.03</v>
      </c>
      <c r="AY79" s="262">
        <v>1.381</v>
      </c>
      <c r="AZ79" s="262">
        <v>1.381</v>
      </c>
      <c r="BA79" s="262">
        <v>1.1375000000000002</v>
      </c>
      <c r="BB79" s="259">
        <v>0.1269226423568984</v>
      </c>
      <c r="BC79" s="260">
        <v>0.35099999999999998</v>
      </c>
    </row>
    <row r="80" spans="1:55" x14ac:dyDescent="0.35">
      <c r="A80" s="382"/>
      <c r="B80" s="385" t="s">
        <v>33</v>
      </c>
      <c r="C80" s="257" t="s">
        <v>59</v>
      </c>
      <c r="D80" s="258">
        <v>1.5046296296296302E-2</v>
      </c>
      <c r="E80" s="259">
        <v>3.4716481583831391E-4</v>
      </c>
      <c r="F80" s="259">
        <v>0.01</v>
      </c>
      <c r="G80" s="259">
        <v>0.02</v>
      </c>
      <c r="H80" s="259">
        <v>0.02</v>
      </c>
      <c r="I80" s="259">
        <v>1.4999999999999999E-2</v>
      </c>
      <c r="J80" s="259">
        <v>3.607842597793513E-3</v>
      </c>
      <c r="K80" s="260">
        <v>0.01</v>
      </c>
      <c r="L80" s="382"/>
      <c r="M80" s="385" t="s">
        <v>33</v>
      </c>
      <c r="N80" s="257" t="s">
        <v>59</v>
      </c>
      <c r="O80" s="258">
        <v>3.284259259259259E-2</v>
      </c>
      <c r="P80" s="259">
        <v>1.1545627902342357E-3</v>
      </c>
      <c r="Q80" s="259">
        <v>2.1000000000000001E-2</v>
      </c>
      <c r="R80" s="259">
        <v>5.8000000000000003E-2</v>
      </c>
      <c r="S80" s="259">
        <v>5.8000000000000003E-2</v>
      </c>
      <c r="T80" s="259">
        <v>2.9000000000000001E-2</v>
      </c>
      <c r="U80" s="259">
        <v>1.1998568479285106E-2</v>
      </c>
      <c r="V80" s="260">
        <v>3.7000000000000005E-2</v>
      </c>
      <c r="W80" s="382"/>
      <c r="X80" s="385" t="s">
        <v>33</v>
      </c>
      <c r="Y80" s="257" t="s">
        <v>59</v>
      </c>
      <c r="Z80" s="258">
        <v>8.251851851851856E-2</v>
      </c>
      <c r="AA80" s="259">
        <v>3.5110339223842846E-3</v>
      </c>
      <c r="AB80" s="259">
        <v>6.0999999999999999E-2</v>
      </c>
      <c r="AC80" s="259">
        <v>0.19600000000000001</v>
      </c>
      <c r="AD80" s="259">
        <v>0.19600000000000001</v>
      </c>
      <c r="AE80" s="259">
        <v>6.7000000000000004E-2</v>
      </c>
      <c r="AF80" s="259">
        <v>3.6487734844004541E-2</v>
      </c>
      <c r="AG80" s="260">
        <v>0.13500000000000001</v>
      </c>
      <c r="AH80" s="382"/>
      <c r="AI80" s="385" t="s">
        <v>33</v>
      </c>
      <c r="AJ80" s="257" t="s">
        <v>59</v>
      </c>
      <c r="AK80" s="258">
        <v>0.30822222222222218</v>
      </c>
      <c r="AL80" s="259">
        <v>1.3672132061528675E-2</v>
      </c>
      <c r="AM80" s="259">
        <v>0.20599999999999999</v>
      </c>
      <c r="AN80" s="259">
        <v>0.57399999999999995</v>
      </c>
      <c r="AO80" s="259">
        <v>0.57399999999999995</v>
      </c>
      <c r="AP80" s="259">
        <v>0.21099999999999999</v>
      </c>
      <c r="AQ80" s="259">
        <v>0.14208496427015449</v>
      </c>
      <c r="AR80" s="260">
        <v>0.36799999999999999</v>
      </c>
      <c r="AS80" s="382"/>
      <c r="AT80" s="385" t="s">
        <v>33</v>
      </c>
      <c r="AU80" s="257" t="s">
        <v>59</v>
      </c>
      <c r="AV80" s="272">
        <v>1.1307592592592592</v>
      </c>
      <c r="AW80" s="259">
        <v>2.3057901407151058E-2</v>
      </c>
      <c r="AX80" s="259">
        <v>0.60199999999999998</v>
      </c>
      <c r="AY80" s="262">
        <v>1.6779999999999999</v>
      </c>
      <c r="AZ80" s="262">
        <v>1.522</v>
      </c>
      <c r="BA80" s="262">
        <v>1.1359999999999999</v>
      </c>
      <c r="BB80" s="259">
        <v>0.23962474051859725</v>
      </c>
      <c r="BC80" s="263">
        <v>1.0760000000000001</v>
      </c>
    </row>
    <row r="81" spans="1:55" x14ac:dyDescent="0.35">
      <c r="A81" s="382"/>
      <c r="B81" s="385"/>
      <c r="C81" s="257" t="s">
        <v>72</v>
      </c>
      <c r="D81" s="258">
        <v>1.525316455696202E-2</v>
      </c>
      <c r="E81" s="259">
        <v>4.38517298526417E-4</v>
      </c>
      <c r="F81" s="259">
        <v>0.01</v>
      </c>
      <c r="G81" s="259">
        <v>0.02</v>
      </c>
      <c r="H81" s="259">
        <v>0.02</v>
      </c>
      <c r="I81" s="259">
        <v>1.6E-2</v>
      </c>
      <c r="J81" s="259">
        <v>3.8976270046588131E-3</v>
      </c>
      <c r="K81" s="260">
        <v>0.01</v>
      </c>
      <c r="L81" s="382"/>
      <c r="M81" s="385"/>
      <c r="N81" s="257" t="s">
        <v>72</v>
      </c>
      <c r="O81" s="258">
        <v>3.6924050632911383E-2</v>
      </c>
      <c r="P81" s="259">
        <v>1.4645848601874435E-3</v>
      </c>
      <c r="Q81" s="259">
        <v>2.1000000000000001E-2</v>
      </c>
      <c r="R81" s="259">
        <v>5.8000000000000003E-2</v>
      </c>
      <c r="S81" s="259">
        <v>5.8000000000000003E-2</v>
      </c>
      <c r="T81" s="259">
        <v>3.5999999999999997E-2</v>
      </c>
      <c r="U81" s="259">
        <v>1.3017514978002968E-2</v>
      </c>
      <c r="V81" s="260">
        <v>3.7000000000000005E-2</v>
      </c>
      <c r="W81" s="382"/>
      <c r="X81" s="385"/>
      <c r="Y81" s="257" t="s">
        <v>72</v>
      </c>
      <c r="Z81" s="258">
        <v>7.8962025316455686E-2</v>
      </c>
      <c r="AA81" s="259">
        <v>3.743584495424568E-3</v>
      </c>
      <c r="AB81" s="259">
        <v>6.0999999999999999E-2</v>
      </c>
      <c r="AC81" s="259">
        <v>0.19600000000000001</v>
      </c>
      <c r="AD81" s="259">
        <v>0.19600000000000001</v>
      </c>
      <c r="AE81" s="259">
        <v>6.7000000000000004E-2</v>
      </c>
      <c r="AF81" s="259">
        <v>3.3273706812981842E-2</v>
      </c>
      <c r="AG81" s="260">
        <v>0.13500000000000001</v>
      </c>
      <c r="AH81" s="382"/>
      <c r="AI81" s="385"/>
      <c r="AJ81" s="257" t="s">
        <v>72</v>
      </c>
      <c r="AK81" s="258">
        <v>0.31743037974683541</v>
      </c>
      <c r="AL81" s="259">
        <v>1.6830644331753155E-2</v>
      </c>
      <c r="AM81" s="259">
        <v>0.20499999999999999</v>
      </c>
      <c r="AN81" s="259">
        <v>0.57399999999999995</v>
      </c>
      <c r="AO81" s="259">
        <v>0.57399999999999995</v>
      </c>
      <c r="AP81" s="259">
        <v>0.22700000000000001</v>
      </c>
      <c r="AQ81" s="259">
        <v>0.14959403898931264</v>
      </c>
      <c r="AR81" s="260">
        <v>0.36899999999999999</v>
      </c>
      <c r="AS81" s="382"/>
      <c r="AT81" s="385"/>
      <c r="AU81" s="257" t="s">
        <v>72</v>
      </c>
      <c r="AV81" s="272">
        <v>1.1111012658227852</v>
      </c>
      <c r="AW81" s="259">
        <v>2.1418365469888772E-2</v>
      </c>
      <c r="AX81" s="259">
        <v>0.60199999999999998</v>
      </c>
      <c r="AY81" s="262">
        <v>1.45</v>
      </c>
      <c r="AZ81" s="262">
        <v>1.3149999999999999</v>
      </c>
      <c r="BA81" s="262">
        <v>1.1359999999999999</v>
      </c>
      <c r="BB81" s="259">
        <v>0.19037059639749035</v>
      </c>
      <c r="BC81" s="260">
        <v>0.84799999999999998</v>
      </c>
    </row>
    <row r="82" spans="1:55" x14ac:dyDescent="0.35">
      <c r="A82" s="382"/>
      <c r="B82" s="385"/>
      <c r="C82" s="257" t="s">
        <v>133</v>
      </c>
      <c r="D82" s="258">
        <v>1.2E-2</v>
      </c>
      <c r="E82" s="259">
        <v>1.1547005383792514E-3</v>
      </c>
      <c r="F82" s="259">
        <v>0.01</v>
      </c>
      <c r="G82" s="259">
        <v>1.4E-2</v>
      </c>
      <c r="H82" s="259">
        <v>1.4E-2</v>
      </c>
      <c r="I82" s="259">
        <v>1.2E-2</v>
      </c>
      <c r="J82" s="259">
        <v>2.3094010767585028E-3</v>
      </c>
      <c r="K82" s="260">
        <v>4.0000000000000001E-3</v>
      </c>
      <c r="L82" s="382"/>
      <c r="M82" s="385"/>
      <c r="N82" s="257" t="s">
        <v>133</v>
      </c>
      <c r="O82" s="258">
        <v>5.475E-2</v>
      </c>
      <c r="P82" s="259">
        <v>3.2500000000000012E-3</v>
      </c>
      <c r="Q82" s="259">
        <v>4.4999999999999998E-2</v>
      </c>
      <c r="R82" s="259">
        <v>5.8000000000000003E-2</v>
      </c>
      <c r="S82" s="259">
        <v>5.8000000000000003E-2</v>
      </c>
      <c r="T82" s="259">
        <v>5.8000000000000003E-2</v>
      </c>
      <c r="U82" s="259">
        <v>6.5000000000000023E-3</v>
      </c>
      <c r="V82" s="260">
        <v>1.3000000000000005E-2</v>
      </c>
      <c r="W82" s="382"/>
      <c r="X82" s="385"/>
      <c r="Y82" s="257" t="s">
        <v>133</v>
      </c>
      <c r="Z82" s="258">
        <v>8.4749999999999992E-2</v>
      </c>
      <c r="AA82" s="259">
        <v>3.7499999999999986E-3</v>
      </c>
      <c r="AB82" s="259">
        <v>8.1000000000000003E-2</v>
      </c>
      <c r="AC82" s="259">
        <v>9.6000000000000002E-2</v>
      </c>
      <c r="AD82" s="259">
        <v>9.6000000000000002E-2</v>
      </c>
      <c r="AE82" s="259">
        <v>8.1000000000000003E-2</v>
      </c>
      <c r="AF82" s="259">
        <v>7.4999999999999971E-3</v>
      </c>
      <c r="AG82" s="260">
        <v>1.4999999999999999E-2</v>
      </c>
      <c r="AH82" s="382"/>
      <c r="AI82" s="385"/>
      <c r="AJ82" s="257" t="s">
        <v>133</v>
      </c>
      <c r="AK82" s="258">
        <v>0.2235</v>
      </c>
      <c r="AL82" s="259">
        <v>1.7500000000000009E-2</v>
      </c>
      <c r="AM82" s="259">
        <v>0.20599999999999999</v>
      </c>
      <c r="AN82" s="259">
        <v>0.27600000000000002</v>
      </c>
      <c r="AO82" s="259">
        <v>0.27600000000000002</v>
      </c>
      <c r="AP82" s="259">
        <v>0.20599999999999999</v>
      </c>
      <c r="AQ82" s="259">
        <v>3.5000000000000017E-2</v>
      </c>
      <c r="AR82" s="260">
        <v>7.0000000000000034E-2</v>
      </c>
      <c r="AS82" s="382"/>
      <c r="AT82" s="385"/>
      <c r="AU82" s="257" t="s">
        <v>133</v>
      </c>
      <c r="AV82" s="272">
        <v>1.1644999999999999</v>
      </c>
      <c r="AW82" s="259">
        <v>1.6454482671904372E-2</v>
      </c>
      <c r="AX82" s="262">
        <v>1.1359999999999999</v>
      </c>
      <c r="AY82" s="262">
        <v>1.1930000000000001</v>
      </c>
      <c r="AZ82" s="262">
        <v>1.1930000000000001</v>
      </c>
      <c r="BA82" s="262">
        <v>1.1644999999999999</v>
      </c>
      <c r="BB82" s="259">
        <v>3.2908965343808744E-2</v>
      </c>
      <c r="BC82" s="260">
        <v>5.7000000000000162E-2</v>
      </c>
    </row>
    <row r="83" spans="1:55" x14ac:dyDescent="0.35">
      <c r="A83" s="382"/>
      <c r="B83" s="385"/>
      <c r="C83" s="257" t="s">
        <v>83</v>
      </c>
      <c r="D83" s="258">
        <v>1.5892857142857146E-2</v>
      </c>
      <c r="E83" s="259">
        <v>6.5735417582278674E-4</v>
      </c>
      <c r="F83" s="259">
        <v>0.01</v>
      </c>
      <c r="G83" s="259">
        <v>0.02</v>
      </c>
      <c r="H83" s="259">
        <v>0.02</v>
      </c>
      <c r="I83" s="259">
        <v>1.7000000000000001E-2</v>
      </c>
      <c r="J83" s="259">
        <v>3.478391345033843E-3</v>
      </c>
      <c r="K83" s="260">
        <v>0.01</v>
      </c>
      <c r="L83" s="382"/>
      <c r="M83" s="385"/>
      <c r="N83" s="257" t="s">
        <v>83</v>
      </c>
      <c r="O83" s="258">
        <v>3.2035714285714292E-2</v>
      </c>
      <c r="P83" s="259">
        <v>2.3199629072803E-3</v>
      </c>
      <c r="Q83" s="259">
        <v>2.1000000000000001E-2</v>
      </c>
      <c r="R83" s="259">
        <v>5.8000000000000003E-2</v>
      </c>
      <c r="S83" s="259">
        <v>5.8000000000000003E-2</v>
      </c>
      <c r="T83" s="259">
        <v>2.6000000000000002E-2</v>
      </c>
      <c r="U83" s="259">
        <v>1.2276089807116147E-2</v>
      </c>
      <c r="V83" s="260">
        <v>3.7000000000000005E-2</v>
      </c>
      <c r="W83" s="382"/>
      <c r="X83" s="385"/>
      <c r="Y83" s="257" t="s">
        <v>83</v>
      </c>
      <c r="Z83" s="258">
        <v>7.0214285714285715E-2</v>
      </c>
      <c r="AA83" s="259">
        <v>3.0365311692703094E-3</v>
      </c>
      <c r="AB83" s="259">
        <v>6.0999999999999999E-2</v>
      </c>
      <c r="AC83" s="259">
        <v>0.115</v>
      </c>
      <c r="AD83" s="259">
        <v>0.104</v>
      </c>
      <c r="AE83" s="259">
        <v>6.0999999999999999E-2</v>
      </c>
      <c r="AF83" s="259">
        <v>1.6067812644370832E-2</v>
      </c>
      <c r="AG83" s="260">
        <v>5.4000000000000006E-2</v>
      </c>
      <c r="AH83" s="382"/>
      <c r="AI83" s="385"/>
      <c r="AJ83" s="257" t="s">
        <v>83</v>
      </c>
      <c r="AK83" s="258">
        <v>0.32474999999999998</v>
      </c>
      <c r="AL83" s="259">
        <v>2.8111344421517536E-2</v>
      </c>
      <c r="AM83" s="259">
        <v>0.20599999999999999</v>
      </c>
      <c r="AN83" s="259">
        <v>0.57399999999999995</v>
      </c>
      <c r="AO83" s="259">
        <v>0.57399999999999995</v>
      </c>
      <c r="AP83" s="259">
        <v>0.24399999999999999</v>
      </c>
      <c r="AQ83" s="259">
        <v>0.14875125271803658</v>
      </c>
      <c r="AR83" s="260">
        <v>0.36799999999999999</v>
      </c>
      <c r="AS83" s="382"/>
      <c r="AT83" s="385"/>
      <c r="AU83" s="257" t="s">
        <v>83</v>
      </c>
      <c r="AV83" s="272">
        <v>1.2928928571428573</v>
      </c>
      <c r="AW83" s="259">
        <v>5.1090239163590678E-2</v>
      </c>
      <c r="AX83" s="259">
        <v>0.60199999999999998</v>
      </c>
      <c r="AY83" s="262">
        <v>1.6779999999999999</v>
      </c>
      <c r="AZ83" s="262">
        <v>1.5980000000000001</v>
      </c>
      <c r="BA83" s="262">
        <v>1.3479999999999999</v>
      </c>
      <c r="BB83" s="259">
        <v>0.27034413449934708</v>
      </c>
      <c r="BC83" s="263">
        <v>1.0760000000000001</v>
      </c>
    </row>
    <row r="84" spans="1:55" x14ac:dyDescent="0.35">
      <c r="A84" s="382"/>
      <c r="B84" s="385" t="s">
        <v>50</v>
      </c>
      <c r="C84" s="261" t="s">
        <v>243</v>
      </c>
      <c r="D84" s="258">
        <v>1.5068062827225132E-2</v>
      </c>
      <c r="E84" s="259">
        <v>2.6941631812684401E-4</v>
      </c>
      <c r="F84" s="259">
        <v>0.01</v>
      </c>
      <c r="G84" s="259">
        <v>0.02</v>
      </c>
      <c r="H84" s="259">
        <v>0.02</v>
      </c>
      <c r="I84" s="259">
        <v>1.4999999999999999E-2</v>
      </c>
      <c r="J84" s="259">
        <v>3.7234075955162016E-3</v>
      </c>
      <c r="K84" s="260">
        <v>0.01</v>
      </c>
      <c r="L84" s="382"/>
      <c r="M84" s="385" t="s">
        <v>50</v>
      </c>
      <c r="N84" s="261" t="s">
        <v>243</v>
      </c>
      <c r="O84" s="258">
        <v>3.4989528795811534E-2</v>
      </c>
      <c r="P84" s="259">
        <v>9.2579427603701136E-4</v>
      </c>
      <c r="Q84" s="259">
        <v>2.1000000000000001E-2</v>
      </c>
      <c r="R84" s="259">
        <v>5.8000000000000003E-2</v>
      </c>
      <c r="S84" s="259">
        <v>5.8000000000000003E-2</v>
      </c>
      <c r="T84" s="259">
        <v>3.2000000000000001E-2</v>
      </c>
      <c r="U84" s="259">
        <v>1.2794731452230357E-2</v>
      </c>
      <c r="V84" s="260">
        <v>3.7000000000000005E-2</v>
      </c>
      <c r="W84" s="382"/>
      <c r="X84" s="385" t="s">
        <v>50</v>
      </c>
      <c r="Y84" s="261" t="s">
        <v>243</v>
      </c>
      <c r="Z84" s="258">
        <v>8.1094240837696313E-2</v>
      </c>
      <c r="AA84" s="259">
        <v>2.515382839891089E-3</v>
      </c>
      <c r="AB84" s="259">
        <v>6.0999999999999999E-2</v>
      </c>
      <c r="AC84" s="259">
        <v>0.19600000000000001</v>
      </c>
      <c r="AD84" s="259">
        <v>0.19600000000000001</v>
      </c>
      <c r="AE84" s="259">
        <v>6.7000000000000004E-2</v>
      </c>
      <c r="AF84" s="259">
        <v>3.4763282479690336E-2</v>
      </c>
      <c r="AG84" s="260">
        <v>0.13500000000000001</v>
      </c>
      <c r="AH84" s="382"/>
      <c r="AI84" s="385" t="s">
        <v>50</v>
      </c>
      <c r="AJ84" s="261" t="s">
        <v>243</v>
      </c>
      <c r="AK84" s="258">
        <v>0.31025654450261747</v>
      </c>
      <c r="AL84" s="259">
        <v>1.0424892350851858E-2</v>
      </c>
      <c r="AM84" s="259">
        <v>0.20499999999999999</v>
      </c>
      <c r="AN84" s="259">
        <v>0.57399999999999995</v>
      </c>
      <c r="AO84" s="259">
        <v>0.57399999999999995</v>
      </c>
      <c r="AP84" s="259">
        <v>0.216</v>
      </c>
      <c r="AQ84" s="259">
        <v>0.14407487872848712</v>
      </c>
      <c r="AR84" s="260">
        <v>0.36899999999999999</v>
      </c>
      <c r="AS84" s="382"/>
      <c r="AT84" s="385" t="s">
        <v>50</v>
      </c>
      <c r="AU84" s="261" t="s">
        <v>243</v>
      </c>
      <c r="AV84" s="272">
        <v>1.123335078534031</v>
      </c>
      <c r="AW84" s="259">
        <v>1.5746808828713939E-2</v>
      </c>
      <c r="AX84" s="259">
        <v>0.60199999999999998</v>
      </c>
      <c r="AY84" s="262">
        <v>1.6779999999999999</v>
      </c>
      <c r="AZ84" s="262">
        <v>1.45</v>
      </c>
      <c r="BA84" s="262">
        <v>1.1359999999999999</v>
      </c>
      <c r="BB84" s="259">
        <v>0.21762522777247148</v>
      </c>
      <c r="BC84" s="263">
        <v>1.0760000000000001</v>
      </c>
    </row>
    <row r="85" spans="1:55" x14ac:dyDescent="0.35">
      <c r="A85" s="382"/>
      <c r="B85" s="385"/>
      <c r="C85" s="261" t="s">
        <v>236</v>
      </c>
      <c r="D85" s="258">
        <v>1.5892857142857146E-2</v>
      </c>
      <c r="E85" s="259">
        <v>6.5735417582278674E-4</v>
      </c>
      <c r="F85" s="259">
        <v>0.01</v>
      </c>
      <c r="G85" s="259">
        <v>0.02</v>
      </c>
      <c r="H85" s="259">
        <v>0.02</v>
      </c>
      <c r="I85" s="259">
        <v>1.7000000000000001E-2</v>
      </c>
      <c r="J85" s="259">
        <v>3.478391345033843E-3</v>
      </c>
      <c r="K85" s="260">
        <v>0.01</v>
      </c>
      <c r="L85" s="382"/>
      <c r="M85" s="385"/>
      <c r="N85" s="261" t="s">
        <v>236</v>
      </c>
      <c r="O85" s="258">
        <v>3.2035714285714292E-2</v>
      </c>
      <c r="P85" s="259">
        <v>2.3199629072803E-3</v>
      </c>
      <c r="Q85" s="259">
        <v>2.1000000000000001E-2</v>
      </c>
      <c r="R85" s="259">
        <v>5.8000000000000003E-2</v>
      </c>
      <c r="S85" s="259">
        <v>5.8000000000000003E-2</v>
      </c>
      <c r="T85" s="259">
        <v>2.6000000000000002E-2</v>
      </c>
      <c r="U85" s="259">
        <v>1.2276089807116147E-2</v>
      </c>
      <c r="V85" s="260">
        <v>3.7000000000000005E-2</v>
      </c>
      <c r="W85" s="382"/>
      <c r="X85" s="385"/>
      <c r="Y85" s="261" t="s">
        <v>236</v>
      </c>
      <c r="Z85" s="258">
        <v>7.0214285714285715E-2</v>
      </c>
      <c r="AA85" s="259">
        <v>3.0365311692703094E-3</v>
      </c>
      <c r="AB85" s="259">
        <v>6.0999999999999999E-2</v>
      </c>
      <c r="AC85" s="259">
        <v>0.115</v>
      </c>
      <c r="AD85" s="259">
        <v>0.104</v>
      </c>
      <c r="AE85" s="259">
        <v>6.0999999999999999E-2</v>
      </c>
      <c r="AF85" s="259">
        <v>1.6067812644370832E-2</v>
      </c>
      <c r="AG85" s="260">
        <v>5.4000000000000006E-2</v>
      </c>
      <c r="AH85" s="382"/>
      <c r="AI85" s="385"/>
      <c r="AJ85" s="261" t="s">
        <v>236</v>
      </c>
      <c r="AK85" s="258">
        <v>0.32474999999999998</v>
      </c>
      <c r="AL85" s="259">
        <v>2.8111344421517536E-2</v>
      </c>
      <c r="AM85" s="259">
        <v>0.20599999999999999</v>
      </c>
      <c r="AN85" s="259">
        <v>0.57399999999999995</v>
      </c>
      <c r="AO85" s="259">
        <v>0.57399999999999995</v>
      </c>
      <c r="AP85" s="259">
        <v>0.24399999999999999</v>
      </c>
      <c r="AQ85" s="259">
        <v>0.14875125271803658</v>
      </c>
      <c r="AR85" s="260">
        <v>0.36799999999999999</v>
      </c>
      <c r="AS85" s="382"/>
      <c r="AT85" s="385"/>
      <c r="AU85" s="261" t="s">
        <v>236</v>
      </c>
      <c r="AV85" s="272">
        <v>1.2928928571428573</v>
      </c>
      <c r="AW85" s="259">
        <v>5.1090239163590678E-2</v>
      </c>
      <c r="AX85" s="259">
        <v>0.60199999999999998</v>
      </c>
      <c r="AY85" s="262">
        <v>1.6779999999999999</v>
      </c>
      <c r="AZ85" s="262">
        <v>1.5980000000000001</v>
      </c>
      <c r="BA85" s="262">
        <v>1.3479999999999999</v>
      </c>
      <c r="BB85" s="259">
        <v>0.27034413449934708</v>
      </c>
      <c r="BC85" s="263">
        <v>1.0760000000000001</v>
      </c>
    </row>
    <row r="86" spans="1:55" ht="34.5" x14ac:dyDescent="0.35">
      <c r="A86" s="382"/>
      <c r="B86" s="385" t="s">
        <v>242</v>
      </c>
      <c r="C86" s="257" t="s">
        <v>116</v>
      </c>
      <c r="D86" s="258">
        <v>1.6285714285714285E-2</v>
      </c>
      <c r="E86" s="259">
        <v>5.791495192661965E-4</v>
      </c>
      <c r="F86" s="259">
        <v>0.01</v>
      </c>
      <c r="G86" s="259">
        <v>0.02</v>
      </c>
      <c r="H86" s="259">
        <v>0.02</v>
      </c>
      <c r="I86" s="259">
        <v>1.7000000000000001E-2</v>
      </c>
      <c r="J86" s="259">
        <v>3.4262947623226068E-3</v>
      </c>
      <c r="K86" s="260">
        <v>0.01</v>
      </c>
      <c r="L86" s="382"/>
      <c r="M86" s="385" t="s">
        <v>242</v>
      </c>
      <c r="N86" s="257" t="s">
        <v>116</v>
      </c>
      <c r="O86" s="258">
        <v>3.4828571428571431E-2</v>
      </c>
      <c r="P86" s="259">
        <v>2.2418801061975251E-3</v>
      </c>
      <c r="Q86" s="259">
        <v>2.1000000000000001E-2</v>
      </c>
      <c r="R86" s="259">
        <v>5.8000000000000003E-2</v>
      </c>
      <c r="S86" s="259">
        <v>5.8000000000000003E-2</v>
      </c>
      <c r="T86" s="259">
        <v>3.2000000000000001E-2</v>
      </c>
      <c r="U86" s="259">
        <v>1.3263141572408399E-2</v>
      </c>
      <c r="V86" s="260">
        <v>3.7000000000000005E-2</v>
      </c>
      <c r="W86" s="382"/>
      <c r="X86" s="385" t="s">
        <v>242</v>
      </c>
      <c r="Y86" s="257" t="s">
        <v>116</v>
      </c>
      <c r="Z86" s="258">
        <v>8.9342857142857141E-2</v>
      </c>
      <c r="AA86" s="259">
        <v>7.0497562812802395E-3</v>
      </c>
      <c r="AB86" s="259">
        <v>6.0999999999999999E-2</v>
      </c>
      <c r="AC86" s="259">
        <v>0.19600000000000001</v>
      </c>
      <c r="AD86" s="259">
        <v>0.19600000000000001</v>
      </c>
      <c r="AE86" s="259">
        <v>7.0000000000000007E-2</v>
      </c>
      <c r="AF86" s="259">
        <v>4.1706920611461556E-2</v>
      </c>
      <c r="AG86" s="260">
        <v>0.13500000000000001</v>
      </c>
      <c r="AH86" s="382"/>
      <c r="AI86" s="385" t="s">
        <v>242</v>
      </c>
      <c r="AJ86" s="257" t="s">
        <v>116</v>
      </c>
      <c r="AK86" s="258">
        <v>0.3368571428571428</v>
      </c>
      <c r="AL86" s="259">
        <v>2.6230271269133701E-2</v>
      </c>
      <c r="AM86" s="259">
        <v>0.20599999999999999</v>
      </c>
      <c r="AN86" s="259">
        <v>0.57399999999999995</v>
      </c>
      <c r="AO86" s="259">
        <v>0.57399999999999995</v>
      </c>
      <c r="AP86" s="259">
        <v>0.25</v>
      </c>
      <c r="AQ86" s="259">
        <v>0.15518037756054059</v>
      </c>
      <c r="AR86" s="260">
        <v>0.36799999999999999</v>
      </c>
      <c r="AS86" s="382"/>
      <c r="AT86" s="385" t="s">
        <v>242</v>
      </c>
      <c r="AU86" s="257" t="s">
        <v>116</v>
      </c>
      <c r="AV86" s="272">
        <v>1.1758285714285714</v>
      </c>
      <c r="AW86" s="259">
        <v>3.0549793648350258E-2</v>
      </c>
      <c r="AX86" s="259">
        <v>0.89</v>
      </c>
      <c r="AY86" s="262">
        <v>1.5980000000000001</v>
      </c>
      <c r="AZ86" s="262">
        <v>1.5980000000000001</v>
      </c>
      <c r="BA86" s="262">
        <v>1.1359999999999999</v>
      </c>
      <c r="BB86" s="259">
        <v>0.18073501658087002</v>
      </c>
      <c r="BC86" s="260">
        <v>0.70800000000000007</v>
      </c>
    </row>
    <row r="87" spans="1:55" ht="23" x14ac:dyDescent="0.35">
      <c r="A87" s="382"/>
      <c r="B87" s="385"/>
      <c r="C87" s="257" t="s">
        <v>60</v>
      </c>
      <c r="D87" s="258">
        <v>1.4961956521739138E-2</v>
      </c>
      <c r="E87" s="259">
        <v>2.7393358400848959E-4</v>
      </c>
      <c r="F87" s="259">
        <v>0.01</v>
      </c>
      <c r="G87" s="259">
        <v>0.02</v>
      </c>
      <c r="H87" s="259">
        <v>0.02</v>
      </c>
      <c r="I87" s="259">
        <v>1.4499999999999999E-2</v>
      </c>
      <c r="J87" s="259">
        <v>3.715815920411487E-3</v>
      </c>
      <c r="K87" s="260">
        <v>0.01</v>
      </c>
      <c r="L87" s="382"/>
      <c r="M87" s="385"/>
      <c r="N87" s="257" t="s">
        <v>60</v>
      </c>
      <c r="O87" s="258">
        <v>3.4570652173913044E-2</v>
      </c>
      <c r="P87" s="259">
        <v>9.3446269327190673E-4</v>
      </c>
      <c r="Q87" s="259">
        <v>2.1000000000000001E-2</v>
      </c>
      <c r="R87" s="259">
        <v>5.8000000000000003E-2</v>
      </c>
      <c r="S87" s="259">
        <v>5.8000000000000003E-2</v>
      </c>
      <c r="T87" s="259">
        <v>3.1E-2</v>
      </c>
      <c r="U87" s="259">
        <v>1.2675668685380087E-2</v>
      </c>
      <c r="V87" s="260">
        <v>3.7000000000000005E-2</v>
      </c>
      <c r="W87" s="382"/>
      <c r="X87" s="385"/>
      <c r="Y87" s="257" t="s">
        <v>60</v>
      </c>
      <c r="Z87" s="258">
        <v>7.7869565217391329E-2</v>
      </c>
      <c r="AA87" s="259">
        <v>2.2892316999620715E-3</v>
      </c>
      <c r="AB87" s="259">
        <v>6.0999999999999999E-2</v>
      </c>
      <c r="AC87" s="259">
        <v>0.19600000000000001</v>
      </c>
      <c r="AD87" s="259">
        <v>0.154</v>
      </c>
      <c r="AE87" s="259">
        <v>6.4000000000000001E-2</v>
      </c>
      <c r="AF87" s="259">
        <v>3.1052649593947167E-2</v>
      </c>
      <c r="AG87" s="260">
        <v>0.13500000000000001</v>
      </c>
      <c r="AH87" s="382"/>
      <c r="AI87" s="385"/>
      <c r="AJ87" s="257" t="s">
        <v>60</v>
      </c>
      <c r="AK87" s="258">
        <v>0.30740217391304325</v>
      </c>
      <c r="AL87" s="259">
        <v>1.0485695829693857E-2</v>
      </c>
      <c r="AM87" s="259">
        <v>0.20499999999999999</v>
      </c>
      <c r="AN87" s="259">
        <v>0.57399999999999995</v>
      </c>
      <c r="AO87" s="259">
        <v>0.57399999999999995</v>
      </c>
      <c r="AP87" s="259">
        <v>0.216</v>
      </c>
      <c r="AQ87" s="259">
        <v>0.14223489843932846</v>
      </c>
      <c r="AR87" s="260">
        <v>0.36899999999999999</v>
      </c>
      <c r="AS87" s="382"/>
      <c r="AT87" s="385"/>
      <c r="AU87" s="257" t="s">
        <v>60</v>
      </c>
      <c r="AV87" s="272">
        <v>1.139152173913043</v>
      </c>
      <c r="AW87" s="259">
        <v>1.7678731030828305E-2</v>
      </c>
      <c r="AX87" s="259">
        <v>0.60199999999999998</v>
      </c>
      <c r="AY87" s="262">
        <v>1.6779999999999999</v>
      </c>
      <c r="AZ87" s="262">
        <v>1.522</v>
      </c>
      <c r="BA87" s="262">
        <v>1.1359999999999999</v>
      </c>
      <c r="BB87" s="259">
        <v>0.23980597506798776</v>
      </c>
      <c r="BC87" s="263">
        <v>1.0760000000000001</v>
      </c>
    </row>
    <row r="88" spans="1:55" x14ac:dyDescent="0.35">
      <c r="A88" s="382"/>
      <c r="B88" s="385" t="s">
        <v>39</v>
      </c>
      <c r="C88" s="257" t="s">
        <v>199</v>
      </c>
      <c r="D88" s="258">
        <v>1.325E-2</v>
      </c>
      <c r="E88" s="259">
        <v>9.4017475579201307E-4</v>
      </c>
      <c r="F88" s="259">
        <v>0.01</v>
      </c>
      <c r="G88" s="259">
        <v>1.7000000000000001E-2</v>
      </c>
      <c r="H88" s="259">
        <v>1.7000000000000001E-2</v>
      </c>
      <c r="I88" s="259">
        <v>1.4E-2</v>
      </c>
      <c r="J88" s="259">
        <v>2.6592157812837551E-3</v>
      </c>
      <c r="K88" s="260">
        <v>7.000000000000001E-3</v>
      </c>
      <c r="L88" s="382"/>
      <c r="M88" s="385" t="s">
        <v>39</v>
      </c>
      <c r="N88" s="257" t="s">
        <v>199</v>
      </c>
      <c r="O88" s="258">
        <v>4.8750000000000009E-2</v>
      </c>
      <c r="P88" s="259">
        <v>3.2001674063353983E-3</v>
      </c>
      <c r="Q88" s="259">
        <v>3.5999999999999997E-2</v>
      </c>
      <c r="R88" s="259">
        <v>5.8000000000000003E-2</v>
      </c>
      <c r="S88" s="259">
        <v>5.8000000000000003E-2</v>
      </c>
      <c r="T88" s="259">
        <v>4.9000000000000002E-2</v>
      </c>
      <c r="U88" s="259">
        <v>9.0514402958077039E-3</v>
      </c>
      <c r="V88" s="260">
        <v>2.2000000000000006E-2</v>
      </c>
      <c r="W88" s="382"/>
      <c r="X88" s="385" t="s">
        <v>39</v>
      </c>
      <c r="Y88" s="257" t="s">
        <v>199</v>
      </c>
      <c r="Z88" s="258">
        <v>7.4749999999999997E-2</v>
      </c>
      <c r="AA88" s="259">
        <v>4.2876483731095006E-3</v>
      </c>
      <c r="AB88" s="259">
        <v>6.0999999999999999E-2</v>
      </c>
      <c r="AC88" s="259">
        <v>9.6000000000000002E-2</v>
      </c>
      <c r="AD88" s="259">
        <v>9.6000000000000002E-2</v>
      </c>
      <c r="AE88" s="259">
        <v>7.5500000000000012E-2</v>
      </c>
      <c r="AF88" s="259">
        <v>1.2127300959876786E-2</v>
      </c>
      <c r="AG88" s="260">
        <v>3.5000000000000003E-2</v>
      </c>
      <c r="AH88" s="382"/>
      <c r="AI88" s="385" t="s">
        <v>39</v>
      </c>
      <c r="AJ88" s="257" t="s">
        <v>199</v>
      </c>
      <c r="AK88" s="258">
        <v>0.22687500000000002</v>
      </c>
      <c r="AL88" s="259">
        <v>9.2725352905387078E-3</v>
      </c>
      <c r="AM88" s="259">
        <v>0.20599999999999999</v>
      </c>
      <c r="AN88" s="259">
        <v>0.27600000000000002</v>
      </c>
      <c r="AO88" s="259">
        <v>0.27600000000000002</v>
      </c>
      <c r="AP88" s="259">
        <v>0.2165</v>
      </c>
      <c r="AQ88" s="259">
        <v>2.6226690330925978E-2</v>
      </c>
      <c r="AR88" s="260">
        <v>7.0000000000000034E-2</v>
      </c>
      <c r="AS88" s="382"/>
      <c r="AT88" s="385" t="s">
        <v>39</v>
      </c>
      <c r="AU88" s="257" t="s">
        <v>199</v>
      </c>
      <c r="AV88" s="272">
        <v>1.0923749999999999</v>
      </c>
      <c r="AW88" s="259">
        <v>5.3767003124593038E-2</v>
      </c>
      <c r="AX88" s="259">
        <v>0.76900000000000002</v>
      </c>
      <c r="AY88" s="262">
        <v>1.252</v>
      </c>
      <c r="AZ88" s="262">
        <v>1.252</v>
      </c>
      <c r="BA88" s="262">
        <v>1.1359999999999999</v>
      </c>
      <c r="BB88" s="259">
        <v>0.15207605005391212</v>
      </c>
      <c r="BC88" s="260">
        <v>0.48299999999999998</v>
      </c>
    </row>
    <row r="89" spans="1:55" ht="34.5" x14ac:dyDescent="0.35">
      <c r="A89" s="382"/>
      <c r="B89" s="385"/>
      <c r="C89" s="257" t="s">
        <v>84</v>
      </c>
      <c r="D89" s="258">
        <v>1.2E-2</v>
      </c>
      <c r="E89" s="262">
        <v>0</v>
      </c>
      <c r="F89" s="259">
        <v>1.2E-2</v>
      </c>
      <c r="G89" s="259">
        <v>1.2E-2</v>
      </c>
      <c r="H89" s="259">
        <v>1.2E-2</v>
      </c>
      <c r="I89" s="259">
        <v>1.2E-2</v>
      </c>
      <c r="J89" s="262">
        <v>0</v>
      </c>
      <c r="K89" s="263">
        <v>0</v>
      </c>
      <c r="L89" s="382"/>
      <c r="M89" s="385"/>
      <c r="N89" s="257" t="s">
        <v>84</v>
      </c>
      <c r="O89" s="258">
        <v>5.3000000000000005E-2</v>
      </c>
      <c r="P89" s="259">
        <v>5.000000000000001E-3</v>
      </c>
      <c r="Q89" s="259">
        <v>4.8000000000000001E-2</v>
      </c>
      <c r="R89" s="259">
        <v>5.8000000000000003E-2</v>
      </c>
      <c r="S89" s="259">
        <v>5.8000000000000003E-2</v>
      </c>
      <c r="T89" s="259">
        <v>5.3000000000000005E-2</v>
      </c>
      <c r="U89" s="259">
        <v>7.0710678118654771E-3</v>
      </c>
      <c r="V89" s="260">
        <v>1.0000000000000002E-2</v>
      </c>
      <c r="W89" s="382"/>
      <c r="X89" s="385"/>
      <c r="Y89" s="257" t="s">
        <v>84</v>
      </c>
      <c r="Z89" s="258">
        <v>9.8000000000000004E-2</v>
      </c>
      <c r="AA89" s="259">
        <v>1.7000000000000001E-2</v>
      </c>
      <c r="AB89" s="259">
        <v>8.1000000000000003E-2</v>
      </c>
      <c r="AC89" s="259">
        <v>0.115</v>
      </c>
      <c r="AD89" s="259">
        <v>0.115</v>
      </c>
      <c r="AE89" s="259">
        <v>9.8000000000000004E-2</v>
      </c>
      <c r="AF89" s="259">
        <v>2.4041630560342617E-2</v>
      </c>
      <c r="AG89" s="260">
        <v>3.4000000000000002E-2</v>
      </c>
      <c r="AH89" s="382"/>
      <c r="AI89" s="385"/>
      <c r="AJ89" s="257" t="s">
        <v>84</v>
      </c>
      <c r="AK89" s="258">
        <v>0.57399999999999995</v>
      </c>
      <c r="AL89" s="262">
        <v>0</v>
      </c>
      <c r="AM89" s="259">
        <v>0.57399999999999995</v>
      </c>
      <c r="AN89" s="259">
        <v>0.57399999999999995</v>
      </c>
      <c r="AO89" s="259">
        <v>0.57399999999999995</v>
      </c>
      <c r="AP89" s="259">
        <v>0.57399999999999995</v>
      </c>
      <c r="AQ89" s="262">
        <v>0</v>
      </c>
      <c r="AR89" s="263">
        <v>0</v>
      </c>
      <c r="AS89" s="382"/>
      <c r="AT89" s="385"/>
      <c r="AU89" s="257" t="s">
        <v>84</v>
      </c>
      <c r="AV89" s="258">
        <v>0.98250000000000004</v>
      </c>
      <c r="AW89" s="259">
        <v>4.7499999999999987E-2</v>
      </c>
      <c r="AX89" s="259">
        <v>0.93500000000000005</v>
      </c>
      <c r="AY89" s="262">
        <v>1.03</v>
      </c>
      <c r="AZ89" s="262">
        <v>1.03</v>
      </c>
      <c r="BA89" s="259">
        <v>0.98250000000000004</v>
      </c>
      <c r="BB89" s="259">
        <v>6.7175144212721999E-2</v>
      </c>
      <c r="BC89" s="260">
        <v>9.4999999999999973E-2</v>
      </c>
    </row>
    <row r="90" spans="1:55" x14ac:dyDescent="0.35">
      <c r="A90" s="382"/>
      <c r="B90" s="385"/>
      <c r="C90" s="257" t="s">
        <v>195</v>
      </c>
      <c r="D90" s="258">
        <v>1.8749999999999999E-2</v>
      </c>
      <c r="E90" s="259">
        <v>9.4648472430004533E-4</v>
      </c>
      <c r="F90" s="259">
        <v>1.6E-2</v>
      </c>
      <c r="G90" s="259">
        <v>0.02</v>
      </c>
      <c r="H90" s="259">
        <v>0.02</v>
      </c>
      <c r="I90" s="259">
        <v>1.95E-2</v>
      </c>
      <c r="J90" s="259">
        <v>1.8929694486000907E-3</v>
      </c>
      <c r="K90" s="260">
        <v>4.0000000000000001E-3</v>
      </c>
      <c r="L90" s="382"/>
      <c r="M90" s="385"/>
      <c r="N90" s="257" t="s">
        <v>195</v>
      </c>
      <c r="O90" s="258">
        <v>3.9E-2</v>
      </c>
      <c r="P90" s="259">
        <v>5.6421036266035849E-3</v>
      </c>
      <c r="Q90" s="259">
        <v>2.8000000000000001E-2</v>
      </c>
      <c r="R90" s="259">
        <v>5.2999999999999999E-2</v>
      </c>
      <c r="S90" s="259">
        <v>5.2999999999999999E-2</v>
      </c>
      <c r="T90" s="259">
        <v>3.7499999999999999E-2</v>
      </c>
      <c r="U90" s="259">
        <v>1.128420725320717E-2</v>
      </c>
      <c r="V90" s="260">
        <v>2.4999999999999998E-2</v>
      </c>
      <c r="W90" s="382"/>
      <c r="X90" s="385"/>
      <c r="Y90" s="257" t="s">
        <v>195</v>
      </c>
      <c r="Z90" s="258">
        <v>7.825E-2</v>
      </c>
      <c r="AA90" s="259">
        <v>9.2590046261283743E-3</v>
      </c>
      <c r="AB90" s="259">
        <v>6.0999999999999999E-2</v>
      </c>
      <c r="AC90" s="259">
        <v>0.104</v>
      </c>
      <c r="AD90" s="259">
        <v>0.104</v>
      </c>
      <c r="AE90" s="259">
        <v>7.400000000000001E-2</v>
      </c>
      <c r="AF90" s="259">
        <v>1.8518009252256749E-2</v>
      </c>
      <c r="AG90" s="260">
        <v>4.2999999999999997E-2</v>
      </c>
      <c r="AH90" s="382"/>
      <c r="AI90" s="385"/>
      <c r="AJ90" s="257" t="s">
        <v>195</v>
      </c>
      <c r="AK90" s="258">
        <v>0.33649999999999997</v>
      </c>
      <c r="AL90" s="259">
        <v>8.1270638404448772E-2</v>
      </c>
      <c r="AM90" s="259">
        <v>0.20599999999999999</v>
      </c>
      <c r="AN90" s="259">
        <v>0.57399999999999995</v>
      </c>
      <c r="AO90" s="259">
        <v>0.57399999999999995</v>
      </c>
      <c r="AP90" s="259">
        <v>0.28300000000000003</v>
      </c>
      <c r="AQ90" s="259">
        <v>0.16254127680889754</v>
      </c>
      <c r="AR90" s="260">
        <v>0.36799999999999999</v>
      </c>
      <c r="AS90" s="382"/>
      <c r="AT90" s="385"/>
      <c r="AU90" s="257" t="s">
        <v>195</v>
      </c>
      <c r="AV90" s="272">
        <v>1.056</v>
      </c>
      <c r="AW90" s="259">
        <v>1.5011106998930272E-2</v>
      </c>
      <c r="AX90" s="262">
        <v>1.03</v>
      </c>
      <c r="AY90" s="262">
        <v>1.0820000000000001</v>
      </c>
      <c r="AZ90" s="262">
        <v>1.0820000000000001</v>
      </c>
      <c r="BA90" s="262">
        <v>1.056</v>
      </c>
      <c r="BB90" s="259">
        <v>3.0022213997860543E-2</v>
      </c>
      <c r="BC90" s="260">
        <v>5.2000000000000046E-2</v>
      </c>
    </row>
    <row r="91" spans="1:55" ht="23" x14ac:dyDescent="0.35">
      <c r="A91" s="382"/>
      <c r="B91" s="385"/>
      <c r="C91" s="257" t="s">
        <v>49</v>
      </c>
      <c r="D91" s="258">
        <v>1.521875E-2</v>
      </c>
      <c r="E91" s="259">
        <v>6.409015433796769E-4</v>
      </c>
      <c r="F91" s="259">
        <v>0.01</v>
      </c>
      <c r="G91" s="259">
        <v>0.02</v>
      </c>
      <c r="H91" s="259">
        <v>0.02</v>
      </c>
      <c r="I91" s="259">
        <v>1.55E-2</v>
      </c>
      <c r="J91" s="259">
        <v>3.6254866191735504E-3</v>
      </c>
      <c r="K91" s="260">
        <v>0.01</v>
      </c>
      <c r="L91" s="382"/>
      <c r="M91" s="385"/>
      <c r="N91" s="257" t="s">
        <v>49</v>
      </c>
      <c r="O91" s="258">
        <v>3.2906249999999991E-2</v>
      </c>
      <c r="P91" s="259">
        <v>2.2519522780245593E-3</v>
      </c>
      <c r="Q91" s="259">
        <v>2.1000000000000001E-2</v>
      </c>
      <c r="R91" s="259">
        <v>5.8000000000000003E-2</v>
      </c>
      <c r="S91" s="259">
        <v>5.8000000000000003E-2</v>
      </c>
      <c r="T91" s="259">
        <v>2.8000000000000001E-2</v>
      </c>
      <c r="U91" s="259">
        <v>1.2738965813597276E-2</v>
      </c>
      <c r="V91" s="260">
        <v>3.7000000000000005E-2</v>
      </c>
      <c r="W91" s="382"/>
      <c r="X91" s="385"/>
      <c r="Y91" s="257" t="s">
        <v>49</v>
      </c>
      <c r="Z91" s="258">
        <v>8.2968749999999994E-2</v>
      </c>
      <c r="AA91" s="259">
        <v>8.0636935694416642E-3</v>
      </c>
      <c r="AB91" s="259">
        <v>6.0999999999999999E-2</v>
      </c>
      <c r="AC91" s="259">
        <v>0.19600000000000001</v>
      </c>
      <c r="AD91" s="259">
        <v>0.19600000000000001</v>
      </c>
      <c r="AE91" s="259">
        <v>6.0999999999999999E-2</v>
      </c>
      <c r="AF91" s="259">
        <v>4.5615139234900459E-2</v>
      </c>
      <c r="AG91" s="260">
        <v>0.13500000000000001</v>
      </c>
      <c r="AH91" s="382"/>
      <c r="AI91" s="385"/>
      <c r="AJ91" s="257" t="s">
        <v>49</v>
      </c>
      <c r="AK91" s="258">
        <v>0.34962500000000002</v>
      </c>
      <c r="AL91" s="259">
        <v>2.7698140659035975E-2</v>
      </c>
      <c r="AM91" s="259">
        <v>0.20599999999999999</v>
      </c>
      <c r="AN91" s="259">
        <v>0.57399999999999995</v>
      </c>
      <c r="AO91" s="259">
        <v>0.57399999999999995</v>
      </c>
      <c r="AP91" s="259">
        <v>0.27700000000000002</v>
      </c>
      <c r="AQ91" s="259">
        <v>0.15668434469010534</v>
      </c>
      <c r="AR91" s="260">
        <v>0.36799999999999999</v>
      </c>
      <c r="AS91" s="382"/>
      <c r="AT91" s="385"/>
      <c r="AU91" s="257" t="s">
        <v>49</v>
      </c>
      <c r="AV91" s="272">
        <v>1.1744687500000002</v>
      </c>
      <c r="AW91" s="259">
        <v>4.2171333147835464E-2</v>
      </c>
      <c r="AX91" s="259">
        <v>0.60199999999999998</v>
      </c>
      <c r="AY91" s="262">
        <v>1.45</v>
      </c>
      <c r="AZ91" s="262">
        <v>1.381</v>
      </c>
      <c r="BA91" s="262">
        <v>1.252</v>
      </c>
      <c r="BB91" s="259">
        <v>0.23855708512409193</v>
      </c>
      <c r="BC91" s="260">
        <v>0.84799999999999998</v>
      </c>
    </row>
    <row r="92" spans="1:55" ht="34.5" x14ac:dyDescent="0.35">
      <c r="A92" s="382"/>
      <c r="B92" s="385"/>
      <c r="C92" s="257" t="s">
        <v>198</v>
      </c>
      <c r="D92" s="258">
        <v>1.2500000000000001E-2</v>
      </c>
      <c r="E92" s="259">
        <v>4.9999999999999947E-4</v>
      </c>
      <c r="F92" s="259">
        <v>1.2E-2</v>
      </c>
      <c r="G92" s="259">
        <v>1.2999999999999999E-2</v>
      </c>
      <c r="H92" s="259">
        <v>1.2999999999999999E-2</v>
      </c>
      <c r="I92" s="259">
        <v>1.2500000000000001E-2</v>
      </c>
      <c r="J92" s="259">
        <v>7.0710678118654686E-4</v>
      </c>
      <c r="K92" s="260">
        <v>9.9999999999999915E-4</v>
      </c>
      <c r="L92" s="382"/>
      <c r="M92" s="385"/>
      <c r="N92" s="257" t="s">
        <v>198</v>
      </c>
      <c r="O92" s="258">
        <v>3.5500000000000004E-2</v>
      </c>
      <c r="P92" s="259">
        <v>1.4499999999999999E-2</v>
      </c>
      <c r="Q92" s="259">
        <v>2.1000000000000001E-2</v>
      </c>
      <c r="R92" s="259">
        <v>0.05</v>
      </c>
      <c r="S92" s="259">
        <v>0.05</v>
      </c>
      <c r="T92" s="259">
        <v>3.5500000000000004E-2</v>
      </c>
      <c r="U92" s="259">
        <v>2.0506096654409878E-2</v>
      </c>
      <c r="V92" s="260">
        <v>2.9000000000000001E-2</v>
      </c>
      <c r="W92" s="382"/>
      <c r="X92" s="385"/>
      <c r="Y92" s="257" t="s">
        <v>198</v>
      </c>
      <c r="Z92" s="258">
        <v>0.11950000000000001</v>
      </c>
      <c r="AA92" s="259">
        <v>4.9499999999999995E-2</v>
      </c>
      <c r="AB92" s="259">
        <v>7.0000000000000007E-2</v>
      </c>
      <c r="AC92" s="259">
        <v>0.16900000000000001</v>
      </c>
      <c r="AD92" s="259">
        <v>0.16900000000000001</v>
      </c>
      <c r="AE92" s="259">
        <v>0.11950000000000001</v>
      </c>
      <c r="AF92" s="259">
        <v>7.0003571337468207E-2</v>
      </c>
      <c r="AG92" s="260">
        <v>9.9000000000000005E-2</v>
      </c>
      <c r="AH92" s="382"/>
      <c r="AI92" s="385"/>
      <c r="AJ92" s="257" t="s">
        <v>198</v>
      </c>
      <c r="AK92" s="258">
        <v>0.317</v>
      </c>
      <c r="AL92" s="259">
        <v>0.11099999999999999</v>
      </c>
      <c r="AM92" s="259">
        <v>0.20599999999999999</v>
      </c>
      <c r="AN92" s="259">
        <v>0.42799999999999999</v>
      </c>
      <c r="AO92" s="259">
        <v>0.42799999999999999</v>
      </c>
      <c r="AP92" s="259">
        <v>0.317</v>
      </c>
      <c r="AQ92" s="259">
        <v>0.15697770542341355</v>
      </c>
      <c r="AR92" s="260">
        <v>0.222</v>
      </c>
      <c r="AS92" s="382"/>
      <c r="AT92" s="385"/>
      <c r="AU92" s="257" t="s">
        <v>198</v>
      </c>
      <c r="AV92" s="272">
        <v>1.5980000000000001</v>
      </c>
      <c r="AW92" s="262">
        <v>0</v>
      </c>
      <c r="AX92" s="262">
        <v>1.5980000000000001</v>
      </c>
      <c r="AY92" s="262">
        <v>1.5980000000000001</v>
      </c>
      <c r="AZ92" s="262">
        <v>1.5980000000000001</v>
      </c>
      <c r="BA92" s="262">
        <v>1.5980000000000001</v>
      </c>
      <c r="BB92" s="262">
        <v>0</v>
      </c>
      <c r="BC92" s="263">
        <v>0</v>
      </c>
    </row>
    <row r="93" spans="1:55" ht="34.5" x14ac:dyDescent="0.35">
      <c r="A93" s="382"/>
      <c r="B93" s="385"/>
      <c r="C93" s="257" t="s">
        <v>118</v>
      </c>
      <c r="D93" s="258">
        <v>1.4499999999999999E-2</v>
      </c>
      <c r="E93" s="259">
        <v>3.4999999999999996E-3</v>
      </c>
      <c r="F93" s="259">
        <v>1.0999999999999999E-2</v>
      </c>
      <c r="G93" s="259">
        <v>1.7999999999999999E-2</v>
      </c>
      <c r="H93" s="259">
        <v>1.7999999999999999E-2</v>
      </c>
      <c r="I93" s="259">
        <v>1.4499999999999999E-2</v>
      </c>
      <c r="J93" s="259">
        <v>4.9497474683058325E-3</v>
      </c>
      <c r="K93" s="260">
        <v>6.9999999999999993E-3</v>
      </c>
      <c r="L93" s="382"/>
      <c r="M93" s="385"/>
      <c r="N93" s="257" t="s">
        <v>118</v>
      </c>
      <c r="O93" s="258">
        <v>4.2500000000000003E-2</v>
      </c>
      <c r="P93" s="259">
        <v>1.55E-2</v>
      </c>
      <c r="Q93" s="259">
        <v>2.7E-2</v>
      </c>
      <c r="R93" s="259">
        <v>5.8000000000000003E-2</v>
      </c>
      <c r="S93" s="259">
        <v>5.8000000000000003E-2</v>
      </c>
      <c r="T93" s="259">
        <v>4.2500000000000003E-2</v>
      </c>
      <c r="U93" s="259">
        <v>2.1920310216782975E-2</v>
      </c>
      <c r="V93" s="260">
        <v>3.1000000000000003E-2</v>
      </c>
      <c r="W93" s="382"/>
      <c r="X93" s="385"/>
      <c r="Y93" s="257" t="s">
        <v>118</v>
      </c>
      <c r="Z93" s="258">
        <v>0.14300000000000002</v>
      </c>
      <c r="AA93" s="259">
        <v>5.3000000000000005E-2</v>
      </c>
      <c r="AB93" s="259">
        <v>0.09</v>
      </c>
      <c r="AC93" s="259">
        <v>0.19600000000000001</v>
      </c>
      <c r="AD93" s="259">
        <v>0.19600000000000001</v>
      </c>
      <c r="AE93" s="259">
        <v>0.14300000000000002</v>
      </c>
      <c r="AF93" s="259">
        <v>7.495331880577405E-2</v>
      </c>
      <c r="AG93" s="260">
        <v>0.10600000000000001</v>
      </c>
      <c r="AH93" s="382"/>
      <c r="AI93" s="385"/>
      <c r="AJ93" s="257" t="s">
        <v>118</v>
      </c>
      <c r="AK93" s="258">
        <v>0.54699999999999993</v>
      </c>
      <c r="AL93" s="259">
        <v>2.6999999999999965E-2</v>
      </c>
      <c r="AM93" s="259">
        <v>0.52</v>
      </c>
      <c r="AN93" s="259">
        <v>0.57399999999999995</v>
      </c>
      <c r="AO93" s="259">
        <v>0.57399999999999995</v>
      </c>
      <c r="AP93" s="259">
        <v>0.54699999999999993</v>
      </c>
      <c r="AQ93" s="259">
        <v>3.8183766184073521E-2</v>
      </c>
      <c r="AR93" s="260">
        <v>5.3999999999999937E-2</v>
      </c>
      <c r="AS93" s="382"/>
      <c r="AT93" s="385"/>
      <c r="AU93" s="257" t="s">
        <v>118</v>
      </c>
      <c r="AV93" s="272">
        <v>1.3165</v>
      </c>
      <c r="AW93" s="259">
        <v>6.4499999999999988E-2</v>
      </c>
      <c r="AX93" s="262">
        <v>1.252</v>
      </c>
      <c r="AY93" s="262">
        <v>1.381</v>
      </c>
      <c r="AZ93" s="262">
        <v>1.381</v>
      </c>
      <c r="BA93" s="262">
        <v>1.3165</v>
      </c>
      <c r="BB93" s="259">
        <v>9.1216774773064627E-2</v>
      </c>
      <c r="BC93" s="260">
        <v>0.129</v>
      </c>
    </row>
    <row r="94" spans="1:55" x14ac:dyDescent="0.35">
      <c r="A94" s="382"/>
      <c r="B94" s="385"/>
      <c r="C94" s="257" t="s">
        <v>73</v>
      </c>
      <c r="D94" s="291">
        <v>1.457142857142857E-2</v>
      </c>
      <c r="E94" s="292">
        <v>9.705231721239396E-4</v>
      </c>
      <c r="F94" s="292">
        <v>0.01</v>
      </c>
      <c r="G94" s="292">
        <v>0.02</v>
      </c>
      <c r="H94" s="292">
        <v>0.02</v>
      </c>
      <c r="I94" s="292">
        <v>1.35E-2</v>
      </c>
      <c r="J94" s="292">
        <v>3.6313651960128159E-3</v>
      </c>
      <c r="K94" s="293">
        <v>0.01</v>
      </c>
      <c r="L94" s="382"/>
      <c r="M94" s="385"/>
      <c r="N94" s="257" t="s">
        <v>73</v>
      </c>
      <c r="O94" s="291">
        <v>3.271428571428571E-2</v>
      </c>
      <c r="P94" s="292">
        <v>3.2334592972059501E-3</v>
      </c>
      <c r="Q94" s="292">
        <v>2.1000000000000001E-2</v>
      </c>
      <c r="R94" s="292">
        <v>5.8000000000000003E-2</v>
      </c>
      <c r="S94" s="292">
        <v>5.8000000000000003E-2</v>
      </c>
      <c r="T94" s="292">
        <v>0.03</v>
      </c>
      <c r="U94" s="292">
        <v>1.2098496864223519E-2</v>
      </c>
      <c r="V94" s="293">
        <v>3.7000000000000005E-2</v>
      </c>
      <c r="W94" s="382"/>
      <c r="X94" s="385"/>
      <c r="Y94" s="257" t="s">
        <v>73</v>
      </c>
      <c r="Z94" s="291">
        <v>0.10442857142857144</v>
      </c>
      <c r="AA94" s="292">
        <v>1.5144256622040679E-2</v>
      </c>
      <c r="AB94" s="292">
        <v>6.0999999999999999E-2</v>
      </c>
      <c r="AC94" s="292">
        <v>0.19600000000000001</v>
      </c>
      <c r="AD94" s="292">
        <v>0.19600000000000001</v>
      </c>
      <c r="AE94" s="292">
        <v>7.8E-2</v>
      </c>
      <c r="AF94" s="292">
        <v>5.6664619657058685E-2</v>
      </c>
      <c r="AG94" s="293">
        <v>0.13500000000000001</v>
      </c>
      <c r="AH94" s="382"/>
      <c r="AI94" s="385"/>
      <c r="AJ94" s="257" t="s">
        <v>73</v>
      </c>
      <c r="AK94" s="291">
        <v>0.34342857142857147</v>
      </c>
      <c r="AL94" s="292">
        <v>4.3161938142750482E-2</v>
      </c>
      <c r="AM94" s="292">
        <v>0.20599999999999999</v>
      </c>
      <c r="AN94" s="292">
        <v>0.57399999999999995</v>
      </c>
      <c r="AO94" s="292">
        <v>0.57399999999999995</v>
      </c>
      <c r="AP94" s="292">
        <v>0.22700000000000001</v>
      </c>
      <c r="AQ94" s="292">
        <v>0.16149718467930227</v>
      </c>
      <c r="AR94" s="293">
        <v>0.36799999999999999</v>
      </c>
      <c r="AS94" s="382"/>
      <c r="AT94" s="385"/>
      <c r="AU94" s="257" t="s">
        <v>73</v>
      </c>
      <c r="AV94" s="294">
        <v>1.1599999999999999</v>
      </c>
      <c r="AW94" s="292">
        <v>6.940278994930428E-2</v>
      </c>
      <c r="AX94" s="292">
        <v>0.60199999999999998</v>
      </c>
      <c r="AY94" s="295">
        <v>1.6779999999999999</v>
      </c>
      <c r="AZ94" s="295">
        <v>1.6779999999999999</v>
      </c>
      <c r="BA94" s="295">
        <v>1.1930000000000001</v>
      </c>
      <c r="BB94" s="292">
        <v>0.25968146167653461</v>
      </c>
      <c r="BC94" s="296">
        <v>1.0760000000000001</v>
      </c>
    </row>
    <row r="95" spans="1:55" ht="23" x14ac:dyDescent="0.35">
      <c r="A95" s="382"/>
      <c r="B95" s="385"/>
      <c r="C95" s="257" t="s">
        <v>200</v>
      </c>
      <c r="D95" s="258">
        <v>1.35E-2</v>
      </c>
      <c r="E95" s="259">
        <v>1.4999999999999996E-3</v>
      </c>
      <c r="F95" s="259">
        <v>1.2E-2</v>
      </c>
      <c r="G95" s="259">
        <v>1.4999999999999999E-2</v>
      </c>
      <c r="H95" s="259">
        <v>1.4999999999999999E-2</v>
      </c>
      <c r="I95" s="259">
        <v>1.35E-2</v>
      </c>
      <c r="J95" s="259">
        <v>2.121320343559642E-3</v>
      </c>
      <c r="K95" s="260">
        <v>2.9999999999999992E-3</v>
      </c>
      <c r="L95" s="382"/>
      <c r="M95" s="385"/>
      <c r="N95" s="257" t="s">
        <v>200</v>
      </c>
      <c r="O95" s="258">
        <v>4.2500000000000003E-2</v>
      </c>
      <c r="P95" s="259">
        <v>1.55E-2</v>
      </c>
      <c r="Q95" s="259">
        <v>2.7E-2</v>
      </c>
      <c r="R95" s="259">
        <v>5.8000000000000003E-2</v>
      </c>
      <c r="S95" s="259">
        <v>5.8000000000000003E-2</v>
      </c>
      <c r="T95" s="259">
        <v>4.2500000000000003E-2</v>
      </c>
      <c r="U95" s="259">
        <v>2.1920310216782975E-2</v>
      </c>
      <c r="V95" s="260">
        <v>3.1000000000000003E-2</v>
      </c>
      <c r="W95" s="382"/>
      <c r="X95" s="385"/>
      <c r="Y95" s="257" t="s">
        <v>200</v>
      </c>
      <c r="Z95" s="258">
        <v>7.1000000000000008E-2</v>
      </c>
      <c r="AA95" s="259">
        <v>6.9999999999999993E-3</v>
      </c>
      <c r="AB95" s="259">
        <v>6.4000000000000001E-2</v>
      </c>
      <c r="AC95" s="259">
        <v>7.8E-2</v>
      </c>
      <c r="AD95" s="259">
        <v>7.8E-2</v>
      </c>
      <c r="AE95" s="259">
        <v>7.1000000000000008E-2</v>
      </c>
      <c r="AF95" s="259">
        <v>9.899494936611665E-3</v>
      </c>
      <c r="AG95" s="260">
        <v>1.3999999999999999E-2</v>
      </c>
      <c r="AH95" s="382"/>
      <c r="AI95" s="385"/>
      <c r="AJ95" s="257" t="s">
        <v>200</v>
      </c>
      <c r="AK95" s="258">
        <v>0.40599999999999997</v>
      </c>
      <c r="AL95" s="259">
        <v>0.16799999999999998</v>
      </c>
      <c r="AM95" s="259">
        <v>0.23799999999999999</v>
      </c>
      <c r="AN95" s="259">
        <v>0.57399999999999995</v>
      </c>
      <c r="AO95" s="259">
        <v>0.57399999999999995</v>
      </c>
      <c r="AP95" s="259">
        <v>0.40599999999999997</v>
      </c>
      <c r="AQ95" s="259">
        <v>0.23758787847867996</v>
      </c>
      <c r="AR95" s="260">
        <v>0.33599999999999997</v>
      </c>
      <c r="AS95" s="382"/>
      <c r="AT95" s="385"/>
      <c r="AU95" s="257" t="s">
        <v>200</v>
      </c>
      <c r="AV95" s="258">
        <v>0.93500000000000005</v>
      </c>
      <c r="AW95" s="262">
        <v>0</v>
      </c>
      <c r="AX95" s="259">
        <v>0.93500000000000005</v>
      </c>
      <c r="AY95" s="259">
        <v>0.93500000000000005</v>
      </c>
      <c r="AZ95" s="259">
        <v>0.93500000000000005</v>
      </c>
      <c r="BA95" s="259">
        <v>0.93500000000000005</v>
      </c>
      <c r="BB95" s="262">
        <v>0</v>
      </c>
      <c r="BC95" s="263">
        <v>0</v>
      </c>
    </row>
    <row r="96" spans="1:55" s="2" customFormat="1" x14ac:dyDescent="0.35">
      <c r="A96" s="382"/>
      <c r="B96" s="385"/>
      <c r="C96" s="275" t="s">
        <v>67</v>
      </c>
      <c r="D96" s="276">
        <v>1.5322368421052628E-2</v>
      </c>
      <c r="E96" s="277">
        <v>3.0785040107038315E-4</v>
      </c>
      <c r="F96" s="277">
        <v>0.01</v>
      </c>
      <c r="G96" s="277">
        <v>0.02</v>
      </c>
      <c r="H96" s="277">
        <v>0.02</v>
      </c>
      <c r="I96" s="277">
        <v>1.6E-2</v>
      </c>
      <c r="J96" s="277">
        <v>3.7954346463557704E-3</v>
      </c>
      <c r="K96" s="278">
        <v>0.01</v>
      </c>
      <c r="L96" s="382"/>
      <c r="M96" s="385"/>
      <c r="N96" s="275" t="s">
        <v>67</v>
      </c>
      <c r="O96" s="276">
        <v>3.3914473684210529E-2</v>
      </c>
      <c r="P96" s="277">
        <v>1.002347544228199E-3</v>
      </c>
      <c r="Q96" s="277">
        <v>2.1000000000000001E-2</v>
      </c>
      <c r="R96" s="277">
        <v>5.8000000000000003E-2</v>
      </c>
      <c r="S96" s="277">
        <v>5.8000000000000003E-2</v>
      </c>
      <c r="T96" s="277">
        <v>3.1E-2</v>
      </c>
      <c r="U96" s="277">
        <v>1.2357770474963749E-2</v>
      </c>
      <c r="V96" s="278">
        <v>3.7000000000000005E-2</v>
      </c>
      <c r="W96" s="382"/>
      <c r="X96" s="385"/>
      <c r="Y96" s="275" t="s">
        <v>67</v>
      </c>
      <c r="Z96" s="276">
        <v>7.5565789473684197E-2</v>
      </c>
      <c r="AA96" s="277">
        <v>2.0479752868593358E-3</v>
      </c>
      <c r="AB96" s="277">
        <v>6.0999999999999999E-2</v>
      </c>
      <c r="AC96" s="277">
        <v>0.19600000000000001</v>
      </c>
      <c r="AD96" s="277">
        <v>0.13300000000000001</v>
      </c>
      <c r="AE96" s="277">
        <v>6.4000000000000001E-2</v>
      </c>
      <c r="AF96" s="277">
        <v>2.5249135072100193E-2</v>
      </c>
      <c r="AG96" s="278">
        <v>0.13500000000000001</v>
      </c>
      <c r="AH96" s="382"/>
      <c r="AI96" s="385"/>
      <c r="AJ96" s="275" t="s">
        <v>67</v>
      </c>
      <c r="AK96" s="276">
        <v>0.29803289473684241</v>
      </c>
      <c r="AL96" s="277">
        <v>1.1150919829777195E-2</v>
      </c>
      <c r="AM96" s="277">
        <v>0.20499999999999999</v>
      </c>
      <c r="AN96" s="277">
        <v>0.57399999999999995</v>
      </c>
      <c r="AO96" s="277">
        <v>0.57399999999999995</v>
      </c>
      <c r="AP96" s="277">
        <v>0.20599999999999999</v>
      </c>
      <c r="AQ96" s="277">
        <v>0.13747777268932596</v>
      </c>
      <c r="AR96" s="278">
        <v>0.36899999999999999</v>
      </c>
      <c r="AS96" s="382"/>
      <c r="AT96" s="385"/>
      <c r="AU96" s="275" t="s">
        <v>67</v>
      </c>
      <c r="AV96" s="279">
        <v>1.1381118421052636</v>
      </c>
      <c r="AW96" s="277">
        <v>1.8814323960884113E-2</v>
      </c>
      <c r="AX96" s="277">
        <v>0.60199999999999998</v>
      </c>
      <c r="AY96" s="280">
        <v>1.6779999999999999</v>
      </c>
      <c r="AZ96" s="280">
        <v>1.522</v>
      </c>
      <c r="BA96" s="280">
        <v>1.1359999999999999</v>
      </c>
      <c r="BB96" s="277">
        <v>0.23195856416173752</v>
      </c>
      <c r="BC96" s="281">
        <v>1.0760000000000001</v>
      </c>
    </row>
    <row r="97" spans="1:55" x14ac:dyDescent="0.35">
      <c r="A97" s="382"/>
      <c r="B97" s="385"/>
      <c r="C97" s="257" t="s">
        <v>197</v>
      </c>
      <c r="D97" s="258">
        <v>1.7000000000000001E-2</v>
      </c>
      <c r="E97" s="264"/>
      <c r="F97" s="259">
        <v>1.7000000000000001E-2</v>
      </c>
      <c r="G97" s="259">
        <v>1.7000000000000001E-2</v>
      </c>
      <c r="H97" s="259">
        <v>1.7000000000000001E-2</v>
      </c>
      <c r="I97" s="259">
        <v>1.7000000000000001E-2</v>
      </c>
      <c r="J97" s="264"/>
      <c r="K97" s="263">
        <v>0</v>
      </c>
      <c r="L97" s="382"/>
      <c r="M97" s="385"/>
      <c r="N97" s="257" t="s">
        <v>197</v>
      </c>
      <c r="O97" s="258">
        <v>2.1000000000000001E-2</v>
      </c>
      <c r="P97" s="264"/>
      <c r="Q97" s="259">
        <v>2.1000000000000001E-2</v>
      </c>
      <c r="R97" s="259">
        <v>2.1000000000000001E-2</v>
      </c>
      <c r="S97" s="259">
        <v>2.1000000000000001E-2</v>
      </c>
      <c r="T97" s="259">
        <v>2.1000000000000001E-2</v>
      </c>
      <c r="U97" s="264"/>
      <c r="V97" s="263">
        <v>0</v>
      </c>
      <c r="W97" s="382"/>
      <c r="X97" s="385"/>
      <c r="Y97" s="257" t="s">
        <v>197</v>
      </c>
      <c r="Z97" s="258">
        <v>7.8E-2</v>
      </c>
      <c r="AA97" s="264"/>
      <c r="AB97" s="259">
        <v>7.8E-2</v>
      </c>
      <c r="AC97" s="259">
        <v>7.8E-2</v>
      </c>
      <c r="AD97" s="259">
        <v>7.8E-2</v>
      </c>
      <c r="AE97" s="259">
        <v>7.8E-2</v>
      </c>
      <c r="AF97" s="264"/>
      <c r="AG97" s="263">
        <v>0</v>
      </c>
      <c r="AH97" s="382"/>
      <c r="AI97" s="385"/>
      <c r="AJ97" s="257" t="s">
        <v>197</v>
      </c>
      <c r="AK97" s="258">
        <v>0.20599999999999999</v>
      </c>
      <c r="AL97" s="264"/>
      <c r="AM97" s="259">
        <v>0.20599999999999999</v>
      </c>
      <c r="AN97" s="259">
        <v>0.20599999999999999</v>
      </c>
      <c r="AO97" s="259">
        <v>0.20599999999999999</v>
      </c>
      <c r="AP97" s="259">
        <v>0.20599999999999999</v>
      </c>
      <c r="AQ97" s="264"/>
      <c r="AR97" s="263">
        <v>0</v>
      </c>
      <c r="AS97" s="382"/>
      <c r="AT97" s="385"/>
      <c r="AU97" s="257" t="s">
        <v>197</v>
      </c>
      <c r="AV97" s="272">
        <v>1.3149999999999999</v>
      </c>
      <c r="AW97" s="264"/>
      <c r="AX97" s="262">
        <v>1.3149999999999999</v>
      </c>
      <c r="AY97" s="262">
        <v>1.3149999999999999</v>
      </c>
      <c r="AZ97" s="262">
        <v>1.3149999999999999</v>
      </c>
      <c r="BA97" s="262">
        <v>1.3149999999999999</v>
      </c>
      <c r="BB97" s="264"/>
      <c r="BC97" s="263">
        <v>0</v>
      </c>
    </row>
    <row r="98" spans="1:55" ht="161" x14ac:dyDescent="0.35">
      <c r="A98" s="382"/>
      <c r="B98" s="385" t="s">
        <v>42</v>
      </c>
      <c r="C98" s="257" t="s">
        <v>89</v>
      </c>
      <c r="D98" s="258">
        <v>1.5833333333333335E-2</v>
      </c>
      <c r="E98" s="259">
        <v>6.9330824926753588E-4</v>
      </c>
      <c r="F98" s="259">
        <v>0.01</v>
      </c>
      <c r="G98" s="259">
        <v>0.02</v>
      </c>
      <c r="H98" s="259">
        <v>0.02</v>
      </c>
      <c r="I98" s="259">
        <v>1.7000000000000001E-2</v>
      </c>
      <c r="J98" s="259">
        <v>3.3965028903355835E-3</v>
      </c>
      <c r="K98" s="260">
        <v>0.01</v>
      </c>
      <c r="L98" s="382"/>
      <c r="M98" s="385" t="s">
        <v>42</v>
      </c>
      <c r="N98" s="257" t="s">
        <v>89</v>
      </c>
      <c r="O98" s="258">
        <v>3.0458333333333337E-2</v>
      </c>
      <c r="P98" s="259">
        <v>2.5650798548652923E-3</v>
      </c>
      <c r="Q98" s="259">
        <v>2.1000000000000001E-2</v>
      </c>
      <c r="R98" s="259">
        <v>5.8000000000000003E-2</v>
      </c>
      <c r="S98" s="259">
        <v>5.8000000000000003E-2</v>
      </c>
      <c r="T98" s="259">
        <v>2.5000000000000001E-2</v>
      </c>
      <c r="U98" s="259">
        <v>1.2566273587824592E-2</v>
      </c>
      <c r="V98" s="260">
        <v>3.7000000000000005E-2</v>
      </c>
      <c r="W98" s="382"/>
      <c r="X98" s="385" t="s">
        <v>42</v>
      </c>
      <c r="Y98" s="257" t="s">
        <v>89</v>
      </c>
      <c r="Z98" s="258">
        <v>8.4666666666666668E-2</v>
      </c>
      <c r="AA98" s="259">
        <v>8.4758109925054601E-3</v>
      </c>
      <c r="AB98" s="259">
        <v>6.0999999999999999E-2</v>
      </c>
      <c r="AC98" s="259">
        <v>0.19600000000000001</v>
      </c>
      <c r="AD98" s="259">
        <v>0.19600000000000001</v>
      </c>
      <c r="AE98" s="259">
        <v>6.4000000000000001E-2</v>
      </c>
      <c r="AF98" s="259">
        <v>4.1522824175822065E-2</v>
      </c>
      <c r="AG98" s="260">
        <v>0.13500000000000001</v>
      </c>
      <c r="AH98" s="382"/>
      <c r="AI98" s="385" t="s">
        <v>42</v>
      </c>
      <c r="AJ98" s="257" t="s">
        <v>89</v>
      </c>
      <c r="AK98" s="258">
        <v>0.3364166666666667</v>
      </c>
      <c r="AL98" s="259">
        <v>2.9913093727137328E-2</v>
      </c>
      <c r="AM98" s="259">
        <v>0.20599999999999999</v>
      </c>
      <c r="AN98" s="259">
        <v>0.57399999999999995</v>
      </c>
      <c r="AO98" s="259">
        <v>0.57399999999999995</v>
      </c>
      <c r="AP98" s="259">
        <v>0.26300000000000001</v>
      </c>
      <c r="AQ98" s="259">
        <v>0.14654363251906941</v>
      </c>
      <c r="AR98" s="260">
        <v>0.36799999999999999</v>
      </c>
      <c r="AS98" s="382"/>
      <c r="AT98" s="385" t="s">
        <v>42</v>
      </c>
      <c r="AU98" s="257" t="s">
        <v>89</v>
      </c>
      <c r="AV98" s="272">
        <v>1.2930833333333334</v>
      </c>
      <c r="AW98" s="259">
        <v>5.8482126486282031E-2</v>
      </c>
      <c r="AX98" s="259">
        <v>0.63300000000000001</v>
      </c>
      <c r="AY98" s="262">
        <v>1.6779999999999999</v>
      </c>
      <c r="AZ98" s="262">
        <v>1.5980000000000001</v>
      </c>
      <c r="BA98" s="262">
        <v>1.3149999999999999</v>
      </c>
      <c r="BB98" s="259">
        <v>0.28650273792859249</v>
      </c>
      <c r="BC98" s="263">
        <v>1.0449999999999999</v>
      </c>
    </row>
    <row r="99" spans="1:55" ht="103.5" x14ac:dyDescent="0.35">
      <c r="A99" s="382"/>
      <c r="B99" s="385"/>
      <c r="C99" s="257" t="s">
        <v>111</v>
      </c>
      <c r="D99" s="258">
        <v>1.4812499999999999E-2</v>
      </c>
      <c r="E99" s="259">
        <v>9.7561412283067453E-4</v>
      </c>
      <c r="F99" s="259">
        <v>0.01</v>
      </c>
      <c r="G99" s="259">
        <v>0.02</v>
      </c>
      <c r="H99" s="259">
        <v>0.02</v>
      </c>
      <c r="I99" s="259">
        <v>1.35E-2</v>
      </c>
      <c r="J99" s="259">
        <v>3.9024564913226981E-3</v>
      </c>
      <c r="K99" s="260">
        <v>0.01</v>
      </c>
      <c r="L99" s="382"/>
      <c r="M99" s="385"/>
      <c r="N99" s="257" t="s">
        <v>111</v>
      </c>
      <c r="O99" s="258">
        <v>3.2062500000000001E-2</v>
      </c>
      <c r="P99" s="259">
        <v>3.2409730406160429E-3</v>
      </c>
      <c r="Q99" s="259">
        <v>2.1000000000000001E-2</v>
      </c>
      <c r="R99" s="259">
        <v>5.8000000000000003E-2</v>
      </c>
      <c r="S99" s="259">
        <v>5.8000000000000003E-2</v>
      </c>
      <c r="T99" s="259">
        <v>2.7E-2</v>
      </c>
      <c r="U99" s="259">
        <v>1.2963892162464172E-2</v>
      </c>
      <c r="V99" s="260">
        <v>3.7000000000000005E-2</v>
      </c>
      <c r="W99" s="382"/>
      <c r="X99" s="385"/>
      <c r="Y99" s="257" t="s">
        <v>111</v>
      </c>
      <c r="Z99" s="258">
        <v>6.9187500000000013E-2</v>
      </c>
      <c r="AA99" s="259">
        <v>2.812499999999999E-3</v>
      </c>
      <c r="AB99" s="259">
        <v>6.0999999999999999E-2</v>
      </c>
      <c r="AC99" s="259">
        <v>9.4E-2</v>
      </c>
      <c r="AD99" s="259">
        <v>9.4E-2</v>
      </c>
      <c r="AE99" s="259">
        <v>6.4000000000000001E-2</v>
      </c>
      <c r="AF99" s="259">
        <v>1.1249999999999996E-2</v>
      </c>
      <c r="AG99" s="260">
        <v>3.3000000000000002E-2</v>
      </c>
      <c r="AH99" s="382"/>
      <c r="AI99" s="385"/>
      <c r="AJ99" s="257" t="s">
        <v>111</v>
      </c>
      <c r="AK99" s="258">
        <v>0.36774999999999997</v>
      </c>
      <c r="AL99" s="259">
        <v>4.2538071183352913E-2</v>
      </c>
      <c r="AM99" s="259">
        <v>0.20599999999999999</v>
      </c>
      <c r="AN99" s="259">
        <v>0.57399999999999995</v>
      </c>
      <c r="AO99" s="259">
        <v>0.57399999999999995</v>
      </c>
      <c r="AP99" s="259">
        <v>0.27700000000000002</v>
      </c>
      <c r="AQ99" s="259">
        <v>0.17015228473341165</v>
      </c>
      <c r="AR99" s="260">
        <v>0.36799999999999999</v>
      </c>
      <c r="AS99" s="382"/>
      <c r="AT99" s="385"/>
      <c r="AU99" s="257" t="s">
        <v>111</v>
      </c>
      <c r="AV99" s="272">
        <v>1.1661874999999999</v>
      </c>
      <c r="AW99" s="259">
        <v>4.7205509808178114E-2</v>
      </c>
      <c r="AX99" s="259">
        <v>0.76900000000000002</v>
      </c>
      <c r="AY99" s="262">
        <v>1.381</v>
      </c>
      <c r="AZ99" s="262">
        <v>1.381</v>
      </c>
      <c r="BA99" s="262">
        <v>1.2225000000000001</v>
      </c>
      <c r="BB99" s="259">
        <v>0.18882203923271246</v>
      </c>
      <c r="BC99" s="260">
        <v>0.61199999999999999</v>
      </c>
    </row>
    <row r="100" spans="1:55" ht="126.5" x14ac:dyDescent="0.35">
      <c r="A100" s="382"/>
      <c r="B100" s="385"/>
      <c r="C100" s="257" t="s">
        <v>85</v>
      </c>
      <c r="D100" s="258">
        <v>1.4999999999999998E-2</v>
      </c>
      <c r="E100" s="259">
        <v>1.0054794930723406E-3</v>
      </c>
      <c r="F100" s="259">
        <v>0.01</v>
      </c>
      <c r="G100" s="259">
        <v>0.02</v>
      </c>
      <c r="H100" s="259">
        <v>0.02</v>
      </c>
      <c r="I100" s="259">
        <v>1.35E-2</v>
      </c>
      <c r="J100" s="259">
        <v>3.7621597725038414E-3</v>
      </c>
      <c r="K100" s="260">
        <v>0.01</v>
      </c>
      <c r="L100" s="382"/>
      <c r="M100" s="385"/>
      <c r="N100" s="257" t="s">
        <v>85</v>
      </c>
      <c r="O100" s="258">
        <v>4.0285714285714286E-2</v>
      </c>
      <c r="P100" s="259">
        <v>3.8778443250219808E-3</v>
      </c>
      <c r="Q100" s="259">
        <v>2.1000000000000001E-2</v>
      </c>
      <c r="R100" s="259">
        <v>5.8000000000000003E-2</v>
      </c>
      <c r="S100" s="259">
        <v>5.8000000000000003E-2</v>
      </c>
      <c r="T100" s="259">
        <v>3.7999999999999999E-2</v>
      </c>
      <c r="U100" s="259">
        <v>1.4509564863477903E-2</v>
      </c>
      <c r="V100" s="260">
        <v>3.7000000000000005E-2</v>
      </c>
      <c r="W100" s="382"/>
      <c r="X100" s="385"/>
      <c r="Y100" s="257" t="s">
        <v>85</v>
      </c>
      <c r="Z100" s="258">
        <v>9.3214285714285708E-2</v>
      </c>
      <c r="AA100" s="259">
        <v>1.3109923500597661E-2</v>
      </c>
      <c r="AB100" s="259">
        <v>6.0999999999999999E-2</v>
      </c>
      <c r="AC100" s="259">
        <v>0.19600000000000001</v>
      </c>
      <c r="AD100" s="259">
        <v>0.19600000000000001</v>
      </c>
      <c r="AE100" s="259">
        <v>6.4000000000000001E-2</v>
      </c>
      <c r="AF100" s="259">
        <v>4.9052842106052527E-2</v>
      </c>
      <c r="AG100" s="260">
        <v>0.13500000000000001</v>
      </c>
      <c r="AH100" s="382"/>
      <c r="AI100" s="385"/>
      <c r="AJ100" s="257" t="s">
        <v>85</v>
      </c>
      <c r="AK100" s="258">
        <v>0.35292857142857137</v>
      </c>
      <c r="AL100" s="259">
        <v>4.4858809551174092E-2</v>
      </c>
      <c r="AM100" s="259">
        <v>0.20599999999999999</v>
      </c>
      <c r="AN100" s="259">
        <v>0.57399999999999995</v>
      </c>
      <c r="AO100" s="259">
        <v>0.57399999999999995</v>
      </c>
      <c r="AP100" s="259">
        <v>0.27700000000000002</v>
      </c>
      <c r="AQ100" s="259">
        <v>0.16784629611903598</v>
      </c>
      <c r="AR100" s="260">
        <v>0.36799999999999999</v>
      </c>
      <c r="AS100" s="382"/>
      <c r="AT100" s="385"/>
      <c r="AU100" s="257" t="s">
        <v>85</v>
      </c>
      <c r="AV100" s="272">
        <v>1.048142857142857</v>
      </c>
      <c r="AW100" s="259">
        <v>8.6279564586906207E-2</v>
      </c>
      <c r="AX100" s="259">
        <v>0.60199999999999998</v>
      </c>
      <c r="AY100" s="262">
        <v>1.45</v>
      </c>
      <c r="AZ100" s="262">
        <v>1.45</v>
      </c>
      <c r="BA100" s="262">
        <v>1.1644999999999999</v>
      </c>
      <c r="BB100" s="259">
        <v>0.32282857016423699</v>
      </c>
      <c r="BC100" s="260">
        <v>0.84799999999999998</v>
      </c>
    </row>
    <row r="101" spans="1:55" ht="161" x14ac:dyDescent="0.35">
      <c r="A101" s="382"/>
      <c r="B101" s="385"/>
      <c r="C101" s="257" t="s">
        <v>129</v>
      </c>
      <c r="D101" s="258">
        <v>1.3500000000000002E-2</v>
      </c>
      <c r="E101" s="259">
        <v>3.5000000000000001E-3</v>
      </c>
      <c r="F101" s="259">
        <v>0.01</v>
      </c>
      <c r="G101" s="259">
        <v>1.7000000000000001E-2</v>
      </c>
      <c r="H101" s="259">
        <v>1.7000000000000001E-2</v>
      </c>
      <c r="I101" s="259">
        <v>1.3500000000000002E-2</v>
      </c>
      <c r="J101" s="259">
        <v>4.9497474683058333E-3</v>
      </c>
      <c r="K101" s="260">
        <v>7.000000000000001E-3</v>
      </c>
      <c r="L101" s="382"/>
      <c r="M101" s="385"/>
      <c r="N101" s="257" t="s">
        <v>129</v>
      </c>
      <c r="O101" s="258">
        <v>4.2500000000000003E-2</v>
      </c>
      <c r="P101" s="259">
        <v>1.55E-2</v>
      </c>
      <c r="Q101" s="259">
        <v>2.7E-2</v>
      </c>
      <c r="R101" s="259">
        <v>5.8000000000000003E-2</v>
      </c>
      <c r="S101" s="259">
        <v>5.8000000000000003E-2</v>
      </c>
      <c r="T101" s="259">
        <v>4.2500000000000003E-2</v>
      </c>
      <c r="U101" s="259">
        <v>2.1920310216782975E-2</v>
      </c>
      <c r="V101" s="260">
        <v>3.1000000000000003E-2</v>
      </c>
      <c r="W101" s="382"/>
      <c r="X101" s="385"/>
      <c r="Y101" s="257" t="s">
        <v>129</v>
      </c>
      <c r="Z101" s="258">
        <v>0.1285</v>
      </c>
      <c r="AA101" s="259">
        <v>6.7500000000000004E-2</v>
      </c>
      <c r="AB101" s="259">
        <v>6.0999999999999999E-2</v>
      </c>
      <c r="AC101" s="259">
        <v>0.19600000000000001</v>
      </c>
      <c r="AD101" s="259">
        <v>0.19600000000000001</v>
      </c>
      <c r="AE101" s="259">
        <v>0.1285</v>
      </c>
      <c r="AF101" s="259">
        <v>9.5459415460183925E-2</v>
      </c>
      <c r="AG101" s="260">
        <v>0.13500000000000001</v>
      </c>
      <c r="AH101" s="382"/>
      <c r="AI101" s="385"/>
      <c r="AJ101" s="257" t="s">
        <v>129</v>
      </c>
      <c r="AK101" s="258">
        <v>0.41199999999999998</v>
      </c>
      <c r="AL101" s="259">
        <v>0.16199999999999998</v>
      </c>
      <c r="AM101" s="259">
        <v>0.25</v>
      </c>
      <c r="AN101" s="259">
        <v>0.57399999999999995</v>
      </c>
      <c r="AO101" s="259">
        <v>0.57399999999999995</v>
      </c>
      <c r="AP101" s="259">
        <v>0.41199999999999998</v>
      </c>
      <c r="AQ101" s="259">
        <v>0.22910259710444136</v>
      </c>
      <c r="AR101" s="260">
        <v>0.32399999999999995</v>
      </c>
      <c r="AS101" s="382"/>
      <c r="AT101" s="385"/>
      <c r="AU101" s="257" t="s">
        <v>129</v>
      </c>
      <c r="AV101" s="272">
        <v>1.3479999999999999</v>
      </c>
      <c r="AW101" s="259">
        <v>3.3000000000000029E-2</v>
      </c>
      <c r="AX101" s="262">
        <v>1.3149999999999999</v>
      </c>
      <c r="AY101" s="262">
        <v>1.381</v>
      </c>
      <c r="AZ101" s="262">
        <v>1.381</v>
      </c>
      <c r="BA101" s="262">
        <v>1.3479999999999999</v>
      </c>
      <c r="BB101" s="259">
        <v>4.6669047558312179E-2</v>
      </c>
      <c r="BC101" s="260">
        <v>6.6000000000000059E-2</v>
      </c>
    </row>
    <row r="102" spans="1:55" ht="161" x14ac:dyDescent="0.35">
      <c r="A102" s="382"/>
      <c r="B102" s="385"/>
      <c r="C102" s="257" t="s">
        <v>63</v>
      </c>
      <c r="D102" s="258">
        <v>1.514723926380368E-2</v>
      </c>
      <c r="E102" s="259">
        <v>2.9232308434714747E-4</v>
      </c>
      <c r="F102" s="259">
        <v>0.01</v>
      </c>
      <c r="G102" s="259">
        <v>0.02</v>
      </c>
      <c r="H102" s="259">
        <v>0.02</v>
      </c>
      <c r="I102" s="259">
        <v>1.6E-2</v>
      </c>
      <c r="J102" s="259">
        <v>3.7321313025781137E-3</v>
      </c>
      <c r="K102" s="260">
        <v>0.01</v>
      </c>
      <c r="L102" s="382"/>
      <c r="M102" s="385"/>
      <c r="N102" s="257" t="s">
        <v>63</v>
      </c>
      <c r="O102" s="258">
        <v>3.4889570552147239E-2</v>
      </c>
      <c r="P102" s="259">
        <v>9.7126035328313413E-4</v>
      </c>
      <c r="Q102" s="259">
        <v>2.1000000000000001E-2</v>
      </c>
      <c r="R102" s="259">
        <v>5.8000000000000003E-2</v>
      </c>
      <c r="S102" s="259">
        <v>5.8000000000000003E-2</v>
      </c>
      <c r="T102" s="259">
        <v>3.2000000000000001E-2</v>
      </c>
      <c r="U102" s="259">
        <v>1.2400222088298564E-2</v>
      </c>
      <c r="V102" s="260">
        <v>3.7000000000000005E-2</v>
      </c>
      <c r="W102" s="382"/>
      <c r="X102" s="385"/>
      <c r="Y102" s="257" t="s">
        <v>63</v>
      </c>
      <c r="Z102" s="258">
        <v>7.8245398773006153E-2</v>
      </c>
      <c r="AA102" s="259">
        <v>2.3634581465947595E-3</v>
      </c>
      <c r="AB102" s="259">
        <v>6.0999999999999999E-2</v>
      </c>
      <c r="AC102" s="259">
        <v>0.19600000000000001</v>
      </c>
      <c r="AD102" s="259">
        <v>0.14599999999999999</v>
      </c>
      <c r="AE102" s="259">
        <v>6.7000000000000004E-2</v>
      </c>
      <c r="AF102" s="259">
        <v>3.017461365030109E-2</v>
      </c>
      <c r="AG102" s="260">
        <v>0.13500000000000001</v>
      </c>
      <c r="AH102" s="382"/>
      <c r="AI102" s="385"/>
      <c r="AJ102" s="257" t="s">
        <v>63</v>
      </c>
      <c r="AK102" s="258">
        <v>0.29833742331288343</v>
      </c>
      <c r="AL102" s="259">
        <v>1.0767787908673658E-2</v>
      </c>
      <c r="AM102" s="259">
        <v>0.20499999999999999</v>
      </c>
      <c r="AN102" s="259">
        <v>0.57399999999999995</v>
      </c>
      <c r="AO102" s="259">
        <v>0.57399999999999995</v>
      </c>
      <c r="AP102" s="259">
        <v>0.20599999999999999</v>
      </c>
      <c r="AQ102" s="259">
        <v>0.13747391316437862</v>
      </c>
      <c r="AR102" s="260">
        <v>0.36899999999999999</v>
      </c>
      <c r="AS102" s="382"/>
      <c r="AT102" s="385"/>
      <c r="AU102" s="257" t="s">
        <v>63</v>
      </c>
      <c r="AV102" s="272">
        <v>1.1269631901840489</v>
      </c>
      <c r="AW102" s="259">
        <v>1.6390497395608498E-2</v>
      </c>
      <c r="AX102" s="259">
        <v>0.60199999999999998</v>
      </c>
      <c r="AY102" s="262">
        <v>1.6779999999999999</v>
      </c>
      <c r="AZ102" s="262">
        <v>1.45</v>
      </c>
      <c r="BA102" s="262">
        <v>1.1359999999999999</v>
      </c>
      <c r="BB102" s="259">
        <v>0.20925986235945529</v>
      </c>
      <c r="BC102" s="263">
        <v>1.0760000000000001</v>
      </c>
    </row>
    <row r="103" spans="1:55" x14ac:dyDescent="0.35">
      <c r="A103" s="382"/>
      <c r="B103" s="385" t="s">
        <v>49</v>
      </c>
      <c r="C103" s="261" t="s">
        <v>243</v>
      </c>
      <c r="D103" s="258">
        <v>1.514723926380368E-2</v>
      </c>
      <c r="E103" s="259">
        <v>2.9232308434714747E-4</v>
      </c>
      <c r="F103" s="259">
        <v>0.01</v>
      </c>
      <c r="G103" s="259">
        <v>0.02</v>
      </c>
      <c r="H103" s="259">
        <v>0.02</v>
      </c>
      <c r="I103" s="259">
        <v>1.6E-2</v>
      </c>
      <c r="J103" s="259">
        <v>3.7321313025781137E-3</v>
      </c>
      <c r="K103" s="260">
        <v>0.01</v>
      </c>
      <c r="L103" s="382"/>
      <c r="M103" s="385" t="s">
        <v>49</v>
      </c>
      <c r="N103" s="261" t="s">
        <v>243</v>
      </c>
      <c r="O103" s="258">
        <v>3.4889570552147239E-2</v>
      </c>
      <c r="P103" s="259">
        <v>9.7126035328313413E-4</v>
      </c>
      <c r="Q103" s="259">
        <v>2.1000000000000001E-2</v>
      </c>
      <c r="R103" s="259">
        <v>5.8000000000000003E-2</v>
      </c>
      <c r="S103" s="259">
        <v>5.8000000000000003E-2</v>
      </c>
      <c r="T103" s="259">
        <v>3.2000000000000001E-2</v>
      </c>
      <c r="U103" s="259">
        <v>1.2400222088298564E-2</v>
      </c>
      <c r="V103" s="260">
        <v>3.7000000000000005E-2</v>
      </c>
      <c r="W103" s="382"/>
      <c r="X103" s="385" t="s">
        <v>49</v>
      </c>
      <c r="Y103" s="261" t="s">
        <v>243</v>
      </c>
      <c r="Z103" s="258">
        <v>7.8245398773006153E-2</v>
      </c>
      <c r="AA103" s="259">
        <v>2.3634581465947595E-3</v>
      </c>
      <c r="AB103" s="259">
        <v>6.0999999999999999E-2</v>
      </c>
      <c r="AC103" s="259">
        <v>0.19600000000000001</v>
      </c>
      <c r="AD103" s="259">
        <v>0.14599999999999999</v>
      </c>
      <c r="AE103" s="259">
        <v>6.7000000000000004E-2</v>
      </c>
      <c r="AF103" s="259">
        <v>3.017461365030109E-2</v>
      </c>
      <c r="AG103" s="260">
        <v>0.13500000000000001</v>
      </c>
      <c r="AH103" s="382"/>
      <c r="AI103" s="385" t="s">
        <v>49</v>
      </c>
      <c r="AJ103" s="261" t="s">
        <v>243</v>
      </c>
      <c r="AK103" s="258">
        <v>0.29833742331288343</v>
      </c>
      <c r="AL103" s="259">
        <v>1.0767787908673658E-2</v>
      </c>
      <c r="AM103" s="259">
        <v>0.20499999999999999</v>
      </c>
      <c r="AN103" s="259">
        <v>0.57399999999999995</v>
      </c>
      <c r="AO103" s="259">
        <v>0.57399999999999995</v>
      </c>
      <c r="AP103" s="259">
        <v>0.20599999999999999</v>
      </c>
      <c r="AQ103" s="259">
        <v>0.13747391316437862</v>
      </c>
      <c r="AR103" s="260">
        <v>0.36899999999999999</v>
      </c>
      <c r="AS103" s="382"/>
      <c r="AT103" s="385" t="s">
        <v>49</v>
      </c>
      <c r="AU103" s="261" t="s">
        <v>243</v>
      </c>
      <c r="AV103" s="272">
        <v>1.1269631901840489</v>
      </c>
      <c r="AW103" s="259">
        <v>1.6390497395608498E-2</v>
      </c>
      <c r="AX103" s="259">
        <v>0.60199999999999998</v>
      </c>
      <c r="AY103" s="262">
        <v>1.6779999999999999</v>
      </c>
      <c r="AZ103" s="262">
        <v>1.45</v>
      </c>
      <c r="BA103" s="262">
        <v>1.1359999999999999</v>
      </c>
      <c r="BB103" s="259">
        <v>0.20925986235945529</v>
      </c>
      <c r="BC103" s="263">
        <v>1.0760000000000001</v>
      </c>
    </row>
    <row r="104" spans="1:55" x14ac:dyDescent="0.35">
      <c r="A104" s="382"/>
      <c r="B104" s="385"/>
      <c r="C104" s="261" t="s">
        <v>236</v>
      </c>
      <c r="D104" s="258">
        <v>1.5250000000000003E-2</v>
      </c>
      <c r="E104" s="259">
        <v>4.8366162906371993E-4</v>
      </c>
      <c r="F104" s="259">
        <v>0.01</v>
      </c>
      <c r="G104" s="259">
        <v>0.02</v>
      </c>
      <c r="H104" s="259">
        <v>0.02</v>
      </c>
      <c r="I104" s="259">
        <v>1.55E-2</v>
      </c>
      <c r="J104" s="259">
        <v>3.6193922141707713E-3</v>
      </c>
      <c r="K104" s="260">
        <v>0.01</v>
      </c>
      <c r="L104" s="382"/>
      <c r="M104" s="385"/>
      <c r="N104" s="261" t="s">
        <v>236</v>
      </c>
      <c r="O104" s="258">
        <v>3.380357142857144E-2</v>
      </c>
      <c r="P104" s="259">
        <v>1.8399286481890315E-3</v>
      </c>
      <c r="Q104" s="259">
        <v>2.1000000000000001E-2</v>
      </c>
      <c r="R104" s="259">
        <v>5.8000000000000003E-2</v>
      </c>
      <c r="S104" s="259">
        <v>5.8000000000000003E-2</v>
      </c>
      <c r="T104" s="259">
        <v>2.75E-2</v>
      </c>
      <c r="U104" s="259">
        <v>1.3768765235266964E-2</v>
      </c>
      <c r="V104" s="260">
        <v>3.7000000000000005E-2</v>
      </c>
      <c r="W104" s="382"/>
      <c r="X104" s="385"/>
      <c r="Y104" s="261" t="s">
        <v>236</v>
      </c>
      <c r="Z104" s="258">
        <v>8.3946428571428561E-2</v>
      </c>
      <c r="AA104" s="259">
        <v>5.4241175979269675E-3</v>
      </c>
      <c r="AB104" s="259">
        <v>6.0999999999999999E-2</v>
      </c>
      <c r="AC104" s="259">
        <v>0.19600000000000001</v>
      </c>
      <c r="AD104" s="259">
        <v>0.19600000000000001</v>
      </c>
      <c r="AE104" s="259">
        <v>6.4000000000000001E-2</v>
      </c>
      <c r="AF104" s="259">
        <v>4.0590379354027928E-2</v>
      </c>
      <c r="AG104" s="260">
        <v>0.13500000000000001</v>
      </c>
      <c r="AH104" s="382"/>
      <c r="AI104" s="385"/>
      <c r="AJ104" s="261" t="s">
        <v>236</v>
      </c>
      <c r="AK104" s="258">
        <v>0.35219642857142852</v>
      </c>
      <c r="AL104" s="259">
        <v>2.1043699424824876E-2</v>
      </c>
      <c r="AM104" s="259">
        <v>0.20599999999999999</v>
      </c>
      <c r="AN104" s="259">
        <v>0.57399999999999995</v>
      </c>
      <c r="AO104" s="259">
        <v>0.57399999999999995</v>
      </c>
      <c r="AP104" s="259">
        <v>0.26300000000000001</v>
      </c>
      <c r="AQ104" s="259">
        <v>0.15747662679589308</v>
      </c>
      <c r="AR104" s="260">
        <v>0.36799999999999999</v>
      </c>
      <c r="AS104" s="382"/>
      <c r="AT104" s="385"/>
      <c r="AU104" s="261" t="s">
        <v>236</v>
      </c>
      <c r="AV104" s="272">
        <v>1.1975535714285712</v>
      </c>
      <c r="AW104" s="259">
        <v>3.7677337565197658E-2</v>
      </c>
      <c r="AX104" s="259">
        <v>0.60199999999999998</v>
      </c>
      <c r="AY104" s="262">
        <v>1.6779999999999999</v>
      </c>
      <c r="AZ104" s="262">
        <v>1.5980000000000001</v>
      </c>
      <c r="BA104" s="262">
        <v>1.252</v>
      </c>
      <c r="BB104" s="259">
        <v>0.28195137682959426</v>
      </c>
      <c r="BC104" s="263">
        <v>1.0760000000000001</v>
      </c>
    </row>
    <row r="105" spans="1:55" x14ac:dyDescent="0.35">
      <c r="A105" s="382"/>
      <c r="B105" s="385" t="s">
        <v>45</v>
      </c>
      <c r="C105" s="257" t="s">
        <v>86</v>
      </c>
      <c r="D105" s="258">
        <v>1.4666666666666666E-2</v>
      </c>
      <c r="E105" s="259">
        <v>1.3333333333333335E-3</v>
      </c>
      <c r="F105" s="259">
        <v>1.2E-2</v>
      </c>
      <c r="G105" s="259">
        <v>0.02</v>
      </c>
      <c r="H105" s="259">
        <v>0.02</v>
      </c>
      <c r="I105" s="259">
        <v>1.4E-2</v>
      </c>
      <c r="J105" s="259">
        <v>3.2659863237109042E-3</v>
      </c>
      <c r="K105" s="260">
        <v>8.0000000000000002E-3</v>
      </c>
      <c r="L105" s="382"/>
      <c r="M105" s="385" t="s">
        <v>45</v>
      </c>
      <c r="N105" s="257" t="s">
        <v>86</v>
      </c>
      <c r="O105" s="258">
        <v>3.9166666666666669E-2</v>
      </c>
      <c r="P105" s="259">
        <v>7.1340342334785907E-3</v>
      </c>
      <c r="Q105" s="259">
        <v>2.1000000000000001E-2</v>
      </c>
      <c r="R105" s="259">
        <v>5.8000000000000003E-2</v>
      </c>
      <c r="S105" s="259">
        <v>5.8000000000000003E-2</v>
      </c>
      <c r="T105" s="259">
        <v>3.7499999999999999E-2</v>
      </c>
      <c r="U105" s="259">
        <v>1.747474367956986E-2</v>
      </c>
      <c r="V105" s="260">
        <v>3.7000000000000005E-2</v>
      </c>
      <c r="W105" s="382"/>
      <c r="X105" s="385" t="s">
        <v>45</v>
      </c>
      <c r="Y105" s="257" t="s">
        <v>86</v>
      </c>
      <c r="Z105" s="258">
        <v>7.4833333333333335E-2</v>
      </c>
      <c r="AA105" s="259">
        <v>8.6580084956709973E-3</v>
      </c>
      <c r="AB105" s="259">
        <v>6.0999999999999999E-2</v>
      </c>
      <c r="AC105" s="259">
        <v>0.115</v>
      </c>
      <c r="AD105" s="259">
        <v>0.115</v>
      </c>
      <c r="AE105" s="259">
        <v>6.5500000000000003E-2</v>
      </c>
      <c r="AF105" s="259">
        <v>2.1207703003075718E-2</v>
      </c>
      <c r="AG105" s="260">
        <v>5.4000000000000006E-2</v>
      </c>
      <c r="AH105" s="382"/>
      <c r="AI105" s="385" t="s">
        <v>45</v>
      </c>
      <c r="AJ105" s="257" t="s">
        <v>86</v>
      </c>
      <c r="AK105" s="258">
        <v>0.51033333333333331</v>
      </c>
      <c r="AL105" s="259">
        <v>2.2195595158599465E-2</v>
      </c>
      <c r="AM105" s="259">
        <v>0.45</v>
      </c>
      <c r="AN105" s="259">
        <v>0.57399999999999995</v>
      </c>
      <c r="AO105" s="259">
        <v>0.57399999999999995</v>
      </c>
      <c r="AP105" s="259">
        <v>0.496</v>
      </c>
      <c r="AQ105" s="259">
        <v>5.4367882675957352E-2</v>
      </c>
      <c r="AR105" s="260">
        <v>0.12399999999999994</v>
      </c>
      <c r="AS105" s="382"/>
      <c r="AT105" s="385" t="s">
        <v>45</v>
      </c>
      <c r="AU105" s="257" t="s">
        <v>86</v>
      </c>
      <c r="AV105" s="272">
        <v>1.0858333333333334</v>
      </c>
      <c r="AW105" s="259">
        <v>4.0359564472928169E-2</v>
      </c>
      <c r="AX105" s="259">
        <v>0.93500000000000005</v>
      </c>
      <c r="AY105" s="262">
        <v>1.1930000000000001</v>
      </c>
      <c r="AZ105" s="262">
        <v>1.1930000000000001</v>
      </c>
      <c r="BA105" s="262">
        <v>1.0820000000000001</v>
      </c>
      <c r="BB105" s="259">
        <v>9.8860339199633898E-2</v>
      </c>
      <c r="BC105" s="260">
        <v>0.25800000000000001</v>
      </c>
    </row>
    <row r="106" spans="1:55" ht="23" x14ac:dyDescent="0.35">
      <c r="A106" s="382"/>
      <c r="B106" s="385"/>
      <c r="C106" s="257" t="s">
        <v>178</v>
      </c>
      <c r="D106" s="258">
        <v>1.5571428571428573E-2</v>
      </c>
      <c r="E106" s="259">
        <v>1.4777257761126573E-3</v>
      </c>
      <c r="F106" s="259">
        <v>0.01</v>
      </c>
      <c r="G106" s="259">
        <v>0.02</v>
      </c>
      <c r="H106" s="259">
        <v>0.02</v>
      </c>
      <c r="I106" s="259">
        <v>1.6E-2</v>
      </c>
      <c r="J106" s="259">
        <v>3.9096949095440026E-3</v>
      </c>
      <c r="K106" s="260">
        <v>0.01</v>
      </c>
      <c r="L106" s="382"/>
      <c r="M106" s="385"/>
      <c r="N106" s="257" t="s">
        <v>178</v>
      </c>
      <c r="O106" s="258">
        <v>2.7428571428571431E-2</v>
      </c>
      <c r="P106" s="259">
        <v>3.7152013523408622E-3</v>
      </c>
      <c r="Q106" s="259">
        <v>2.1000000000000001E-2</v>
      </c>
      <c r="R106" s="259">
        <v>4.8000000000000001E-2</v>
      </c>
      <c r="S106" s="259">
        <v>4.8000000000000001E-2</v>
      </c>
      <c r="T106" s="259">
        <v>2.4E-2</v>
      </c>
      <c r="U106" s="259">
        <v>9.8294988488247768E-3</v>
      </c>
      <c r="V106" s="260">
        <v>2.7E-2</v>
      </c>
      <c r="W106" s="382"/>
      <c r="X106" s="385"/>
      <c r="Y106" s="257" t="s">
        <v>178</v>
      </c>
      <c r="Z106" s="258">
        <v>7.0428571428571424E-2</v>
      </c>
      <c r="AA106" s="259">
        <v>6.0861166868973696E-3</v>
      </c>
      <c r="AB106" s="259">
        <v>6.0999999999999999E-2</v>
      </c>
      <c r="AC106" s="259">
        <v>9.4E-2</v>
      </c>
      <c r="AD106" s="259">
        <v>9.4E-2</v>
      </c>
      <c r="AE106" s="259">
        <v>6.0999999999999999E-2</v>
      </c>
      <c r="AF106" s="259">
        <v>1.6102351203650798E-2</v>
      </c>
      <c r="AG106" s="260">
        <v>3.3000000000000002E-2</v>
      </c>
      <c r="AH106" s="382"/>
      <c r="AI106" s="385"/>
      <c r="AJ106" s="257" t="s">
        <v>178</v>
      </c>
      <c r="AK106" s="258">
        <v>0.37628571428571422</v>
      </c>
      <c r="AL106" s="259">
        <v>5.1078704110474875E-2</v>
      </c>
      <c r="AM106" s="259">
        <v>0.20599999999999999</v>
      </c>
      <c r="AN106" s="259">
        <v>0.57399999999999995</v>
      </c>
      <c r="AO106" s="259">
        <v>0.57399999999999995</v>
      </c>
      <c r="AP106" s="259">
        <v>0.38800000000000001</v>
      </c>
      <c r="AQ106" s="259">
        <v>0.1351415483677692</v>
      </c>
      <c r="AR106" s="260">
        <v>0.36799999999999999</v>
      </c>
      <c r="AS106" s="382"/>
      <c r="AT106" s="385"/>
      <c r="AU106" s="257" t="s">
        <v>178</v>
      </c>
      <c r="AV106" s="258">
        <v>0.94085714285714295</v>
      </c>
      <c r="AW106" s="259">
        <v>0.12190871459365631</v>
      </c>
      <c r="AX106" s="259">
        <v>0.60199999999999998</v>
      </c>
      <c r="AY106" s="262">
        <v>1.3149999999999999</v>
      </c>
      <c r="AZ106" s="262">
        <v>1.3149999999999999</v>
      </c>
      <c r="BA106" s="262">
        <v>1.1359999999999999</v>
      </c>
      <c r="BB106" s="259">
        <v>0.32254014146636517</v>
      </c>
      <c r="BC106" s="260">
        <v>0.71299999999999997</v>
      </c>
    </row>
    <row r="107" spans="1:55" x14ac:dyDescent="0.35">
      <c r="A107" s="382"/>
      <c r="B107" s="385"/>
      <c r="C107" s="257" t="s">
        <v>64</v>
      </c>
      <c r="D107" s="258">
        <v>1.5091463414634149E-2</v>
      </c>
      <c r="E107" s="259">
        <v>2.8815381639950494E-4</v>
      </c>
      <c r="F107" s="259">
        <v>0.01</v>
      </c>
      <c r="G107" s="259">
        <v>0.02</v>
      </c>
      <c r="H107" s="259">
        <v>0.02</v>
      </c>
      <c r="I107" s="259">
        <v>1.4999999999999999E-2</v>
      </c>
      <c r="J107" s="259">
        <v>3.69016937179289E-3</v>
      </c>
      <c r="K107" s="260">
        <v>0.01</v>
      </c>
      <c r="L107" s="382"/>
      <c r="M107" s="385"/>
      <c r="N107" s="257" t="s">
        <v>64</v>
      </c>
      <c r="O107" s="258">
        <v>3.3725609756097549E-2</v>
      </c>
      <c r="P107" s="259">
        <v>9.6187717905138199E-4</v>
      </c>
      <c r="Q107" s="259">
        <v>2.1000000000000001E-2</v>
      </c>
      <c r="R107" s="259">
        <v>5.8000000000000003E-2</v>
      </c>
      <c r="S107" s="259">
        <v>5.8000000000000003E-2</v>
      </c>
      <c r="T107" s="259">
        <v>3.1E-2</v>
      </c>
      <c r="U107" s="259">
        <v>1.231803815723488E-2</v>
      </c>
      <c r="V107" s="260">
        <v>3.7000000000000005E-2</v>
      </c>
      <c r="W107" s="382"/>
      <c r="X107" s="385"/>
      <c r="Y107" s="257" t="s">
        <v>64</v>
      </c>
      <c r="Z107" s="258">
        <v>8.1140243902439013E-2</v>
      </c>
      <c r="AA107" s="259">
        <v>2.8041445459141209E-3</v>
      </c>
      <c r="AB107" s="259">
        <v>6.0999999999999999E-2</v>
      </c>
      <c r="AC107" s="259">
        <v>0.19600000000000001</v>
      </c>
      <c r="AD107" s="259">
        <v>0.19600000000000001</v>
      </c>
      <c r="AE107" s="259">
        <v>6.4000000000000001E-2</v>
      </c>
      <c r="AF107" s="259">
        <v>3.5910571814415676E-2</v>
      </c>
      <c r="AG107" s="260">
        <v>0.13500000000000001</v>
      </c>
      <c r="AH107" s="382"/>
      <c r="AI107" s="385"/>
      <c r="AJ107" s="257" t="s">
        <v>64</v>
      </c>
      <c r="AK107" s="258">
        <v>0.30834756097560961</v>
      </c>
      <c r="AL107" s="259">
        <v>1.1198318350110967E-2</v>
      </c>
      <c r="AM107" s="259">
        <v>0.20499999999999999</v>
      </c>
      <c r="AN107" s="259">
        <v>0.57399999999999995</v>
      </c>
      <c r="AO107" s="259">
        <v>0.57399999999999995</v>
      </c>
      <c r="AP107" s="259">
        <v>0.216</v>
      </c>
      <c r="AQ107" s="259">
        <v>0.14340844729216912</v>
      </c>
      <c r="AR107" s="260">
        <v>0.36899999999999999</v>
      </c>
      <c r="AS107" s="382"/>
      <c r="AT107" s="385"/>
      <c r="AU107" s="257" t="s">
        <v>64</v>
      </c>
      <c r="AV107" s="272">
        <v>1.1470121951219514</v>
      </c>
      <c r="AW107" s="259">
        <v>1.8683628076154001E-2</v>
      </c>
      <c r="AX107" s="259">
        <v>0.60199999999999998</v>
      </c>
      <c r="AY107" s="262">
        <v>1.6779999999999999</v>
      </c>
      <c r="AZ107" s="262">
        <v>1.522</v>
      </c>
      <c r="BA107" s="262">
        <v>1.1359999999999999</v>
      </c>
      <c r="BB107" s="259">
        <v>0.2392671835552051</v>
      </c>
      <c r="BC107" s="263">
        <v>1.0760000000000001</v>
      </c>
    </row>
    <row r="108" spans="1:55" x14ac:dyDescent="0.35">
      <c r="A108" s="382"/>
      <c r="B108" s="385"/>
      <c r="C108" s="257" t="s">
        <v>96</v>
      </c>
      <c r="D108" s="258">
        <v>1.34E-2</v>
      </c>
      <c r="E108" s="259">
        <v>9.9107124982123385E-4</v>
      </c>
      <c r="F108" s="259">
        <v>0.01</v>
      </c>
      <c r="G108" s="259">
        <v>1.9E-2</v>
      </c>
      <c r="H108" s="259">
        <v>1.9E-2</v>
      </c>
      <c r="I108" s="259">
        <v>1.3000000000000001E-2</v>
      </c>
      <c r="J108" s="259">
        <v>3.1340424729448427E-3</v>
      </c>
      <c r="K108" s="260">
        <v>8.9999999999999993E-3</v>
      </c>
      <c r="L108" s="382"/>
      <c r="M108" s="385"/>
      <c r="N108" s="257" t="s">
        <v>96</v>
      </c>
      <c r="O108" s="258">
        <v>3.8300000000000001E-2</v>
      </c>
      <c r="P108" s="259">
        <v>4.3717527631628736E-3</v>
      </c>
      <c r="Q108" s="259">
        <v>2.1000000000000001E-2</v>
      </c>
      <c r="R108" s="259">
        <v>5.8000000000000003E-2</v>
      </c>
      <c r="S108" s="259">
        <v>5.8000000000000003E-2</v>
      </c>
      <c r="T108" s="259">
        <v>3.6499999999999998E-2</v>
      </c>
      <c r="U108" s="259">
        <v>1.382469609872934E-2</v>
      </c>
      <c r="V108" s="260">
        <v>3.7000000000000005E-2</v>
      </c>
      <c r="W108" s="382"/>
      <c r="X108" s="385"/>
      <c r="Y108" s="257" t="s">
        <v>96</v>
      </c>
      <c r="Z108" s="258">
        <v>6.6100000000000006E-2</v>
      </c>
      <c r="AA108" s="259">
        <v>1.9745604292826517E-3</v>
      </c>
      <c r="AB108" s="259">
        <v>6.0999999999999999E-2</v>
      </c>
      <c r="AC108" s="259">
        <v>7.8E-2</v>
      </c>
      <c r="AD108" s="259">
        <v>7.8E-2</v>
      </c>
      <c r="AE108" s="259">
        <v>6.4000000000000001E-2</v>
      </c>
      <c r="AF108" s="259">
        <v>6.2441083341730147E-3</v>
      </c>
      <c r="AG108" s="260">
        <v>1.7000000000000001E-2</v>
      </c>
      <c r="AH108" s="382"/>
      <c r="AI108" s="385"/>
      <c r="AJ108" s="257" t="s">
        <v>96</v>
      </c>
      <c r="AK108" s="258">
        <v>0.25689999999999996</v>
      </c>
      <c r="AL108" s="259">
        <v>3.5723148424142752E-2</v>
      </c>
      <c r="AM108" s="259">
        <v>0.20599999999999999</v>
      </c>
      <c r="AN108" s="259">
        <v>0.57399999999999995</v>
      </c>
      <c r="AO108" s="259">
        <v>0.57399999999999995</v>
      </c>
      <c r="AP108" s="259">
        <v>0.2165</v>
      </c>
      <c r="AQ108" s="259">
        <v>0.11296651421254587</v>
      </c>
      <c r="AR108" s="260">
        <v>0.36799999999999999</v>
      </c>
      <c r="AS108" s="382"/>
      <c r="AT108" s="385"/>
      <c r="AU108" s="257" t="s">
        <v>96</v>
      </c>
      <c r="AV108" s="272">
        <v>1.1666999999999998</v>
      </c>
      <c r="AW108" s="259">
        <v>5.6437585978770487E-2</v>
      </c>
      <c r="AX108" s="259">
        <v>0.76900000000000002</v>
      </c>
      <c r="AY108" s="262">
        <v>1.381</v>
      </c>
      <c r="AZ108" s="262">
        <v>1.381</v>
      </c>
      <c r="BA108" s="262">
        <v>1.2225000000000001</v>
      </c>
      <c r="BB108" s="259">
        <v>0.17847131733449809</v>
      </c>
      <c r="BC108" s="260">
        <v>0.61199999999999999</v>
      </c>
    </row>
    <row r="109" spans="1:55" ht="23" x14ac:dyDescent="0.35">
      <c r="A109" s="382"/>
      <c r="B109" s="385"/>
      <c r="C109" s="257" t="s">
        <v>138</v>
      </c>
      <c r="D109" s="258">
        <v>1.2E-2</v>
      </c>
      <c r="E109" s="259">
        <v>1E-3</v>
      </c>
      <c r="F109" s="259">
        <v>1.0999999999999999E-2</v>
      </c>
      <c r="G109" s="259">
        <v>1.2999999999999999E-2</v>
      </c>
      <c r="H109" s="259">
        <v>1.2999999999999999E-2</v>
      </c>
      <c r="I109" s="259">
        <v>1.2E-2</v>
      </c>
      <c r="J109" s="259">
        <v>1.414213562373095E-3</v>
      </c>
      <c r="K109" s="260">
        <v>2E-3</v>
      </c>
      <c r="L109" s="382"/>
      <c r="M109" s="385"/>
      <c r="N109" s="257" t="s">
        <v>138</v>
      </c>
      <c r="O109" s="258">
        <v>3.95E-2</v>
      </c>
      <c r="P109" s="259">
        <v>1.8500000000000003E-2</v>
      </c>
      <c r="Q109" s="259">
        <v>2.1000000000000001E-2</v>
      </c>
      <c r="R109" s="259">
        <v>5.8000000000000003E-2</v>
      </c>
      <c r="S109" s="259">
        <v>5.8000000000000003E-2</v>
      </c>
      <c r="T109" s="259">
        <v>3.95E-2</v>
      </c>
      <c r="U109" s="259">
        <v>2.6162950903902263E-2</v>
      </c>
      <c r="V109" s="260">
        <v>3.7000000000000005E-2</v>
      </c>
      <c r="W109" s="382"/>
      <c r="X109" s="385"/>
      <c r="Y109" s="257" t="s">
        <v>138</v>
      </c>
      <c r="Z109" s="258">
        <v>8.7999999999999995E-2</v>
      </c>
      <c r="AA109" s="259">
        <v>2.0999999999999998E-2</v>
      </c>
      <c r="AB109" s="259">
        <v>6.7000000000000004E-2</v>
      </c>
      <c r="AC109" s="259">
        <v>0.109</v>
      </c>
      <c r="AD109" s="259">
        <v>0.109</v>
      </c>
      <c r="AE109" s="259">
        <v>8.7999999999999995E-2</v>
      </c>
      <c r="AF109" s="259">
        <v>2.9698484809834995E-2</v>
      </c>
      <c r="AG109" s="260">
        <v>4.1999999999999996E-2</v>
      </c>
      <c r="AH109" s="382"/>
      <c r="AI109" s="385"/>
      <c r="AJ109" s="257" t="s">
        <v>138</v>
      </c>
      <c r="AK109" s="258">
        <v>0.39</v>
      </c>
      <c r="AL109" s="259">
        <v>0.18399999999999997</v>
      </c>
      <c r="AM109" s="259">
        <v>0.20599999999999999</v>
      </c>
      <c r="AN109" s="259">
        <v>0.57399999999999995</v>
      </c>
      <c r="AO109" s="259">
        <v>0.57399999999999995</v>
      </c>
      <c r="AP109" s="259">
        <v>0.38999999999999996</v>
      </c>
      <c r="AQ109" s="259">
        <v>0.26021529547664946</v>
      </c>
      <c r="AR109" s="260">
        <v>0.36799999999999999</v>
      </c>
      <c r="AS109" s="382"/>
      <c r="AT109" s="385"/>
      <c r="AU109" s="257" t="s">
        <v>138</v>
      </c>
      <c r="AV109" s="272">
        <v>1.109</v>
      </c>
      <c r="AW109" s="259">
        <v>2.6999999999999913E-2</v>
      </c>
      <c r="AX109" s="262">
        <v>1.0820000000000001</v>
      </c>
      <c r="AY109" s="262">
        <v>1.1359999999999999</v>
      </c>
      <c r="AZ109" s="262">
        <v>1.1359999999999999</v>
      </c>
      <c r="BA109" s="262">
        <v>1.109</v>
      </c>
      <c r="BB109" s="259">
        <v>3.8183766184073445E-2</v>
      </c>
      <c r="BC109" s="260">
        <v>5.3999999999999826E-2</v>
      </c>
    </row>
    <row r="110" spans="1:55" ht="46" x14ac:dyDescent="0.35">
      <c r="A110" s="382"/>
      <c r="B110" s="385"/>
      <c r="C110" s="257" t="s">
        <v>99</v>
      </c>
      <c r="D110" s="258">
        <v>1.6433333333333335E-2</v>
      </c>
      <c r="E110" s="259">
        <v>6.9428427271615216E-4</v>
      </c>
      <c r="F110" s="259">
        <v>0.01</v>
      </c>
      <c r="G110" s="259">
        <v>0.02</v>
      </c>
      <c r="H110" s="259">
        <v>0.02</v>
      </c>
      <c r="I110" s="259">
        <v>1.7500000000000002E-2</v>
      </c>
      <c r="J110" s="259">
        <v>3.802751574877051E-3</v>
      </c>
      <c r="K110" s="260">
        <v>0.01</v>
      </c>
      <c r="L110" s="382"/>
      <c r="M110" s="385"/>
      <c r="N110" s="257" t="s">
        <v>99</v>
      </c>
      <c r="O110" s="258">
        <v>3.8666666666666662E-2</v>
      </c>
      <c r="P110" s="259">
        <v>2.3612452069200827E-3</v>
      </c>
      <c r="Q110" s="259">
        <v>2.1000000000000001E-2</v>
      </c>
      <c r="R110" s="259">
        <v>5.8000000000000003E-2</v>
      </c>
      <c r="S110" s="259">
        <v>5.8000000000000003E-2</v>
      </c>
      <c r="T110" s="259">
        <v>3.6499999999999998E-2</v>
      </c>
      <c r="U110" s="259">
        <v>1.2933072636310829E-2</v>
      </c>
      <c r="V110" s="260">
        <v>3.7000000000000005E-2</v>
      </c>
      <c r="W110" s="382"/>
      <c r="X110" s="385"/>
      <c r="Y110" s="257" t="s">
        <v>99</v>
      </c>
      <c r="Z110" s="258">
        <v>7.8966666666666699E-2</v>
      </c>
      <c r="AA110" s="259">
        <v>4.9304317344551684E-3</v>
      </c>
      <c r="AB110" s="259">
        <v>6.0999999999999999E-2</v>
      </c>
      <c r="AC110" s="259">
        <v>0.19600000000000001</v>
      </c>
      <c r="AD110" s="259">
        <v>0.126</v>
      </c>
      <c r="AE110" s="259">
        <v>7.2000000000000008E-2</v>
      </c>
      <c r="AF110" s="259">
        <v>2.7005086792004168E-2</v>
      </c>
      <c r="AG110" s="260">
        <v>0.13500000000000001</v>
      </c>
      <c r="AH110" s="382"/>
      <c r="AI110" s="385"/>
      <c r="AJ110" s="257" t="s">
        <v>99</v>
      </c>
      <c r="AK110" s="258">
        <v>0.29126666666666667</v>
      </c>
      <c r="AL110" s="259">
        <v>2.5478453070805259E-2</v>
      </c>
      <c r="AM110" s="259">
        <v>0.20599999999999999</v>
      </c>
      <c r="AN110" s="259">
        <v>0.57399999999999995</v>
      </c>
      <c r="AO110" s="259">
        <v>0.57399999999999995</v>
      </c>
      <c r="AP110" s="259">
        <v>0.20599999999999999</v>
      </c>
      <c r="AQ110" s="259">
        <v>0.1395512347721681</v>
      </c>
      <c r="AR110" s="260">
        <v>0.36799999999999999</v>
      </c>
      <c r="AS110" s="382"/>
      <c r="AT110" s="385"/>
      <c r="AU110" s="257" t="s">
        <v>99</v>
      </c>
      <c r="AV110" s="272">
        <v>1.1887333333333334</v>
      </c>
      <c r="AW110" s="259">
        <v>3.3956189940113152E-2</v>
      </c>
      <c r="AX110" s="259">
        <v>0.69699999999999995</v>
      </c>
      <c r="AY110" s="262">
        <v>1.45</v>
      </c>
      <c r="AZ110" s="262">
        <v>1.45</v>
      </c>
      <c r="BA110" s="262">
        <v>1.1930000000000001</v>
      </c>
      <c r="BB110" s="259">
        <v>0.18598571197129971</v>
      </c>
      <c r="BC110" s="260">
        <v>0.753</v>
      </c>
    </row>
    <row r="111" spans="1:55" x14ac:dyDescent="0.35">
      <c r="A111" s="382"/>
      <c r="B111" s="385" t="s">
        <v>46</v>
      </c>
      <c r="C111" s="261" t="s">
        <v>243</v>
      </c>
      <c r="D111" s="258">
        <v>1.5096045197740113E-2</v>
      </c>
      <c r="E111" s="259">
        <v>2.7567021749225033E-4</v>
      </c>
      <c r="F111" s="259">
        <v>0.01</v>
      </c>
      <c r="G111" s="259">
        <v>0.02</v>
      </c>
      <c r="H111" s="259">
        <v>0.02</v>
      </c>
      <c r="I111" s="259">
        <v>1.4999999999999999E-2</v>
      </c>
      <c r="J111" s="259">
        <v>3.6675537050960484E-3</v>
      </c>
      <c r="K111" s="260">
        <v>0.01</v>
      </c>
      <c r="L111" s="382"/>
      <c r="M111" s="385" t="s">
        <v>46</v>
      </c>
      <c r="N111" s="261" t="s">
        <v>243</v>
      </c>
      <c r="O111" s="258">
        <v>3.3661016949152543E-2</v>
      </c>
      <c r="P111" s="259">
        <v>9.3602603727391623E-4</v>
      </c>
      <c r="Q111" s="259">
        <v>2.1000000000000001E-2</v>
      </c>
      <c r="R111" s="259">
        <v>5.8000000000000003E-2</v>
      </c>
      <c r="S111" s="259">
        <v>5.8000000000000003E-2</v>
      </c>
      <c r="T111" s="259">
        <v>2.9000000000000001E-2</v>
      </c>
      <c r="U111" s="259">
        <v>1.2453016478527755E-2</v>
      </c>
      <c r="V111" s="260">
        <v>3.7000000000000005E-2</v>
      </c>
      <c r="W111" s="382"/>
      <c r="X111" s="385" t="s">
        <v>46</v>
      </c>
      <c r="Y111" s="261" t="s">
        <v>243</v>
      </c>
      <c r="Z111" s="258">
        <v>8.0502824858757066E-2</v>
      </c>
      <c r="AA111" s="259">
        <v>2.6269406001379028E-3</v>
      </c>
      <c r="AB111" s="259">
        <v>6.0999999999999999E-2</v>
      </c>
      <c r="AC111" s="259">
        <v>0.19600000000000001</v>
      </c>
      <c r="AD111" s="259">
        <v>0.19600000000000001</v>
      </c>
      <c r="AE111" s="259">
        <v>6.4000000000000001E-2</v>
      </c>
      <c r="AF111" s="259">
        <v>3.494917158170649E-2</v>
      </c>
      <c r="AG111" s="260">
        <v>0.13500000000000001</v>
      </c>
      <c r="AH111" s="382"/>
      <c r="AI111" s="385" t="s">
        <v>46</v>
      </c>
      <c r="AJ111" s="261" t="s">
        <v>243</v>
      </c>
      <c r="AK111" s="258">
        <v>0.3178813559322034</v>
      </c>
      <c r="AL111" s="259">
        <v>1.0953549301987643E-2</v>
      </c>
      <c r="AM111" s="259">
        <v>0.20499999999999999</v>
      </c>
      <c r="AN111" s="259">
        <v>0.57399999999999995</v>
      </c>
      <c r="AO111" s="259">
        <v>0.57399999999999995</v>
      </c>
      <c r="AP111" s="259">
        <v>0.22700000000000001</v>
      </c>
      <c r="AQ111" s="259">
        <v>0.14572749530908741</v>
      </c>
      <c r="AR111" s="260">
        <v>0.36899999999999999</v>
      </c>
      <c r="AS111" s="382"/>
      <c r="AT111" s="385" t="s">
        <v>46</v>
      </c>
      <c r="AU111" s="261" t="s">
        <v>243</v>
      </c>
      <c r="AV111" s="272">
        <v>1.1367853107344639</v>
      </c>
      <c r="AW111" s="259">
        <v>1.8188767792583677E-2</v>
      </c>
      <c r="AX111" s="259">
        <v>0.60199999999999998</v>
      </c>
      <c r="AY111" s="262">
        <v>1.6779999999999999</v>
      </c>
      <c r="AZ111" s="262">
        <v>1.522</v>
      </c>
      <c r="BA111" s="262">
        <v>1.1359999999999999</v>
      </c>
      <c r="BB111" s="259">
        <v>0.24198581666043503</v>
      </c>
      <c r="BC111" s="263">
        <v>1.0760000000000001</v>
      </c>
    </row>
    <row r="112" spans="1:55" x14ac:dyDescent="0.35">
      <c r="A112" s="382"/>
      <c r="B112" s="385"/>
      <c r="C112" s="261" t="s">
        <v>236</v>
      </c>
      <c r="D112" s="258">
        <v>1.4588235294117647E-2</v>
      </c>
      <c r="E112" s="259">
        <v>9.7036539331315434E-4</v>
      </c>
      <c r="F112" s="259">
        <v>0.01</v>
      </c>
      <c r="G112" s="259">
        <v>0.02</v>
      </c>
      <c r="H112" s="259">
        <v>0.02</v>
      </c>
      <c r="I112" s="259">
        <v>1.4E-2</v>
      </c>
      <c r="J112" s="259">
        <v>4.0009190120741606E-3</v>
      </c>
      <c r="K112" s="260">
        <v>0.01</v>
      </c>
      <c r="L112" s="382"/>
      <c r="M112" s="385"/>
      <c r="N112" s="261" t="s">
        <v>236</v>
      </c>
      <c r="O112" s="258">
        <v>3.7176470588235297E-2</v>
      </c>
      <c r="P112" s="259">
        <v>2.8417001100698382E-3</v>
      </c>
      <c r="Q112" s="259">
        <v>2.1000000000000001E-2</v>
      </c>
      <c r="R112" s="259">
        <v>5.8000000000000003E-2</v>
      </c>
      <c r="S112" s="259">
        <v>5.8000000000000003E-2</v>
      </c>
      <c r="T112" s="259">
        <v>3.5999999999999997E-2</v>
      </c>
      <c r="U112" s="259">
        <v>1.1716629710147275E-2</v>
      </c>
      <c r="V112" s="260">
        <v>3.7000000000000005E-2</v>
      </c>
      <c r="W112" s="382"/>
      <c r="X112" s="385"/>
      <c r="Y112" s="261" t="s">
        <v>236</v>
      </c>
      <c r="Z112" s="258">
        <v>6.5470588235294114E-2</v>
      </c>
      <c r="AA112" s="259">
        <v>1.3962071707550499E-3</v>
      </c>
      <c r="AB112" s="259">
        <v>6.0999999999999999E-2</v>
      </c>
      <c r="AC112" s="259">
        <v>7.8E-2</v>
      </c>
      <c r="AD112" s="259">
        <v>7.8E-2</v>
      </c>
      <c r="AE112" s="259">
        <v>6.0999999999999999E-2</v>
      </c>
      <c r="AF112" s="259">
        <v>5.7567096402678635E-3</v>
      </c>
      <c r="AG112" s="260">
        <v>1.7000000000000001E-2</v>
      </c>
      <c r="AH112" s="382"/>
      <c r="AI112" s="385"/>
      <c r="AJ112" s="261" t="s">
        <v>236</v>
      </c>
      <c r="AK112" s="258">
        <v>0.26458823529411762</v>
      </c>
      <c r="AL112" s="259">
        <v>2.8944426826086181E-2</v>
      </c>
      <c r="AM112" s="259">
        <v>0.20599999999999999</v>
      </c>
      <c r="AN112" s="259">
        <v>0.57399999999999995</v>
      </c>
      <c r="AO112" s="259">
        <v>0.57399999999999995</v>
      </c>
      <c r="AP112" s="259">
        <v>0.20599999999999999</v>
      </c>
      <c r="AQ112" s="259">
        <v>0.11934092907691467</v>
      </c>
      <c r="AR112" s="260">
        <v>0.36799999999999999</v>
      </c>
      <c r="AS112" s="382"/>
      <c r="AT112" s="385"/>
      <c r="AU112" s="261" t="s">
        <v>236</v>
      </c>
      <c r="AV112" s="272">
        <v>1.1787058823529413</v>
      </c>
      <c r="AW112" s="259">
        <v>4.9506146729611671E-2</v>
      </c>
      <c r="AX112" s="259">
        <v>0.69699999999999995</v>
      </c>
      <c r="AY112" s="262">
        <v>1.381</v>
      </c>
      <c r="AZ112" s="262">
        <v>1.381</v>
      </c>
      <c r="BA112" s="262">
        <v>1.252</v>
      </c>
      <c r="BB112" s="259">
        <v>0.20411907208351524</v>
      </c>
      <c r="BC112" s="260">
        <v>0.68400000000000005</v>
      </c>
    </row>
    <row r="113" spans="1:55" x14ac:dyDescent="0.35">
      <c r="A113" s="382"/>
      <c r="B113" s="385"/>
      <c r="C113" s="261" t="s">
        <v>237</v>
      </c>
      <c r="D113" s="258">
        <v>1.7833333333333333E-2</v>
      </c>
      <c r="E113" s="259">
        <v>7.5712107567569621E-4</v>
      </c>
      <c r="F113" s="259">
        <v>1.0999999999999999E-2</v>
      </c>
      <c r="G113" s="259">
        <v>0.02</v>
      </c>
      <c r="H113" s="259">
        <v>0.02</v>
      </c>
      <c r="I113" s="259">
        <v>1.8499999999999999E-2</v>
      </c>
      <c r="J113" s="259">
        <v>2.6227443411030132E-3</v>
      </c>
      <c r="K113" s="260">
        <v>9.0000000000000011E-3</v>
      </c>
      <c r="L113" s="382"/>
      <c r="M113" s="385"/>
      <c r="N113" s="261" t="s">
        <v>237</v>
      </c>
      <c r="O113" s="258">
        <v>3.8416666666666661E-2</v>
      </c>
      <c r="P113" s="259">
        <v>4.014100777322992E-3</v>
      </c>
      <c r="Q113" s="259">
        <v>2.1999999999999999E-2</v>
      </c>
      <c r="R113" s="259">
        <v>5.8000000000000003E-2</v>
      </c>
      <c r="S113" s="259">
        <v>5.8000000000000003E-2</v>
      </c>
      <c r="T113" s="259">
        <v>3.9499999999999993E-2</v>
      </c>
      <c r="U113" s="259">
        <v>1.3905252986050293E-2</v>
      </c>
      <c r="V113" s="260">
        <v>3.6000000000000004E-2</v>
      </c>
      <c r="W113" s="382"/>
      <c r="X113" s="385"/>
      <c r="Y113" s="261" t="s">
        <v>237</v>
      </c>
      <c r="Z113" s="258">
        <v>8.7916666666666657E-2</v>
      </c>
      <c r="AA113" s="259">
        <v>1.1128354675232896E-2</v>
      </c>
      <c r="AB113" s="259">
        <v>6.0999999999999999E-2</v>
      </c>
      <c r="AC113" s="259">
        <v>0.19600000000000001</v>
      </c>
      <c r="AD113" s="259">
        <v>0.19600000000000001</v>
      </c>
      <c r="AE113" s="259">
        <v>7.3999999999999996E-2</v>
      </c>
      <c r="AF113" s="259">
        <v>3.8549751404300052E-2</v>
      </c>
      <c r="AG113" s="260">
        <v>0.13500000000000001</v>
      </c>
      <c r="AH113" s="382"/>
      <c r="AI113" s="385"/>
      <c r="AJ113" s="261" t="s">
        <v>237</v>
      </c>
      <c r="AK113" s="258">
        <v>0.30716666666666664</v>
      </c>
      <c r="AL113" s="259">
        <v>4.5520863237629737E-2</v>
      </c>
      <c r="AM113" s="259">
        <v>0.20599999999999999</v>
      </c>
      <c r="AN113" s="259">
        <v>0.57399999999999995</v>
      </c>
      <c r="AO113" s="259">
        <v>0.57399999999999995</v>
      </c>
      <c r="AP113" s="259">
        <v>0.20599999999999999</v>
      </c>
      <c r="AQ113" s="259">
        <v>0.157688895863938</v>
      </c>
      <c r="AR113" s="260">
        <v>0.36799999999999999</v>
      </c>
      <c r="AS113" s="382"/>
      <c r="AT113" s="385"/>
      <c r="AU113" s="261" t="s">
        <v>237</v>
      </c>
      <c r="AV113" s="272">
        <v>1.1803333333333332</v>
      </c>
      <c r="AW113" s="259">
        <v>5.0570133318376606E-2</v>
      </c>
      <c r="AX113" s="259">
        <v>0.93500000000000005</v>
      </c>
      <c r="AY113" s="262">
        <v>1.45</v>
      </c>
      <c r="AZ113" s="262">
        <v>1.45</v>
      </c>
      <c r="BA113" s="262">
        <v>1.1359999999999999</v>
      </c>
      <c r="BB113" s="259">
        <v>0.17518008050591996</v>
      </c>
      <c r="BC113" s="260">
        <v>0.5149999999999999</v>
      </c>
    </row>
    <row r="114" spans="1:55" x14ac:dyDescent="0.35">
      <c r="A114" s="382"/>
      <c r="B114" s="385"/>
      <c r="C114" s="261" t="s">
        <v>238</v>
      </c>
      <c r="D114" s="258">
        <v>1.4538461538461538E-2</v>
      </c>
      <c r="E114" s="259">
        <v>1.0778384388196772E-3</v>
      </c>
      <c r="F114" s="259">
        <v>0.01</v>
      </c>
      <c r="G114" s="259">
        <v>0.02</v>
      </c>
      <c r="H114" s="259">
        <v>0.02</v>
      </c>
      <c r="I114" s="259">
        <v>1.4E-2</v>
      </c>
      <c r="J114" s="259">
        <v>3.8862017578304023E-3</v>
      </c>
      <c r="K114" s="260">
        <v>0.01</v>
      </c>
      <c r="L114" s="382"/>
      <c r="M114" s="385"/>
      <c r="N114" s="261" t="s">
        <v>238</v>
      </c>
      <c r="O114" s="258">
        <v>4.0692307692307694E-2</v>
      </c>
      <c r="P114" s="259">
        <v>4.2688264996856157E-3</v>
      </c>
      <c r="Q114" s="259">
        <v>2.1000000000000001E-2</v>
      </c>
      <c r="R114" s="259">
        <v>5.8000000000000003E-2</v>
      </c>
      <c r="S114" s="259">
        <v>5.8000000000000003E-2</v>
      </c>
      <c r="T114" s="259">
        <v>4.4999999999999998E-2</v>
      </c>
      <c r="U114" s="259">
        <v>1.5391472830675948E-2</v>
      </c>
      <c r="V114" s="260">
        <v>3.7000000000000005E-2</v>
      </c>
      <c r="W114" s="382"/>
      <c r="X114" s="385"/>
      <c r="Y114" s="261" t="s">
        <v>238</v>
      </c>
      <c r="Z114" s="258">
        <v>7.9846153846153831E-2</v>
      </c>
      <c r="AA114" s="259">
        <v>4.5683500834773055E-3</v>
      </c>
      <c r="AB114" s="259">
        <v>6.0999999999999999E-2</v>
      </c>
      <c r="AC114" s="259">
        <v>0.109</v>
      </c>
      <c r="AD114" s="259">
        <v>0.109</v>
      </c>
      <c r="AE114" s="259">
        <v>8.1000000000000003E-2</v>
      </c>
      <c r="AF114" s="259">
        <v>1.6471420470247619E-2</v>
      </c>
      <c r="AG114" s="260">
        <v>4.8000000000000001E-2</v>
      </c>
      <c r="AH114" s="382"/>
      <c r="AI114" s="385"/>
      <c r="AJ114" s="261" t="s">
        <v>238</v>
      </c>
      <c r="AK114" s="258">
        <v>0.30023076923076919</v>
      </c>
      <c r="AL114" s="259">
        <v>4.0907674950093231E-2</v>
      </c>
      <c r="AM114" s="259">
        <v>0.20599999999999999</v>
      </c>
      <c r="AN114" s="259">
        <v>0.57399999999999995</v>
      </c>
      <c r="AO114" s="259">
        <v>0.57399999999999995</v>
      </c>
      <c r="AP114" s="259">
        <v>0.20599999999999999</v>
      </c>
      <c r="AQ114" s="259">
        <v>0.14749471959257493</v>
      </c>
      <c r="AR114" s="260">
        <v>0.36799999999999999</v>
      </c>
      <c r="AS114" s="382"/>
      <c r="AT114" s="385"/>
      <c r="AU114" s="261" t="s">
        <v>238</v>
      </c>
      <c r="AV114" s="272">
        <v>1.1803846153846154</v>
      </c>
      <c r="AW114" s="259">
        <v>4.3937680000949955E-2</v>
      </c>
      <c r="AX114" s="259">
        <v>0.89</v>
      </c>
      <c r="AY114" s="262">
        <v>1.45</v>
      </c>
      <c r="AZ114" s="262">
        <v>1.45</v>
      </c>
      <c r="BA114" s="262">
        <v>1.1359999999999999</v>
      </c>
      <c r="BB114" s="259">
        <v>0.15841955816835371</v>
      </c>
      <c r="BC114" s="260">
        <v>0.55999999999999994</v>
      </c>
    </row>
    <row r="115" spans="1:55" x14ac:dyDescent="0.35">
      <c r="A115" s="382"/>
      <c r="B115" s="385" t="s">
        <v>47</v>
      </c>
      <c r="C115" s="261" t="s">
        <v>243</v>
      </c>
      <c r="D115" s="258">
        <v>1.5016574585635359E-2</v>
      </c>
      <c r="E115" s="259">
        <v>2.7304471332929099E-4</v>
      </c>
      <c r="F115" s="259">
        <v>0.01</v>
      </c>
      <c r="G115" s="259">
        <v>0.02</v>
      </c>
      <c r="H115" s="259">
        <v>0.02</v>
      </c>
      <c r="I115" s="259">
        <v>1.4999999999999999E-2</v>
      </c>
      <c r="J115" s="259">
        <v>3.6734409211732965E-3</v>
      </c>
      <c r="K115" s="260">
        <v>0.01</v>
      </c>
      <c r="L115" s="382"/>
      <c r="M115" s="385" t="s">
        <v>47</v>
      </c>
      <c r="N115" s="261" t="s">
        <v>243</v>
      </c>
      <c r="O115" s="258">
        <v>3.3734806629834253E-2</v>
      </c>
      <c r="P115" s="259">
        <v>9.1905800117411673E-4</v>
      </c>
      <c r="Q115" s="259">
        <v>2.1000000000000001E-2</v>
      </c>
      <c r="R115" s="259">
        <v>5.8000000000000003E-2</v>
      </c>
      <c r="S115" s="259">
        <v>5.8000000000000003E-2</v>
      </c>
      <c r="T115" s="259">
        <v>3.1E-2</v>
      </c>
      <c r="U115" s="259">
        <v>1.2364660825251594E-2</v>
      </c>
      <c r="V115" s="260">
        <v>3.7000000000000005E-2</v>
      </c>
      <c r="W115" s="382"/>
      <c r="X115" s="385" t="s">
        <v>47</v>
      </c>
      <c r="Y115" s="261" t="s">
        <v>243</v>
      </c>
      <c r="Z115" s="258">
        <v>7.9895027624309389E-2</v>
      </c>
      <c r="AA115" s="259">
        <v>2.5682280147633473E-3</v>
      </c>
      <c r="AB115" s="259">
        <v>6.0999999999999999E-2</v>
      </c>
      <c r="AC115" s="259">
        <v>0.19600000000000001</v>
      </c>
      <c r="AD115" s="259">
        <v>0.19600000000000001</v>
      </c>
      <c r="AE115" s="259">
        <v>6.4000000000000001E-2</v>
      </c>
      <c r="AF115" s="259">
        <v>3.4551974177788547E-2</v>
      </c>
      <c r="AG115" s="260">
        <v>0.13500000000000001</v>
      </c>
      <c r="AH115" s="382"/>
      <c r="AI115" s="385" t="s">
        <v>47</v>
      </c>
      <c r="AJ115" s="261" t="s">
        <v>243</v>
      </c>
      <c r="AK115" s="258">
        <v>0.30813259668508264</v>
      </c>
      <c r="AL115" s="259">
        <v>1.0563405591096081E-2</v>
      </c>
      <c r="AM115" s="259">
        <v>0.20499999999999999</v>
      </c>
      <c r="AN115" s="259">
        <v>0.57399999999999995</v>
      </c>
      <c r="AO115" s="259">
        <v>0.57399999999999995</v>
      </c>
      <c r="AP115" s="259">
        <v>0.22700000000000001</v>
      </c>
      <c r="AQ115" s="259">
        <v>0.14211608747936311</v>
      </c>
      <c r="AR115" s="260">
        <v>0.36899999999999999</v>
      </c>
      <c r="AS115" s="382"/>
      <c r="AT115" s="385" t="s">
        <v>47</v>
      </c>
      <c r="AU115" s="261" t="s">
        <v>243</v>
      </c>
      <c r="AV115" s="272">
        <v>1.1401270718232044</v>
      </c>
      <c r="AW115" s="259">
        <v>1.7982332299619794E-2</v>
      </c>
      <c r="AX115" s="259">
        <v>0.60199999999999998</v>
      </c>
      <c r="AY115" s="262">
        <v>1.6779999999999999</v>
      </c>
      <c r="AZ115" s="262">
        <v>1.522</v>
      </c>
      <c r="BA115" s="262">
        <v>1.1359999999999999</v>
      </c>
      <c r="BB115" s="259">
        <v>0.24192753824863517</v>
      </c>
      <c r="BC115" s="263">
        <v>1.0760000000000001</v>
      </c>
    </row>
    <row r="116" spans="1:55" x14ac:dyDescent="0.35">
      <c r="A116" s="382"/>
      <c r="B116" s="385"/>
      <c r="C116" s="261" t="s">
        <v>236</v>
      </c>
      <c r="D116" s="258">
        <v>1.6999999999999998E-2</v>
      </c>
      <c r="E116" s="259">
        <v>1.267731382092775E-3</v>
      </c>
      <c r="F116" s="259">
        <v>1.0999999999999999E-2</v>
      </c>
      <c r="G116" s="259">
        <v>0.02</v>
      </c>
      <c r="H116" s="259">
        <v>0.02</v>
      </c>
      <c r="I116" s="259">
        <v>1.8000000000000002E-2</v>
      </c>
      <c r="J116" s="259">
        <v>3.5856858280031816E-3</v>
      </c>
      <c r="K116" s="260">
        <v>9.0000000000000011E-3</v>
      </c>
      <c r="L116" s="382"/>
      <c r="M116" s="385"/>
      <c r="N116" s="261" t="s">
        <v>236</v>
      </c>
      <c r="O116" s="258">
        <v>3.6000000000000004E-2</v>
      </c>
      <c r="P116" s="259">
        <v>5.5355990771421611E-3</v>
      </c>
      <c r="Q116" s="259">
        <v>2.1000000000000001E-2</v>
      </c>
      <c r="R116" s="259">
        <v>5.8000000000000003E-2</v>
      </c>
      <c r="S116" s="259">
        <v>5.8000000000000003E-2</v>
      </c>
      <c r="T116" s="259">
        <v>3.2000000000000001E-2</v>
      </c>
      <c r="U116" s="259">
        <v>1.5657038581508867E-2</v>
      </c>
      <c r="V116" s="260">
        <v>3.7000000000000005E-2</v>
      </c>
      <c r="W116" s="382"/>
      <c r="X116" s="385"/>
      <c r="Y116" s="261" t="s">
        <v>236</v>
      </c>
      <c r="Z116" s="258">
        <v>8.0874999999999989E-2</v>
      </c>
      <c r="AA116" s="259">
        <v>8.2558150501847553E-3</v>
      </c>
      <c r="AB116" s="259">
        <v>6.0999999999999999E-2</v>
      </c>
      <c r="AC116" s="259">
        <v>0.126</v>
      </c>
      <c r="AD116" s="259">
        <v>0.126</v>
      </c>
      <c r="AE116" s="259">
        <v>7.0000000000000007E-2</v>
      </c>
      <c r="AF116" s="259">
        <v>2.3350971224830392E-2</v>
      </c>
      <c r="AG116" s="260">
        <v>6.5000000000000002E-2</v>
      </c>
      <c r="AH116" s="382"/>
      <c r="AI116" s="385"/>
      <c r="AJ116" s="261" t="s">
        <v>236</v>
      </c>
      <c r="AK116" s="258">
        <v>0.38224999999999992</v>
      </c>
      <c r="AL116" s="259">
        <v>5.661957952611698E-2</v>
      </c>
      <c r="AM116" s="259">
        <v>0.20599999999999999</v>
      </c>
      <c r="AN116" s="259">
        <v>0.57399999999999995</v>
      </c>
      <c r="AO116" s="259">
        <v>0.57399999999999995</v>
      </c>
      <c r="AP116" s="259">
        <v>0.41000000000000003</v>
      </c>
      <c r="AQ116" s="259">
        <v>0.16014435452339332</v>
      </c>
      <c r="AR116" s="260">
        <v>0.36799999999999999</v>
      </c>
      <c r="AS116" s="382"/>
      <c r="AT116" s="385"/>
      <c r="AU116" s="261" t="s">
        <v>236</v>
      </c>
      <c r="AV116" s="272">
        <v>1.0726250000000002</v>
      </c>
      <c r="AW116" s="259">
        <v>6.7511358171368885E-2</v>
      </c>
      <c r="AX116" s="259">
        <v>0.69699999999999995</v>
      </c>
      <c r="AY116" s="262">
        <v>1.3149999999999999</v>
      </c>
      <c r="AZ116" s="262">
        <v>1.3149999999999999</v>
      </c>
      <c r="BA116" s="262">
        <v>1.0820000000000001</v>
      </c>
      <c r="BB116" s="259">
        <v>0.19095095668035511</v>
      </c>
      <c r="BC116" s="260">
        <v>0.61799999999999999</v>
      </c>
    </row>
    <row r="117" spans="1:55" x14ac:dyDescent="0.35">
      <c r="A117" s="382"/>
      <c r="B117" s="385"/>
      <c r="C117" s="261" t="s">
        <v>237</v>
      </c>
      <c r="D117" s="258">
        <v>1.4625000000000001E-2</v>
      </c>
      <c r="E117" s="259">
        <v>1.5916915979099541E-3</v>
      </c>
      <c r="F117" s="259">
        <v>0.01</v>
      </c>
      <c r="G117" s="259">
        <v>0.02</v>
      </c>
      <c r="H117" s="259">
        <v>0.02</v>
      </c>
      <c r="I117" s="259">
        <v>1.2E-2</v>
      </c>
      <c r="J117" s="259">
        <v>4.5019836897591207E-3</v>
      </c>
      <c r="K117" s="260">
        <v>0.01</v>
      </c>
      <c r="L117" s="382"/>
      <c r="M117" s="385"/>
      <c r="N117" s="261" t="s">
        <v>237</v>
      </c>
      <c r="O117" s="258">
        <v>3.5874999999999997E-2</v>
      </c>
      <c r="P117" s="259">
        <v>5.005131295552025E-3</v>
      </c>
      <c r="Q117" s="259">
        <v>2.1000000000000001E-2</v>
      </c>
      <c r="R117" s="259">
        <v>5.8000000000000003E-2</v>
      </c>
      <c r="S117" s="259">
        <v>5.8000000000000003E-2</v>
      </c>
      <c r="T117" s="259">
        <v>3.15E-2</v>
      </c>
      <c r="U117" s="259">
        <v>1.4156649119255389E-2</v>
      </c>
      <c r="V117" s="260">
        <v>3.7000000000000005E-2</v>
      </c>
      <c r="W117" s="382"/>
      <c r="X117" s="385"/>
      <c r="Y117" s="261" t="s">
        <v>237</v>
      </c>
      <c r="Z117" s="258">
        <v>7.0624999999999993E-2</v>
      </c>
      <c r="AA117" s="259">
        <v>6.7926890845967621E-3</v>
      </c>
      <c r="AB117" s="259">
        <v>6.0999999999999999E-2</v>
      </c>
      <c r="AC117" s="259">
        <v>0.115</v>
      </c>
      <c r="AD117" s="259">
        <v>0.115</v>
      </c>
      <c r="AE117" s="259">
        <v>6.0999999999999999E-2</v>
      </c>
      <c r="AF117" s="259">
        <v>1.9212626056840851E-2</v>
      </c>
      <c r="AG117" s="260">
        <v>5.4000000000000006E-2</v>
      </c>
      <c r="AH117" s="382"/>
      <c r="AI117" s="385"/>
      <c r="AJ117" s="261" t="s">
        <v>237</v>
      </c>
      <c r="AK117" s="258">
        <v>0.43137500000000001</v>
      </c>
      <c r="AL117" s="259">
        <v>5.6587144394414229E-2</v>
      </c>
      <c r="AM117" s="259">
        <v>0.20599999999999999</v>
      </c>
      <c r="AN117" s="259">
        <v>0.57399999999999995</v>
      </c>
      <c r="AO117" s="259">
        <v>0.57399999999999995</v>
      </c>
      <c r="AP117" s="259">
        <v>0.496</v>
      </c>
      <c r="AQ117" s="259">
        <v>0.16005261411709054</v>
      </c>
      <c r="AR117" s="260">
        <v>0.36799999999999999</v>
      </c>
      <c r="AS117" s="382"/>
      <c r="AT117" s="385"/>
      <c r="AU117" s="261" t="s">
        <v>237</v>
      </c>
      <c r="AV117" s="272">
        <v>1.21</v>
      </c>
      <c r="AW117" s="259">
        <v>5.6674824342786569E-2</v>
      </c>
      <c r="AX117" s="259">
        <v>0.93500000000000005</v>
      </c>
      <c r="AY117" s="262">
        <v>1.381</v>
      </c>
      <c r="AZ117" s="262">
        <v>1.381</v>
      </c>
      <c r="BA117" s="262">
        <v>1.2225000000000001</v>
      </c>
      <c r="BB117" s="259">
        <v>0.16030061046136321</v>
      </c>
      <c r="BC117" s="260">
        <v>0.44599999999999995</v>
      </c>
    </row>
    <row r="118" spans="1:55" x14ac:dyDescent="0.35">
      <c r="A118" s="382"/>
      <c r="B118" s="385"/>
      <c r="C118" s="261" t="s">
        <v>238</v>
      </c>
      <c r="D118" s="258">
        <v>1.6750000000000001E-2</v>
      </c>
      <c r="E118" s="259">
        <v>1.436140661634507E-3</v>
      </c>
      <c r="F118" s="259">
        <v>1.2999999999999999E-2</v>
      </c>
      <c r="G118" s="259">
        <v>0.02</v>
      </c>
      <c r="H118" s="259">
        <v>0.02</v>
      </c>
      <c r="I118" s="259">
        <v>1.7000000000000001E-2</v>
      </c>
      <c r="J118" s="259">
        <v>2.872281323269014E-3</v>
      </c>
      <c r="K118" s="260">
        <v>7.000000000000001E-3</v>
      </c>
      <c r="L118" s="382"/>
      <c r="M118" s="385"/>
      <c r="N118" s="261" t="s">
        <v>238</v>
      </c>
      <c r="O118" s="258">
        <v>3.2500000000000001E-2</v>
      </c>
      <c r="P118" s="259">
        <v>6.1441028637222537E-3</v>
      </c>
      <c r="Q118" s="259">
        <v>2.3E-2</v>
      </c>
      <c r="R118" s="259">
        <v>0.05</v>
      </c>
      <c r="S118" s="259">
        <v>0.05</v>
      </c>
      <c r="T118" s="259">
        <v>2.8500000000000001E-2</v>
      </c>
      <c r="U118" s="259">
        <v>1.2288205727444507E-2</v>
      </c>
      <c r="V118" s="260">
        <v>2.7000000000000003E-2</v>
      </c>
      <c r="W118" s="382"/>
      <c r="X118" s="385"/>
      <c r="Y118" s="261" t="s">
        <v>238</v>
      </c>
      <c r="Z118" s="258">
        <v>7.8750000000000001E-2</v>
      </c>
      <c r="AA118" s="259">
        <v>1.0094346602595599E-2</v>
      </c>
      <c r="AB118" s="259">
        <v>6.0999999999999999E-2</v>
      </c>
      <c r="AC118" s="259">
        <v>0.104</v>
      </c>
      <c r="AD118" s="259">
        <v>0.104</v>
      </c>
      <c r="AE118" s="259">
        <v>7.4999999999999997E-2</v>
      </c>
      <c r="AF118" s="259">
        <v>2.0188693205191198E-2</v>
      </c>
      <c r="AG118" s="260">
        <v>4.2999999999999997E-2</v>
      </c>
      <c r="AH118" s="382"/>
      <c r="AI118" s="385"/>
      <c r="AJ118" s="261" t="s">
        <v>238</v>
      </c>
      <c r="AK118" s="258">
        <v>0.31075000000000003</v>
      </c>
      <c r="AL118" s="259">
        <v>6.8829953508628777E-2</v>
      </c>
      <c r="AM118" s="259">
        <v>0.20599999999999999</v>
      </c>
      <c r="AN118" s="259">
        <v>0.496</v>
      </c>
      <c r="AO118" s="259">
        <v>0.496</v>
      </c>
      <c r="AP118" s="259">
        <v>0.27050000000000002</v>
      </c>
      <c r="AQ118" s="259">
        <v>0.13765990701725755</v>
      </c>
      <c r="AR118" s="260">
        <v>0.29000000000000004</v>
      </c>
      <c r="AS118" s="382"/>
      <c r="AT118" s="385"/>
      <c r="AU118" s="261" t="s">
        <v>238</v>
      </c>
      <c r="AV118" s="272">
        <v>1.3667500000000001</v>
      </c>
      <c r="AW118" s="259">
        <v>4.9755024871865963E-2</v>
      </c>
      <c r="AX118" s="262">
        <v>1.252</v>
      </c>
      <c r="AY118" s="262">
        <v>1.45</v>
      </c>
      <c r="AZ118" s="262">
        <v>1.45</v>
      </c>
      <c r="BA118" s="262">
        <v>1.3824999999999998</v>
      </c>
      <c r="BB118" s="259">
        <v>9.9510049743731926E-2</v>
      </c>
      <c r="BC118" s="260">
        <v>0.19799999999999995</v>
      </c>
    </row>
    <row r="119" spans="1:55" x14ac:dyDescent="0.35">
      <c r="A119" s="382"/>
      <c r="B119" s="385"/>
      <c r="C119" s="261" t="s">
        <v>239</v>
      </c>
      <c r="D119" s="258">
        <v>1.5833333333333338E-2</v>
      </c>
      <c r="E119" s="259">
        <v>8.8653692106888669E-4</v>
      </c>
      <c r="F119" s="259">
        <v>0.01</v>
      </c>
      <c r="G119" s="259">
        <v>0.02</v>
      </c>
      <c r="H119" s="259">
        <v>0.02</v>
      </c>
      <c r="I119" s="259">
        <v>1.6500000000000001E-2</v>
      </c>
      <c r="J119" s="259">
        <v>3.7612576119603167E-3</v>
      </c>
      <c r="K119" s="260">
        <v>0.01</v>
      </c>
      <c r="L119" s="382"/>
      <c r="M119" s="385"/>
      <c r="N119" s="261" t="s">
        <v>239</v>
      </c>
      <c r="O119" s="258">
        <v>4.272222222222221E-2</v>
      </c>
      <c r="P119" s="259">
        <v>3.0920576683732986E-3</v>
      </c>
      <c r="Q119" s="259">
        <v>2.1000000000000001E-2</v>
      </c>
      <c r="R119" s="259">
        <v>5.8000000000000003E-2</v>
      </c>
      <c r="S119" s="259">
        <v>5.8000000000000003E-2</v>
      </c>
      <c r="T119" s="259">
        <v>4.3999999999999997E-2</v>
      </c>
      <c r="U119" s="259">
        <v>1.3118489670759745E-2</v>
      </c>
      <c r="V119" s="260">
        <v>3.7000000000000005E-2</v>
      </c>
      <c r="W119" s="382"/>
      <c r="X119" s="385"/>
      <c r="Y119" s="261" t="s">
        <v>239</v>
      </c>
      <c r="Z119" s="258">
        <v>8.1500000000000003E-2</v>
      </c>
      <c r="AA119" s="259">
        <v>7.2806709810731406E-3</v>
      </c>
      <c r="AB119" s="259">
        <v>6.0999999999999999E-2</v>
      </c>
      <c r="AC119" s="259">
        <v>0.19600000000000001</v>
      </c>
      <c r="AD119" s="259">
        <v>0.19600000000000001</v>
      </c>
      <c r="AE119" s="259">
        <v>7.7499999999999999E-2</v>
      </c>
      <c r="AF119" s="259">
        <v>3.0889270933829586E-2</v>
      </c>
      <c r="AG119" s="260">
        <v>0.13500000000000001</v>
      </c>
      <c r="AH119" s="382"/>
      <c r="AI119" s="385"/>
      <c r="AJ119" s="261" t="s">
        <v>239</v>
      </c>
      <c r="AK119" s="258">
        <v>0.2682222222222222</v>
      </c>
      <c r="AL119" s="259">
        <v>3.1553208050396478E-2</v>
      </c>
      <c r="AM119" s="259">
        <v>0.20599999999999999</v>
      </c>
      <c r="AN119" s="259">
        <v>0.57399999999999995</v>
      </c>
      <c r="AO119" s="259">
        <v>0.57399999999999995</v>
      </c>
      <c r="AP119" s="259">
        <v>0.20599999999999999</v>
      </c>
      <c r="AQ119" s="259">
        <v>0.13386892428375186</v>
      </c>
      <c r="AR119" s="260">
        <v>0.36799999999999999</v>
      </c>
      <c r="AS119" s="382"/>
      <c r="AT119" s="385"/>
      <c r="AU119" s="261" t="s">
        <v>239</v>
      </c>
      <c r="AV119" s="272">
        <v>1.1481666666666666</v>
      </c>
      <c r="AW119" s="259">
        <v>3.6020804627507591E-2</v>
      </c>
      <c r="AX119" s="259">
        <v>0.89</v>
      </c>
      <c r="AY119" s="262">
        <v>1.45</v>
      </c>
      <c r="AZ119" s="262">
        <v>1.45</v>
      </c>
      <c r="BA119" s="262">
        <v>1.1359999999999999</v>
      </c>
      <c r="BB119" s="259">
        <v>0.15282333129543832</v>
      </c>
      <c r="BC119" s="260">
        <v>0.55999999999999994</v>
      </c>
    </row>
    <row r="120" spans="1:55" x14ac:dyDescent="0.35">
      <c r="A120" s="382"/>
      <c r="B120" s="385" t="s">
        <v>48</v>
      </c>
      <c r="C120" s="261" t="s">
        <v>243</v>
      </c>
      <c r="D120" s="258">
        <v>1.4950549450549454E-2</v>
      </c>
      <c r="E120" s="259">
        <v>2.7039788954583962E-4</v>
      </c>
      <c r="F120" s="259">
        <v>0.01</v>
      </c>
      <c r="G120" s="259">
        <v>0.02</v>
      </c>
      <c r="H120" s="259">
        <v>0.02</v>
      </c>
      <c r="I120" s="259">
        <v>1.4499999999999999E-2</v>
      </c>
      <c r="J120" s="259">
        <v>3.6478669655147272E-3</v>
      </c>
      <c r="K120" s="260">
        <v>0.01</v>
      </c>
      <c r="L120" s="382"/>
      <c r="M120" s="385" t="s">
        <v>48</v>
      </c>
      <c r="N120" s="261" t="s">
        <v>243</v>
      </c>
      <c r="O120" s="258">
        <v>3.4219780219780241E-2</v>
      </c>
      <c r="P120" s="259">
        <v>9.3944530902711435E-4</v>
      </c>
      <c r="Q120" s="259">
        <v>2.1000000000000001E-2</v>
      </c>
      <c r="R120" s="259">
        <v>5.8000000000000003E-2</v>
      </c>
      <c r="S120" s="259">
        <v>5.8000000000000003E-2</v>
      </c>
      <c r="T120" s="259">
        <v>3.1E-2</v>
      </c>
      <c r="U120" s="259">
        <v>1.2673810119094225E-2</v>
      </c>
      <c r="V120" s="260">
        <v>3.7000000000000005E-2</v>
      </c>
      <c r="W120" s="382"/>
      <c r="X120" s="385" t="s">
        <v>48</v>
      </c>
      <c r="Y120" s="261" t="s">
        <v>243</v>
      </c>
      <c r="Z120" s="258">
        <v>8.0181318681318683E-2</v>
      </c>
      <c r="AA120" s="259">
        <v>2.561305971355194E-3</v>
      </c>
      <c r="AB120" s="259">
        <v>6.0999999999999999E-2</v>
      </c>
      <c r="AC120" s="259">
        <v>0.19600000000000001</v>
      </c>
      <c r="AD120" s="259">
        <v>0.19600000000000001</v>
      </c>
      <c r="AE120" s="259">
        <v>6.4000000000000001E-2</v>
      </c>
      <c r="AF120" s="259">
        <v>3.4553906678692049E-2</v>
      </c>
      <c r="AG120" s="260">
        <v>0.13500000000000001</v>
      </c>
      <c r="AH120" s="382"/>
      <c r="AI120" s="385" t="s">
        <v>48</v>
      </c>
      <c r="AJ120" s="261" t="s">
        <v>243</v>
      </c>
      <c r="AK120" s="258">
        <v>0.31307692307692303</v>
      </c>
      <c r="AL120" s="259">
        <v>1.0782792834254278E-2</v>
      </c>
      <c r="AM120" s="259">
        <v>0.20499999999999999</v>
      </c>
      <c r="AN120" s="259">
        <v>0.57399999999999995</v>
      </c>
      <c r="AO120" s="259">
        <v>0.57399999999999995</v>
      </c>
      <c r="AP120" s="259">
        <v>0.22700000000000001</v>
      </c>
      <c r="AQ120" s="259">
        <v>0.14546782832562347</v>
      </c>
      <c r="AR120" s="260">
        <v>0.36899999999999999</v>
      </c>
      <c r="AS120" s="382"/>
      <c r="AT120" s="385" t="s">
        <v>48</v>
      </c>
      <c r="AU120" s="261" t="s">
        <v>243</v>
      </c>
      <c r="AV120" s="272">
        <v>1.1456593406593407</v>
      </c>
      <c r="AW120" s="259">
        <v>1.7157478150850138E-2</v>
      </c>
      <c r="AX120" s="259">
        <v>0.60199999999999998</v>
      </c>
      <c r="AY120" s="262">
        <v>1.6779999999999999</v>
      </c>
      <c r="AZ120" s="262">
        <v>1.522</v>
      </c>
      <c r="BA120" s="262">
        <v>1.1359999999999999</v>
      </c>
      <c r="BB120" s="259">
        <v>0.23146703498000701</v>
      </c>
      <c r="BC120" s="263">
        <v>1.0760000000000001</v>
      </c>
    </row>
    <row r="121" spans="1:55" x14ac:dyDescent="0.35">
      <c r="A121" s="382"/>
      <c r="B121" s="385"/>
      <c r="C121" s="261" t="s">
        <v>236</v>
      </c>
      <c r="D121" s="258">
        <v>1.7666666666666667E-2</v>
      </c>
      <c r="E121" s="259">
        <v>1.666666666666667E-3</v>
      </c>
      <c r="F121" s="259">
        <v>0.01</v>
      </c>
      <c r="G121" s="259">
        <v>0.02</v>
      </c>
      <c r="H121" s="259">
        <v>0.02</v>
      </c>
      <c r="I121" s="259">
        <v>0.02</v>
      </c>
      <c r="J121" s="259">
        <v>4.0824829046386306E-3</v>
      </c>
      <c r="K121" s="260">
        <v>0.01</v>
      </c>
      <c r="L121" s="382"/>
      <c r="M121" s="385"/>
      <c r="N121" s="261" t="s">
        <v>236</v>
      </c>
      <c r="O121" s="258">
        <v>2.8166666666666666E-2</v>
      </c>
      <c r="P121" s="259">
        <v>3.8420191450734744E-3</v>
      </c>
      <c r="Q121" s="259">
        <v>2.1000000000000001E-2</v>
      </c>
      <c r="R121" s="259">
        <v>4.2999999999999997E-2</v>
      </c>
      <c r="S121" s="259">
        <v>4.2999999999999997E-2</v>
      </c>
      <c r="T121" s="259">
        <v>2.3E-2</v>
      </c>
      <c r="U121" s="259">
        <v>9.4109864874340702E-3</v>
      </c>
      <c r="V121" s="260">
        <v>2.1999999999999995E-2</v>
      </c>
      <c r="W121" s="382"/>
      <c r="X121" s="385"/>
      <c r="Y121" s="261" t="s">
        <v>236</v>
      </c>
      <c r="Z121" s="258">
        <v>7.6999999999999999E-2</v>
      </c>
      <c r="AA121" s="259">
        <v>1.003327796219494E-2</v>
      </c>
      <c r="AB121" s="259">
        <v>6.0999999999999999E-2</v>
      </c>
      <c r="AC121" s="259">
        <v>0.126</v>
      </c>
      <c r="AD121" s="259">
        <v>0.126</v>
      </c>
      <c r="AE121" s="259">
        <v>7.0000000000000007E-2</v>
      </c>
      <c r="AF121" s="259">
        <v>2.4576411454889011E-2</v>
      </c>
      <c r="AG121" s="260">
        <v>6.5000000000000002E-2</v>
      </c>
      <c r="AH121" s="382"/>
      <c r="AI121" s="385"/>
      <c r="AJ121" s="261" t="s">
        <v>236</v>
      </c>
      <c r="AK121" s="258">
        <v>0.3</v>
      </c>
      <c r="AL121" s="259">
        <v>6.0643218911927817E-2</v>
      </c>
      <c r="AM121" s="259">
        <v>0.20599999999999999</v>
      </c>
      <c r="AN121" s="259">
        <v>0.57399999999999995</v>
      </c>
      <c r="AO121" s="259">
        <v>0.57399999999999995</v>
      </c>
      <c r="AP121" s="259">
        <v>0.22199999999999998</v>
      </c>
      <c r="AQ121" s="259">
        <v>0.14854494269412202</v>
      </c>
      <c r="AR121" s="260">
        <v>0.36799999999999999</v>
      </c>
      <c r="AS121" s="382"/>
      <c r="AT121" s="385"/>
      <c r="AU121" s="261" t="s">
        <v>236</v>
      </c>
      <c r="AV121" s="272">
        <v>1.0785</v>
      </c>
      <c r="AW121" s="259">
        <v>9.2876530942967508E-2</v>
      </c>
      <c r="AX121" s="259">
        <v>0.69699999999999995</v>
      </c>
      <c r="AY121" s="262">
        <v>1.3149999999999999</v>
      </c>
      <c r="AZ121" s="262">
        <v>1.3149999999999999</v>
      </c>
      <c r="BA121" s="262">
        <v>1.1359999999999999</v>
      </c>
      <c r="BB121" s="259">
        <v>0.22750010989008335</v>
      </c>
      <c r="BC121" s="260">
        <v>0.61799999999999999</v>
      </c>
    </row>
    <row r="122" spans="1:55" x14ac:dyDescent="0.35">
      <c r="A122" s="382"/>
      <c r="B122" s="385"/>
      <c r="C122" s="261" t="s">
        <v>237</v>
      </c>
      <c r="D122" s="258">
        <v>1.591304347826087E-2</v>
      </c>
      <c r="E122" s="259">
        <v>7.2207716261340788E-4</v>
      </c>
      <c r="F122" s="259">
        <v>0.01</v>
      </c>
      <c r="G122" s="259">
        <v>0.02</v>
      </c>
      <c r="H122" s="259">
        <v>0.02</v>
      </c>
      <c r="I122" s="259">
        <v>1.6E-2</v>
      </c>
      <c r="J122" s="259">
        <v>3.4629604187255861E-3</v>
      </c>
      <c r="K122" s="260">
        <v>0.01</v>
      </c>
      <c r="L122" s="382"/>
      <c r="M122" s="385"/>
      <c r="N122" s="261" t="s">
        <v>237</v>
      </c>
      <c r="O122" s="258">
        <v>3.8782608695652171E-2</v>
      </c>
      <c r="P122" s="259">
        <v>2.7597878432372943E-3</v>
      </c>
      <c r="Q122" s="259">
        <v>2.1000000000000001E-2</v>
      </c>
      <c r="R122" s="259">
        <v>5.8000000000000003E-2</v>
      </c>
      <c r="S122" s="259">
        <v>5.8000000000000003E-2</v>
      </c>
      <c r="T122" s="259">
        <v>3.5999999999999997E-2</v>
      </c>
      <c r="U122" s="259">
        <v>1.3235477536252637E-2</v>
      </c>
      <c r="V122" s="260">
        <v>3.7000000000000005E-2</v>
      </c>
      <c r="W122" s="382"/>
      <c r="X122" s="385"/>
      <c r="Y122" s="261" t="s">
        <v>237</v>
      </c>
      <c r="Z122" s="258">
        <v>7.4782608695652189E-2</v>
      </c>
      <c r="AA122" s="259">
        <v>2.9441148650978014E-3</v>
      </c>
      <c r="AB122" s="259">
        <v>6.0999999999999999E-2</v>
      </c>
      <c r="AC122" s="259">
        <v>0.104</v>
      </c>
      <c r="AD122" s="259">
        <v>9.6000000000000002E-2</v>
      </c>
      <c r="AE122" s="259">
        <v>7.3999999999999996E-2</v>
      </c>
      <c r="AF122" s="259">
        <v>1.4119478878289609E-2</v>
      </c>
      <c r="AG122" s="260">
        <v>4.2999999999999997E-2</v>
      </c>
      <c r="AH122" s="382"/>
      <c r="AI122" s="385"/>
      <c r="AJ122" s="261" t="s">
        <v>237</v>
      </c>
      <c r="AK122" s="258">
        <v>0.29369565217391302</v>
      </c>
      <c r="AL122" s="259">
        <v>2.7249356142997939E-2</v>
      </c>
      <c r="AM122" s="259">
        <v>0.20599999999999999</v>
      </c>
      <c r="AN122" s="259">
        <v>0.57399999999999995</v>
      </c>
      <c r="AO122" s="259">
        <v>0.57399999999999995</v>
      </c>
      <c r="AP122" s="259">
        <v>0.20599999999999999</v>
      </c>
      <c r="AQ122" s="259">
        <v>0.13068332118056461</v>
      </c>
      <c r="AR122" s="260">
        <v>0.36799999999999999</v>
      </c>
      <c r="AS122" s="382"/>
      <c r="AT122" s="385"/>
      <c r="AU122" s="261" t="s">
        <v>237</v>
      </c>
      <c r="AV122" s="272">
        <v>1.123608695652174</v>
      </c>
      <c r="AW122" s="259">
        <v>5.2463077139700325E-2</v>
      </c>
      <c r="AX122" s="259">
        <v>0.60199999999999998</v>
      </c>
      <c r="AY122" s="262">
        <v>1.45</v>
      </c>
      <c r="AZ122" s="262">
        <v>1.45</v>
      </c>
      <c r="BA122" s="262">
        <v>1.1359999999999999</v>
      </c>
      <c r="BB122" s="259">
        <v>0.25160407915656169</v>
      </c>
      <c r="BC122" s="260">
        <v>0.84799999999999998</v>
      </c>
    </row>
    <row r="123" spans="1:55" x14ac:dyDescent="0.35">
      <c r="A123" s="382"/>
      <c r="B123" s="385"/>
      <c r="C123" s="261" t="s">
        <v>238</v>
      </c>
      <c r="D123" s="258">
        <v>1.6833333333333336E-2</v>
      </c>
      <c r="E123" s="259">
        <v>2.0069324297987165E-3</v>
      </c>
      <c r="F123" s="259">
        <v>0.01</v>
      </c>
      <c r="G123" s="259">
        <v>0.02</v>
      </c>
      <c r="H123" s="259">
        <v>0.02</v>
      </c>
      <c r="I123" s="259">
        <v>0.02</v>
      </c>
      <c r="J123" s="259">
        <v>4.9159604012508759E-3</v>
      </c>
      <c r="K123" s="260">
        <v>0.01</v>
      </c>
      <c r="L123" s="382"/>
      <c r="M123" s="385"/>
      <c r="N123" s="261" t="s">
        <v>238</v>
      </c>
      <c r="O123" s="258">
        <v>3.4333333333333334E-2</v>
      </c>
      <c r="P123" s="259">
        <v>4.9441323247304426E-3</v>
      </c>
      <c r="Q123" s="259">
        <v>2.1000000000000001E-2</v>
      </c>
      <c r="R123" s="259">
        <v>0.05</v>
      </c>
      <c r="S123" s="259">
        <v>0.05</v>
      </c>
      <c r="T123" s="259">
        <v>3.15E-2</v>
      </c>
      <c r="U123" s="259">
        <v>1.2110601416389968E-2</v>
      </c>
      <c r="V123" s="260">
        <v>2.9000000000000001E-2</v>
      </c>
      <c r="W123" s="382"/>
      <c r="X123" s="385"/>
      <c r="Y123" s="261" t="s">
        <v>238</v>
      </c>
      <c r="Z123" s="258">
        <v>6.5666666666666679E-2</v>
      </c>
      <c r="AA123" s="259">
        <v>4.0960685758148355E-3</v>
      </c>
      <c r="AB123" s="259">
        <v>6.0999999999999999E-2</v>
      </c>
      <c r="AC123" s="259">
        <v>8.5999999999999993E-2</v>
      </c>
      <c r="AD123" s="259">
        <v>8.5999999999999993E-2</v>
      </c>
      <c r="AE123" s="259">
        <v>6.0999999999999999E-2</v>
      </c>
      <c r="AF123" s="259">
        <v>1.0033277962194938E-2</v>
      </c>
      <c r="AG123" s="260">
        <v>2.4999999999999994E-2</v>
      </c>
      <c r="AH123" s="382"/>
      <c r="AI123" s="385"/>
      <c r="AJ123" s="261" t="s">
        <v>238</v>
      </c>
      <c r="AK123" s="258">
        <v>0.28716666666666668</v>
      </c>
      <c r="AL123" s="259">
        <v>5.9425256508584892E-2</v>
      </c>
      <c r="AM123" s="259">
        <v>0.20599999999999999</v>
      </c>
      <c r="AN123" s="259">
        <v>0.57399999999999995</v>
      </c>
      <c r="AO123" s="259">
        <v>0.57399999999999995</v>
      </c>
      <c r="AP123" s="259">
        <v>0.2165</v>
      </c>
      <c r="AQ123" s="259">
        <v>0.14556155628003797</v>
      </c>
      <c r="AR123" s="260">
        <v>0.36799999999999999</v>
      </c>
      <c r="AS123" s="382"/>
      <c r="AT123" s="385"/>
      <c r="AU123" s="261" t="s">
        <v>238</v>
      </c>
      <c r="AV123" s="272">
        <v>1.2168333333333334</v>
      </c>
      <c r="AW123" s="259">
        <v>7.9535072626972431E-2</v>
      </c>
      <c r="AX123" s="259">
        <v>0.89</v>
      </c>
      <c r="AY123" s="262">
        <v>1.381</v>
      </c>
      <c r="AZ123" s="262">
        <v>1.381</v>
      </c>
      <c r="BA123" s="262">
        <v>1.2835000000000001</v>
      </c>
      <c r="BB123" s="259">
        <v>0.19482034459128406</v>
      </c>
      <c r="BC123" s="260">
        <v>0.49099999999999999</v>
      </c>
    </row>
    <row r="124" spans="1:55" x14ac:dyDescent="0.35">
      <c r="A124" s="382"/>
      <c r="B124" s="385"/>
      <c r="C124" s="261" t="s">
        <v>239</v>
      </c>
      <c r="D124" s="258">
        <v>1.4499999999999999E-2</v>
      </c>
      <c r="E124" s="259">
        <v>3.4999999999999996E-3</v>
      </c>
      <c r="F124" s="259">
        <v>1.0999999999999999E-2</v>
      </c>
      <c r="G124" s="259">
        <v>1.7999999999999999E-2</v>
      </c>
      <c r="H124" s="259">
        <v>1.7999999999999999E-2</v>
      </c>
      <c r="I124" s="259">
        <v>1.4499999999999999E-2</v>
      </c>
      <c r="J124" s="259">
        <v>4.9497474683058325E-3</v>
      </c>
      <c r="K124" s="260">
        <v>6.9999999999999993E-3</v>
      </c>
      <c r="L124" s="382"/>
      <c r="M124" s="385"/>
      <c r="N124" s="261" t="s">
        <v>239</v>
      </c>
      <c r="O124" s="258">
        <v>4.2500000000000003E-2</v>
      </c>
      <c r="P124" s="259">
        <v>1.55E-2</v>
      </c>
      <c r="Q124" s="259">
        <v>2.7E-2</v>
      </c>
      <c r="R124" s="259">
        <v>5.8000000000000003E-2</v>
      </c>
      <c r="S124" s="259">
        <v>5.8000000000000003E-2</v>
      </c>
      <c r="T124" s="259">
        <v>4.2500000000000003E-2</v>
      </c>
      <c r="U124" s="259">
        <v>2.1920310216782975E-2</v>
      </c>
      <c r="V124" s="260">
        <v>3.1000000000000003E-2</v>
      </c>
      <c r="W124" s="382"/>
      <c r="X124" s="385"/>
      <c r="Y124" s="261" t="s">
        <v>239</v>
      </c>
      <c r="Z124" s="258">
        <v>0.14300000000000002</v>
      </c>
      <c r="AA124" s="259">
        <v>5.3000000000000005E-2</v>
      </c>
      <c r="AB124" s="259">
        <v>0.09</v>
      </c>
      <c r="AC124" s="259">
        <v>0.19600000000000001</v>
      </c>
      <c r="AD124" s="259">
        <v>0.19600000000000001</v>
      </c>
      <c r="AE124" s="259">
        <v>0.14300000000000002</v>
      </c>
      <c r="AF124" s="259">
        <v>7.495331880577405E-2</v>
      </c>
      <c r="AG124" s="260">
        <v>0.10600000000000001</v>
      </c>
      <c r="AH124" s="382"/>
      <c r="AI124" s="385"/>
      <c r="AJ124" s="261" t="s">
        <v>239</v>
      </c>
      <c r="AK124" s="258">
        <v>0.54699999999999993</v>
      </c>
      <c r="AL124" s="259">
        <v>2.6999999999999965E-2</v>
      </c>
      <c r="AM124" s="259">
        <v>0.52</v>
      </c>
      <c r="AN124" s="259">
        <v>0.57399999999999995</v>
      </c>
      <c r="AO124" s="259">
        <v>0.57399999999999995</v>
      </c>
      <c r="AP124" s="259">
        <v>0.54699999999999993</v>
      </c>
      <c r="AQ124" s="259">
        <v>3.8183766184073521E-2</v>
      </c>
      <c r="AR124" s="260">
        <v>5.3999999999999937E-2</v>
      </c>
      <c r="AS124" s="382"/>
      <c r="AT124" s="385"/>
      <c r="AU124" s="261" t="s">
        <v>239</v>
      </c>
      <c r="AV124" s="272">
        <v>1.3165</v>
      </c>
      <c r="AW124" s="259">
        <v>6.4499999999999988E-2</v>
      </c>
      <c r="AX124" s="262">
        <v>1.252</v>
      </c>
      <c r="AY124" s="262">
        <v>1.381</v>
      </c>
      <c r="AZ124" s="262">
        <v>1.381</v>
      </c>
      <c r="BA124" s="262">
        <v>1.3165</v>
      </c>
      <c r="BB124" s="259">
        <v>9.1216774773064627E-2</v>
      </c>
      <c r="BC124" s="260">
        <v>0.129</v>
      </c>
    </row>
    <row r="125" spans="1:55" x14ac:dyDescent="0.35">
      <c r="A125" s="382"/>
      <c r="B125" s="385" t="s">
        <v>52</v>
      </c>
      <c r="C125" s="261" t="s">
        <v>236</v>
      </c>
      <c r="D125" s="258">
        <v>1.3111111111111112E-2</v>
      </c>
      <c r="E125" s="259">
        <v>7.9987290203163079E-4</v>
      </c>
      <c r="F125" s="259">
        <v>0.01</v>
      </c>
      <c r="G125" s="259">
        <v>0.02</v>
      </c>
      <c r="H125" s="259">
        <v>0.02</v>
      </c>
      <c r="I125" s="259">
        <v>1.2E-2</v>
      </c>
      <c r="J125" s="259">
        <v>3.3935733186835743E-3</v>
      </c>
      <c r="K125" s="260">
        <v>0.01</v>
      </c>
      <c r="L125" s="382"/>
      <c r="M125" s="385" t="s">
        <v>52</v>
      </c>
      <c r="N125" s="261" t="s">
        <v>236</v>
      </c>
      <c r="O125" s="258">
        <v>4.0111111111111118E-2</v>
      </c>
      <c r="P125" s="259">
        <v>3.1226443554326867E-3</v>
      </c>
      <c r="Q125" s="259">
        <v>2.1000000000000001E-2</v>
      </c>
      <c r="R125" s="259">
        <v>5.8000000000000003E-2</v>
      </c>
      <c r="S125" s="259">
        <v>5.8000000000000003E-2</v>
      </c>
      <c r="T125" s="259">
        <v>0.04</v>
      </c>
      <c r="U125" s="259">
        <v>1.3248257993762089E-2</v>
      </c>
      <c r="V125" s="260">
        <v>3.7000000000000005E-2</v>
      </c>
      <c r="W125" s="382"/>
      <c r="X125" s="385" t="s">
        <v>52</v>
      </c>
      <c r="Y125" s="261" t="s">
        <v>236</v>
      </c>
      <c r="Z125" s="258">
        <v>7.9388888888888884E-2</v>
      </c>
      <c r="AA125" s="259">
        <v>4.969935027316191E-3</v>
      </c>
      <c r="AB125" s="259">
        <v>6.0999999999999999E-2</v>
      </c>
      <c r="AC125" s="259">
        <v>0.13900000000000001</v>
      </c>
      <c r="AD125" s="259">
        <v>0.13900000000000001</v>
      </c>
      <c r="AE125" s="259">
        <v>7.7499999999999999E-2</v>
      </c>
      <c r="AF125" s="259">
        <v>2.1085648559230966E-2</v>
      </c>
      <c r="AG125" s="260">
        <v>7.8000000000000014E-2</v>
      </c>
      <c r="AH125" s="382"/>
      <c r="AI125" s="385" t="s">
        <v>52</v>
      </c>
      <c r="AJ125" s="261" t="s">
        <v>236</v>
      </c>
      <c r="AK125" s="258">
        <v>0.31744444444444447</v>
      </c>
      <c r="AL125" s="259">
        <v>3.2253714608205926E-2</v>
      </c>
      <c r="AM125" s="259">
        <v>0.20599999999999999</v>
      </c>
      <c r="AN125" s="259">
        <v>0.57399999999999995</v>
      </c>
      <c r="AO125" s="259">
        <v>0.57399999999999995</v>
      </c>
      <c r="AP125" s="259">
        <v>0.26300000000000001</v>
      </c>
      <c r="AQ125" s="259">
        <v>0.1368409219075081</v>
      </c>
      <c r="AR125" s="260">
        <v>0.36799999999999999</v>
      </c>
      <c r="AS125" s="382"/>
      <c r="AT125" s="385" t="s">
        <v>52</v>
      </c>
      <c r="AU125" s="261" t="s">
        <v>236</v>
      </c>
      <c r="AV125" s="272">
        <v>1.2017777777777778</v>
      </c>
      <c r="AW125" s="259">
        <v>6.556040748633947E-2</v>
      </c>
      <c r="AX125" s="259">
        <v>0.60199999999999998</v>
      </c>
      <c r="AY125" s="262">
        <v>1.522</v>
      </c>
      <c r="AZ125" s="262">
        <v>1.522</v>
      </c>
      <c r="BA125" s="262">
        <v>1.254</v>
      </c>
      <c r="BB125" s="259">
        <v>0.27814925226566362</v>
      </c>
      <c r="BC125" s="260">
        <v>0.92</v>
      </c>
    </row>
    <row r="126" spans="1:55" x14ac:dyDescent="0.35">
      <c r="A126" s="382"/>
      <c r="B126" s="385"/>
      <c r="C126" s="261" t="s">
        <v>237</v>
      </c>
      <c r="D126" s="258">
        <v>1.5355140186915889E-2</v>
      </c>
      <c r="E126" s="259">
        <v>3.6614158574127282E-4</v>
      </c>
      <c r="F126" s="259">
        <v>0.01</v>
      </c>
      <c r="G126" s="259">
        <v>0.02</v>
      </c>
      <c r="H126" s="259">
        <v>0.02</v>
      </c>
      <c r="I126" s="259">
        <v>1.6E-2</v>
      </c>
      <c r="J126" s="259">
        <v>3.7873980126964901E-3</v>
      </c>
      <c r="K126" s="260">
        <v>0.01</v>
      </c>
      <c r="L126" s="382"/>
      <c r="M126" s="385"/>
      <c r="N126" s="261" t="s">
        <v>237</v>
      </c>
      <c r="O126" s="258">
        <v>3.5336448598130857E-2</v>
      </c>
      <c r="P126" s="259">
        <v>1.2350994400916742E-3</v>
      </c>
      <c r="Q126" s="259">
        <v>2.1000000000000001E-2</v>
      </c>
      <c r="R126" s="259">
        <v>5.8000000000000003E-2</v>
      </c>
      <c r="S126" s="259">
        <v>5.8000000000000003E-2</v>
      </c>
      <c r="T126" s="259">
        <v>3.2000000000000001E-2</v>
      </c>
      <c r="U126" s="259">
        <v>1.2775967950800445E-2</v>
      </c>
      <c r="V126" s="260">
        <v>3.7000000000000005E-2</v>
      </c>
      <c r="W126" s="382"/>
      <c r="X126" s="385"/>
      <c r="Y126" s="261" t="s">
        <v>237</v>
      </c>
      <c r="Z126" s="258">
        <v>8.0252336448598083E-2</v>
      </c>
      <c r="AA126" s="259">
        <v>3.3235318222069638E-3</v>
      </c>
      <c r="AB126" s="259">
        <v>6.0999999999999999E-2</v>
      </c>
      <c r="AC126" s="259">
        <v>0.19600000000000001</v>
      </c>
      <c r="AD126" s="259">
        <v>0.19600000000000001</v>
      </c>
      <c r="AE126" s="259">
        <v>6.7000000000000004E-2</v>
      </c>
      <c r="AF126" s="259">
        <v>3.43788804898413E-2</v>
      </c>
      <c r="AG126" s="260">
        <v>0.13500000000000001</v>
      </c>
      <c r="AH126" s="382"/>
      <c r="AI126" s="385"/>
      <c r="AJ126" s="261" t="s">
        <v>237</v>
      </c>
      <c r="AK126" s="258">
        <v>0.28073831775700925</v>
      </c>
      <c r="AL126" s="259">
        <v>1.2759542063671005E-2</v>
      </c>
      <c r="AM126" s="259">
        <v>0.20599999999999999</v>
      </c>
      <c r="AN126" s="259">
        <v>0.57399999999999995</v>
      </c>
      <c r="AO126" s="259">
        <v>0.57399999999999995</v>
      </c>
      <c r="AP126" s="259">
        <v>0.20599999999999999</v>
      </c>
      <c r="AQ126" s="259">
        <v>0.13198572939216233</v>
      </c>
      <c r="AR126" s="260">
        <v>0.36799999999999999</v>
      </c>
      <c r="AS126" s="382"/>
      <c r="AT126" s="385"/>
      <c r="AU126" s="261" t="s">
        <v>237</v>
      </c>
      <c r="AV126" s="272">
        <v>1.126616822429906</v>
      </c>
      <c r="AW126" s="259">
        <v>2.0756341625193849E-2</v>
      </c>
      <c r="AX126" s="259">
        <v>0.60199999999999998</v>
      </c>
      <c r="AY126" s="262">
        <v>1.6779999999999999</v>
      </c>
      <c r="AZ126" s="262">
        <v>1.45</v>
      </c>
      <c r="BA126" s="262">
        <v>1.1359999999999999</v>
      </c>
      <c r="BB126" s="259">
        <v>0.21470526726144326</v>
      </c>
      <c r="BC126" s="263">
        <v>1.0760000000000001</v>
      </c>
    </row>
    <row r="127" spans="1:55" x14ac:dyDescent="0.35">
      <c r="A127" s="382"/>
      <c r="B127" s="385"/>
      <c r="C127" s="261" t="s">
        <v>238</v>
      </c>
      <c r="D127" s="258">
        <v>1.5023809523809524E-2</v>
      </c>
      <c r="E127" s="259">
        <v>5.6256432873931245E-4</v>
      </c>
      <c r="F127" s="259">
        <v>0.01</v>
      </c>
      <c r="G127" s="259">
        <v>0.02</v>
      </c>
      <c r="H127" s="259">
        <v>0.02</v>
      </c>
      <c r="I127" s="259">
        <v>1.6E-2</v>
      </c>
      <c r="J127" s="259">
        <v>3.6458335407333607E-3</v>
      </c>
      <c r="K127" s="260">
        <v>0.01</v>
      </c>
      <c r="L127" s="382"/>
      <c r="M127" s="385"/>
      <c r="N127" s="261" t="s">
        <v>238</v>
      </c>
      <c r="O127" s="258">
        <v>3.1880952380952385E-2</v>
      </c>
      <c r="P127" s="259">
        <v>1.8629595617275932E-3</v>
      </c>
      <c r="Q127" s="259">
        <v>2.1000000000000001E-2</v>
      </c>
      <c r="R127" s="259">
        <v>5.8000000000000003E-2</v>
      </c>
      <c r="S127" s="259">
        <v>5.8000000000000003E-2</v>
      </c>
      <c r="T127" s="259">
        <v>2.5000000000000001E-2</v>
      </c>
      <c r="U127" s="259">
        <v>1.2073357851176084E-2</v>
      </c>
      <c r="V127" s="260">
        <v>3.7000000000000005E-2</v>
      </c>
      <c r="W127" s="382"/>
      <c r="X127" s="385"/>
      <c r="Y127" s="261" t="s">
        <v>238</v>
      </c>
      <c r="Z127" s="258">
        <v>7.6476190476190489E-2</v>
      </c>
      <c r="AA127" s="259">
        <v>4.9212424537217947E-3</v>
      </c>
      <c r="AB127" s="259">
        <v>6.0999999999999999E-2</v>
      </c>
      <c r="AC127" s="259">
        <v>0.19600000000000001</v>
      </c>
      <c r="AD127" s="259">
        <v>0.14599999999999999</v>
      </c>
      <c r="AE127" s="259">
        <v>6.25E-2</v>
      </c>
      <c r="AF127" s="259">
        <v>3.1893296256567394E-2</v>
      </c>
      <c r="AG127" s="260">
        <v>0.13500000000000001</v>
      </c>
      <c r="AH127" s="382"/>
      <c r="AI127" s="385"/>
      <c r="AJ127" s="261" t="s">
        <v>238</v>
      </c>
      <c r="AK127" s="258">
        <v>0.35152380952380952</v>
      </c>
      <c r="AL127" s="259">
        <v>2.4279279965655546E-2</v>
      </c>
      <c r="AM127" s="259">
        <v>0.20599999999999999</v>
      </c>
      <c r="AN127" s="259">
        <v>0.57399999999999995</v>
      </c>
      <c r="AO127" s="259">
        <v>0.57399999999999995</v>
      </c>
      <c r="AP127" s="259">
        <v>0.26300000000000001</v>
      </c>
      <c r="AQ127" s="259">
        <v>0.15734771780146251</v>
      </c>
      <c r="AR127" s="260">
        <v>0.36799999999999999</v>
      </c>
      <c r="AS127" s="382"/>
      <c r="AT127" s="385"/>
      <c r="AU127" s="261" t="s">
        <v>238</v>
      </c>
      <c r="AV127" s="272">
        <v>1.2483809523809524</v>
      </c>
      <c r="AW127" s="259">
        <v>3.5084665348307544E-2</v>
      </c>
      <c r="AX127" s="259">
        <v>0.60199999999999998</v>
      </c>
      <c r="AY127" s="262">
        <v>1.6779999999999999</v>
      </c>
      <c r="AZ127" s="262">
        <v>1.5980000000000001</v>
      </c>
      <c r="BA127" s="262">
        <v>1.252</v>
      </c>
      <c r="BB127" s="259">
        <v>0.22737461861279668</v>
      </c>
      <c r="BC127" s="263">
        <v>1.0760000000000001</v>
      </c>
    </row>
    <row r="128" spans="1:55" x14ac:dyDescent="0.35">
      <c r="A128" s="382"/>
      <c r="B128" s="385"/>
      <c r="C128" s="261" t="s">
        <v>239</v>
      </c>
      <c r="D128" s="258">
        <v>1.5939393939393948E-2</v>
      </c>
      <c r="E128" s="259">
        <v>6.0135483704442847E-4</v>
      </c>
      <c r="F128" s="259">
        <v>0.01</v>
      </c>
      <c r="G128" s="259">
        <v>0.02</v>
      </c>
      <c r="H128" s="259">
        <v>0.02</v>
      </c>
      <c r="I128" s="259">
        <v>1.6E-2</v>
      </c>
      <c r="J128" s="259">
        <v>3.454520534200387E-3</v>
      </c>
      <c r="K128" s="260">
        <v>0.01</v>
      </c>
      <c r="L128" s="382"/>
      <c r="M128" s="385"/>
      <c r="N128" s="261" t="s">
        <v>239</v>
      </c>
      <c r="O128" s="258">
        <v>3.1848484848484848E-2</v>
      </c>
      <c r="P128" s="259">
        <v>2.0808111454326751E-3</v>
      </c>
      <c r="Q128" s="259">
        <v>2.1000000000000001E-2</v>
      </c>
      <c r="R128" s="259">
        <v>5.8000000000000003E-2</v>
      </c>
      <c r="S128" s="259">
        <v>5.8000000000000003E-2</v>
      </c>
      <c r="T128" s="259">
        <v>2.8000000000000001E-2</v>
      </c>
      <c r="U128" s="259">
        <v>1.1953349980552556E-2</v>
      </c>
      <c r="V128" s="260">
        <v>3.7000000000000005E-2</v>
      </c>
      <c r="W128" s="382"/>
      <c r="X128" s="385"/>
      <c r="Y128" s="261" t="s">
        <v>239</v>
      </c>
      <c r="Z128" s="258">
        <v>8.1181818181818174E-2</v>
      </c>
      <c r="AA128" s="259">
        <v>5.3359583760214631E-3</v>
      </c>
      <c r="AB128" s="259">
        <v>6.0999999999999999E-2</v>
      </c>
      <c r="AC128" s="259">
        <v>0.19600000000000001</v>
      </c>
      <c r="AD128" s="259">
        <v>0.16900000000000001</v>
      </c>
      <c r="AE128" s="259">
        <v>7.3999999999999996E-2</v>
      </c>
      <c r="AF128" s="259">
        <v>3.0652747170374618E-2</v>
      </c>
      <c r="AG128" s="260">
        <v>0.13500000000000001</v>
      </c>
      <c r="AH128" s="382"/>
      <c r="AI128" s="385"/>
      <c r="AJ128" s="261" t="s">
        <v>239</v>
      </c>
      <c r="AK128" s="258">
        <v>0.34818181818181809</v>
      </c>
      <c r="AL128" s="259">
        <v>2.7208526075195118E-2</v>
      </c>
      <c r="AM128" s="259">
        <v>0.20599999999999999</v>
      </c>
      <c r="AN128" s="259">
        <v>0.57399999999999995</v>
      </c>
      <c r="AO128" s="259">
        <v>0.57399999999999995</v>
      </c>
      <c r="AP128" s="259">
        <v>0.26300000000000001</v>
      </c>
      <c r="AQ128" s="259">
        <v>0.15630108255892183</v>
      </c>
      <c r="AR128" s="260">
        <v>0.36799999999999999</v>
      </c>
      <c r="AS128" s="382"/>
      <c r="AT128" s="385"/>
      <c r="AU128" s="261" t="s">
        <v>239</v>
      </c>
      <c r="AV128" s="272">
        <v>1.1193636363636366</v>
      </c>
      <c r="AW128" s="259">
        <v>3.104721533229363E-2</v>
      </c>
      <c r="AX128" s="259">
        <v>0.76900000000000002</v>
      </c>
      <c r="AY128" s="262">
        <v>1.5980000000000001</v>
      </c>
      <c r="AZ128" s="262">
        <v>1.5980000000000001</v>
      </c>
      <c r="BA128" s="262">
        <v>1.1359999999999999</v>
      </c>
      <c r="BB128" s="259">
        <v>0.17835267347691675</v>
      </c>
      <c r="BC128" s="260">
        <v>0.82900000000000007</v>
      </c>
    </row>
    <row r="129" spans="1:55" x14ac:dyDescent="0.35">
      <c r="A129" s="382"/>
      <c r="B129" s="385"/>
      <c r="C129" s="261" t="s">
        <v>240</v>
      </c>
      <c r="D129" s="258">
        <v>1.4500000000000001E-2</v>
      </c>
      <c r="E129" s="259">
        <v>2.5000000000000005E-3</v>
      </c>
      <c r="F129" s="259">
        <v>1.2E-2</v>
      </c>
      <c r="G129" s="259">
        <v>1.7000000000000001E-2</v>
      </c>
      <c r="H129" s="259">
        <v>1.7000000000000001E-2</v>
      </c>
      <c r="I129" s="259">
        <v>1.4500000000000001E-2</v>
      </c>
      <c r="J129" s="259">
        <v>3.5355339059327385E-3</v>
      </c>
      <c r="K129" s="260">
        <v>5.000000000000001E-3</v>
      </c>
      <c r="L129" s="382"/>
      <c r="M129" s="385"/>
      <c r="N129" s="261" t="s">
        <v>240</v>
      </c>
      <c r="O129" s="258">
        <v>3.9E-2</v>
      </c>
      <c r="P129" s="259">
        <v>2.0000000000000018E-3</v>
      </c>
      <c r="Q129" s="259">
        <v>3.6999999999999998E-2</v>
      </c>
      <c r="R129" s="259">
        <v>4.1000000000000002E-2</v>
      </c>
      <c r="S129" s="259">
        <v>4.1000000000000002E-2</v>
      </c>
      <c r="T129" s="259">
        <v>3.9E-2</v>
      </c>
      <c r="U129" s="259">
        <v>2.8284271247461927E-3</v>
      </c>
      <c r="V129" s="260">
        <v>4.0000000000000036E-3</v>
      </c>
      <c r="W129" s="382"/>
      <c r="X129" s="385"/>
      <c r="Y129" s="261" t="s">
        <v>240</v>
      </c>
      <c r="Z129" s="258">
        <v>6.25E-2</v>
      </c>
      <c r="AA129" s="259">
        <v>1.5000000000000013E-3</v>
      </c>
      <c r="AB129" s="259">
        <v>6.0999999999999999E-2</v>
      </c>
      <c r="AC129" s="259">
        <v>6.4000000000000001E-2</v>
      </c>
      <c r="AD129" s="259">
        <v>6.4000000000000001E-2</v>
      </c>
      <c r="AE129" s="259">
        <v>6.25E-2</v>
      </c>
      <c r="AF129" s="259">
        <v>2.1213203435596446E-3</v>
      </c>
      <c r="AG129" s="260">
        <v>3.0000000000000027E-3</v>
      </c>
      <c r="AH129" s="382"/>
      <c r="AI129" s="385"/>
      <c r="AJ129" s="261" t="s">
        <v>240</v>
      </c>
      <c r="AK129" s="258">
        <v>0.20599999999999999</v>
      </c>
      <c r="AL129" s="262">
        <v>0</v>
      </c>
      <c r="AM129" s="259">
        <v>0.20599999999999999</v>
      </c>
      <c r="AN129" s="259">
        <v>0.20599999999999999</v>
      </c>
      <c r="AO129" s="259">
        <v>0.20599999999999999</v>
      </c>
      <c r="AP129" s="259">
        <v>0.20599999999999999</v>
      </c>
      <c r="AQ129" s="262">
        <v>0</v>
      </c>
      <c r="AR129" s="263">
        <v>0</v>
      </c>
      <c r="AS129" s="382"/>
      <c r="AT129" s="385"/>
      <c r="AU129" s="261" t="s">
        <v>240</v>
      </c>
      <c r="AV129" s="272">
        <v>1.2225000000000001</v>
      </c>
      <c r="AW129" s="259">
        <v>2.9499999999999967E-2</v>
      </c>
      <c r="AX129" s="262">
        <v>1.1930000000000001</v>
      </c>
      <c r="AY129" s="262">
        <v>1.252</v>
      </c>
      <c r="AZ129" s="262">
        <v>1.252</v>
      </c>
      <c r="BA129" s="262">
        <v>1.2225000000000001</v>
      </c>
      <c r="BB129" s="259">
        <v>4.171930009000626E-2</v>
      </c>
      <c r="BC129" s="260">
        <v>5.8999999999999941E-2</v>
      </c>
    </row>
    <row r="130" spans="1:55" x14ac:dyDescent="0.35">
      <c r="A130" s="382"/>
      <c r="B130" s="385"/>
      <c r="C130" s="261" t="s">
        <v>241</v>
      </c>
      <c r="D130" s="258">
        <v>1.5176470588235295E-2</v>
      </c>
      <c r="E130" s="259">
        <v>9.0030752147140982E-4</v>
      </c>
      <c r="F130" s="259">
        <v>0.01</v>
      </c>
      <c r="G130" s="259">
        <v>0.02</v>
      </c>
      <c r="H130" s="259">
        <v>0.02</v>
      </c>
      <c r="I130" s="259">
        <v>1.6E-2</v>
      </c>
      <c r="J130" s="259">
        <v>3.7120630065646627E-3</v>
      </c>
      <c r="K130" s="260">
        <v>0.01</v>
      </c>
      <c r="L130" s="382"/>
      <c r="M130" s="385"/>
      <c r="N130" s="261" t="s">
        <v>241</v>
      </c>
      <c r="O130" s="258">
        <v>3.5823529411764712E-2</v>
      </c>
      <c r="P130" s="259">
        <v>3.4907812353709581E-3</v>
      </c>
      <c r="Q130" s="259">
        <v>2.1000000000000001E-2</v>
      </c>
      <c r="R130" s="259">
        <v>5.8000000000000003E-2</v>
      </c>
      <c r="S130" s="259">
        <v>5.8000000000000003E-2</v>
      </c>
      <c r="T130" s="259">
        <v>2.9000000000000001E-2</v>
      </c>
      <c r="U130" s="259">
        <v>1.4392859749358564E-2</v>
      </c>
      <c r="V130" s="260">
        <v>3.7000000000000005E-2</v>
      </c>
      <c r="W130" s="382"/>
      <c r="X130" s="385"/>
      <c r="Y130" s="261" t="s">
        <v>241</v>
      </c>
      <c r="Z130" s="258">
        <v>8.3705882352941158E-2</v>
      </c>
      <c r="AA130" s="259">
        <v>1.1089463966877044E-2</v>
      </c>
      <c r="AB130" s="259">
        <v>6.0999999999999999E-2</v>
      </c>
      <c r="AC130" s="259">
        <v>0.19600000000000001</v>
      </c>
      <c r="AD130" s="259">
        <v>0.19600000000000001</v>
      </c>
      <c r="AE130" s="259">
        <v>6.0999999999999999E-2</v>
      </c>
      <c r="AF130" s="259">
        <v>4.5723031266915078E-2</v>
      </c>
      <c r="AG130" s="260">
        <v>0.13500000000000001</v>
      </c>
      <c r="AH130" s="382"/>
      <c r="AI130" s="385"/>
      <c r="AJ130" s="261" t="s">
        <v>241</v>
      </c>
      <c r="AK130" s="258">
        <v>0.34899999999999992</v>
      </c>
      <c r="AL130" s="259">
        <v>3.4572494167201415E-2</v>
      </c>
      <c r="AM130" s="259">
        <v>0.20499999999999999</v>
      </c>
      <c r="AN130" s="259">
        <v>0.57399999999999995</v>
      </c>
      <c r="AO130" s="259">
        <v>0.57399999999999995</v>
      </c>
      <c r="AP130" s="259">
        <v>0.27600000000000002</v>
      </c>
      <c r="AQ130" s="259">
        <v>0.14254604519242192</v>
      </c>
      <c r="AR130" s="260">
        <v>0.36899999999999999</v>
      </c>
      <c r="AS130" s="382"/>
      <c r="AT130" s="385"/>
      <c r="AU130" s="261" t="s">
        <v>241</v>
      </c>
      <c r="AV130" s="258">
        <v>0.98599999999999999</v>
      </c>
      <c r="AW130" s="259">
        <v>6.9831941115796006E-2</v>
      </c>
      <c r="AX130" s="259">
        <v>0.60199999999999998</v>
      </c>
      <c r="AY130" s="262">
        <v>1.45</v>
      </c>
      <c r="AZ130" s="262">
        <v>1.45</v>
      </c>
      <c r="BA130" s="262">
        <v>1.0820000000000001</v>
      </c>
      <c r="BB130" s="259">
        <v>0.28792446926233972</v>
      </c>
      <c r="BC130" s="260">
        <v>0.84799999999999998</v>
      </c>
    </row>
    <row r="131" spans="1:55" x14ac:dyDescent="0.35">
      <c r="A131" s="382"/>
      <c r="B131" s="385" t="s">
        <v>1</v>
      </c>
      <c r="C131" s="261" t="s">
        <v>243</v>
      </c>
      <c r="D131" s="258">
        <v>1.5090090090090094E-2</v>
      </c>
      <c r="E131" s="259">
        <v>3.5156128884101574E-4</v>
      </c>
      <c r="F131" s="259">
        <v>0.01</v>
      </c>
      <c r="G131" s="259">
        <v>0.02</v>
      </c>
      <c r="H131" s="259">
        <v>0.02</v>
      </c>
      <c r="I131" s="259">
        <v>1.4999999999999999E-2</v>
      </c>
      <c r="J131" s="259">
        <v>3.7039280121355929E-3</v>
      </c>
      <c r="K131" s="260">
        <v>0.01</v>
      </c>
      <c r="L131" s="382"/>
      <c r="M131" s="385" t="s">
        <v>1</v>
      </c>
      <c r="N131" s="261" t="s">
        <v>243</v>
      </c>
      <c r="O131" s="258">
        <v>3.3108108108108096E-2</v>
      </c>
      <c r="P131" s="259">
        <v>1.1466113840656815E-3</v>
      </c>
      <c r="Q131" s="259">
        <v>2.1000000000000001E-2</v>
      </c>
      <c r="R131" s="259">
        <v>5.8000000000000003E-2</v>
      </c>
      <c r="S131" s="259">
        <v>5.8000000000000003E-2</v>
      </c>
      <c r="T131" s="259">
        <v>2.9000000000000001E-2</v>
      </c>
      <c r="U131" s="259">
        <v>1.208030053159527E-2</v>
      </c>
      <c r="V131" s="260">
        <v>3.7000000000000005E-2</v>
      </c>
      <c r="W131" s="382"/>
      <c r="X131" s="385" t="s">
        <v>1</v>
      </c>
      <c r="Y131" s="261" t="s">
        <v>243</v>
      </c>
      <c r="Z131" s="258">
        <v>8.2711711711711697E-2</v>
      </c>
      <c r="AA131" s="259">
        <v>3.5020618096331451E-3</v>
      </c>
      <c r="AB131" s="259">
        <v>6.0999999999999999E-2</v>
      </c>
      <c r="AC131" s="259">
        <v>0.19600000000000001</v>
      </c>
      <c r="AD131" s="259">
        <v>0.19600000000000001</v>
      </c>
      <c r="AE131" s="259">
        <v>6.7000000000000004E-2</v>
      </c>
      <c r="AF131" s="259">
        <v>3.6896510647383696E-2</v>
      </c>
      <c r="AG131" s="260">
        <v>0.13500000000000001</v>
      </c>
      <c r="AH131" s="382"/>
      <c r="AI131" s="385" t="s">
        <v>1</v>
      </c>
      <c r="AJ131" s="261" t="s">
        <v>243</v>
      </c>
      <c r="AK131" s="258">
        <v>0.30325225225225227</v>
      </c>
      <c r="AL131" s="259">
        <v>1.2736898286620377E-2</v>
      </c>
      <c r="AM131" s="259">
        <v>0.20599999999999999</v>
      </c>
      <c r="AN131" s="259">
        <v>0.57399999999999995</v>
      </c>
      <c r="AO131" s="259">
        <v>0.57399999999999995</v>
      </c>
      <c r="AP131" s="259">
        <v>0.25</v>
      </c>
      <c r="AQ131" s="259">
        <v>0.13419155023313559</v>
      </c>
      <c r="AR131" s="260">
        <v>0.36799999999999999</v>
      </c>
      <c r="AS131" s="382"/>
      <c r="AT131" s="385" t="s">
        <v>1</v>
      </c>
      <c r="AU131" s="261" t="s">
        <v>243</v>
      </c>
      <c r="AV131" s="272">
        <v>1.1457657657657658</v>
      </c>
      <c r="AW131" s="259">
        <v>2.1564682637524688E-2</v>
      </c>
      <c r="AX131" s="259">
        <v>0.60199999999999998</v>
      </c>
      <c r="AY131" s="262">
        <v>1.6779999999999999</v>
      </c>
      <c r="AZ131" s="262">
        <v>1.522</v>
      </c>
      <c r="BA131" s="262">
        <v>1.1359999999999999</v>
      </c>
      <c r="BB131" s="259">
        <v>0.22719802955911528</v>
      </c>
      <c r="BC131" s="263">
        <v>1.0760000000000001</v>
      </c>
    </row>
    <row r="132" spans="1:55" x14ac:dyDescent="0.35">
      <c r="A132" s="382"/>
      <c r="B132" s="385"/>
      <c r="C132" s="261" t="s">
        <v>236</v>
      </c>
      <c r="D132" s="258">
        <v>1.5259259259259255E-2</v>
      </c>
      <c r="E132" s="259">
        <v>3.5626479683501211E-4</v>
      </c>
      <c r="F132" s="259">
        <v>0.01</v>
      </c>
      <c r="G132" s="259">
        <v>0.02</v>
      </c>
      <c r="H132" s="259">
        <v>0.02</v>
      </c>
      <c r="I132" s="259">
        <v>1.6E-2</v>
      </c>
      <c r="J132" s="259">
        <v>3.7024123743986683E-3</v>
      </c>
      <c r="K132" s="260">
        <v>0.01</v>
      </c>
      <c r="L132" s="382"/>
      <c r="M132" s="385"/>
      <c r="N132" s="261" t="s">
        <v>236</v>
      </c>
      <c r="O132" s="258">
        <v>3.6157407407407423E-2</v>
      </c>
      <c r="P132" s="259">
        <v>1.2763092855404229E-3</v>
      </c>
      <c r="Q132" s="259">
        <v>2.1000000000000001E-2</v>
      </c>
      <c r="R132" s="259">
        <v>5.8000000000000003E-2</v>
      </c>
      <c r="S132" s="259">
        <v>5.8000000000000003E-2</v>
      </c>
      <c r="T132" s="259">
        <v>3.3000000000000002E-2</v>
      </c>
      <c r="U132" s="259">
        <v>1.3263795172367678E-2</v>
      </c>
      <c r="V132" s="260">
        <v>3.7000000000000005E-2</v>
      </c>
      <c r="W132" s="382"/>
      <c r="X132" s="385"/>
      <c r="Y132" s="261" t="s">
        <v>236</v>
      </c>
      <c r="Z132" s="258">
        <v>7.6611111111111088E-2</v>
      </c>
      <c r="AA132" s="259">
        <v>2.7546440642337872E-3</v>
      </c>
      <c r="AB132" s="259">
        <v>6.0999999999999999E-2</v>
      </c>
      <c r="AC132" s="259">
        <v>0.19600000000000001</v>
      </c>
      <c r="AD132" s="259">
        <v>0.154</v>
      </c>
      <c r="AE132" s="259">
        <v>6.4000000000000001E-2</v>
      </c>
      <c r="AF132" s="259">
        <v>2.8627100856125673E-2</v>
      </c>
      <c r="AG132" s="260">
        <v>0.13500000000000001</v>
      </c>
      <c r="AH132" s="382"/>
      <c r="AI132" s="385"/>
      <c r="AJ132" s="261" t="s">
        <v>236</v>
      </c>
      <c r="AK132" s="258">
        <v>0.32121296296296298</v>
      </c>
      <c r="AL132" s="259">
        <v>1.4849032907370378E-2</v>
      </c>
      <c r="AM132" s="259">
        <v>0.20499999999999999</v>
      </c>
      <c r="AN132" s="259">
        <v>0.57399999999999995</v>
      </c>
      <c r="AO132" s="259">
        <v>0.57399999999999995</v>
      </c>
      <c r="AP132" s="259">
        <v>0.20599999999999999</v>
      </c>
      <c r="AQ132" s="259">
        <v>0.15431567663296619</v>
      </c>
      <c r="AR132" s="260">
        <v>0.36899999999999999</v>
      </c>
      <c r="AS132" s="382"/>
      <c r="AT132" s="385"/>
      <c r="AU132" s="261" t="s">
        <v>236</v>
      </c>
      <c r="AV132" s="272">
        <v>1.1442407407407404</v>
      </c>
      <c r="AW132" s="259">
        <v>2.2778076146148934E-2</v>
      </c>
      <c r="AX132" s="259">
        <v>0.60199999999999998</v>
      </c>
      <c r="AY132" s="262">
        <v>1.6779999999999999</v>
      </c>
      <c r="AZ132" s="262">
        <v>1.522</v>
      </c>
      <c r="BA132" s="262">
        <v>1.1359999999999999</v>
      </c>
      <c r="BB132" s="259">
        <v>0.23671671110281586</v>
      </c>
      <c r="BC132" s="263">
        <v>1.0760000000000001</v>
      </c>
    </row>
    <row r="133" spans="1:55" x14ac:dyDescent="0.35">
      <c r="A133" s="382"/>
      <c r="B133" s="385" t="s">
        <v>0</v>
      </c>
      <c r="C133" s="257" t="s">
        <v>121</v>
      </c>
      <c r="D133" s="258">
        <v>1.0999999999999999E-2</v>
      </c>
      <c r="E133" s="264"/>
      <c r="F133" s="259">
        <v>1.0999999999999999E-2</v>
      </c>
      <c r="G133" s="259">
        <v>1.0999999999999999E-2</v>
      </c>
      <c r="H133" s="259">
        <v>1.0999999999999999E-2</v>
      </c>
      <c r="I133" s="259">
        <v>1.0999999999999999E-2</v>
      </c>
      <c r="J133" s="264"/>
      <c r="K133" s="263">
        <v>0</v>
      </c>
      <c r="L133" s="382"/>
      <c r="M133" s="385" t="s">
        <v>0</v>
      </c>
      <c r="N133" s="257" t="s">
        <v>121</v>
      </c>
      <c r="O133" s="258">
        <v>3.2000000000000001E-2</v>
      </c>
      <c r="P133" s="264"/>
      <c r="Q133" s="259">
        <v>3.2000000000000001E-2</v>
      </c>
      <c r="R133" s="259">
        <v>3.2000000000000001E-2</v>
      </c>
      <c r="S133" s="259">
        <v>3.2000000000000001E-2</v>
      </c>
      <c r="T133" s="259">
        <v>3.2000000000000001E-2</v>
      </c>
      <c r="U133" s="264"/>
      <c r="V133" s="263">
        <v>0</v>
      </c>
      <c r="W133" s="382"/>
      <c r="X133" s="385" t="s">
        <v>0</v>
      </c>
      <c r="Y133" s="257" t="s">
        <v>121</v>
      </c>
      <c r="Z133" s="258">
        <v>6.0999999999999999E-2</v>
      </c>
      <c r="AA133" s="264"/>
      <c r="AB133" s="259">
        <v>6.0999999999999999E-2</v>
      </c>
      <c r="AC133" s="259">
        <v>6.0999999999999999E-2</v>
      </c>
      <c r="AD133" s="259">
        <v>6.0999999999999999E-2</v>
      </c>
      <c r="AE133" s="259">
        <v>6.0999999999999999E-2</v>
      </c>
      <c r="AF133" s="264"/>
      <c r="AG133" s="263">
        <v>0</v>
      </c>
      <c r="AH133" s="382"/>
      <c r="AI133" s="385" t="s">
        <v>0</v>
      </c>
      <c r="AJ133" s="257" t="s">
        <v>121</v>
      </c>
      <c r="AK133" s="258">
        <v>0.57399999999999995</v>
      </c>
      <c r="AL133" s="264"/>
      <c r="AM133" s="259">
        <v>0.57399999999999995</v>
      </c>
      <c r="AN133" s="259">
        <v>0.57399999999999995</v>
      </c>
      <c r="AO133" s="259">
        <v>0.57399999999999995</v>
      </c>
      <c r="AP133" s="259">
        <v>0.57399999999999995</v>
      </c>
      <c r="AQ133" s="264"/>
      <c r="AR133" s="263">
        <v>0</v>
      </c>
      <c r="AS133" s="382"/>
      <c r="AT133" s="385" t="s">
        <v>0</v>
      </c>
      <c r="AU133" s="257" t="s">
        <v>121</v>
      </c>
      <c r="AV133" s="272">
        <v>1.381</v>
      </c>
      <c r="AW133" s="264"/>
      <c r="AX133" s="262">
        <v>1.381</v>
      </c>
      <c r="AY133" s="262">
        <v>1.381</v>
      </c>
      <c r="AZ133" s="262">
        <v>1.381</v>
      </c>
      <c r="BA133" s="262">
        <v>1.381</v>
      </c>
      <c r="BB133" s="264"/>
      <c r="BC133" s="263">
        <v>0</v>
      </c>
    </row>
    <row r="134" spans="1:55" x14ac:dyDescent="0.35">
      <c r="A134" s="382"/>
      <c r="B134" s="385"/>
      <c r="C134" s="257" t="s">
        <v>53</v>
      </c>
      <c r="D134" s="258">
        <v>1.5202020202020201E-2</v>
      </c>
      <c r="E134" s="259">
        <v>3.7218808957543168E-4</v>
      </c>
      <c r="F134" s="259">
        <v>0.01</v>
      </c>
      <c r="G134" s="259">
        <v>0.02</v>
      </c>
      <c r="H134" s="259">
        <v>0.02</v>
      </c>
      <c r="I134" s="259">
        <v>1.6E-2</v>
      </c>
      <c r="J134" s="259">
        <v>3.7032247336826786E-3</v>
      </c>
      <c r="K134" s="260">
        <v>0.01</v>
      </c>
      <c r="L134" s="382"/>
      <c r="M134" s="385"/>
      <c r="N134" s="257" t="s">
        <v>53</v>
      </c>
      <c r="O134" s="258">
        <v>3.6424242424242401E-2</v>
      </c>
      <c r="P134" s="259">
        <v>1.3213820364717491E-3</v>
      </c>
      <c r="Q134" s="259">
        <v>2.1000000000000001E-2</v>
      </c>
      <c r="R134" s="259">
        <v>5.8000000000000003E-2</v>
      </c>
      <c r="S134" s="259">
        <v>5.8000000000000003E-2</v>
      </c>
      <c r="T134" s="259">
        <v>3.4000000000000002E-2</v>
      </c>
      <c r="U134" s="259">
        <v>1.3147585259077518E-2</v>
      </c>
      <c r="V134" s="260">
        <v>3.7000000000000005E-2</v>
      </c>
      <c r="W134" s="382"/>
      <c r="X134" s="385"/>
      <c r="Y134" s="257" t="s">
        <v>53</v>
      </c>
      <c r="Z134" s="258">
        <v>7.7676767676767719E-2</v>
      </c>
      <c r="AA134" s="259">
        <v>2.9782357745421683E-3</v>
      </c>
      <c r="AB134" s="259">
        <v>6.0999999999999999E-2</v>
      </c>
      <c r="AC134" s="259">
        <v>0.19600000000000001</v>
      </c>
      <c r="AD134" s="259">
        <v>0.16900000000000001</v>
      </c>
      <c r="AE134" s="259">
        <v>6.4000000000000001E-2</v>
      </c>
      <c r="AF134" s="259">
        <v>2.9633071804109613E-2</v>
      </c>
      <c r="AG134" s="260">
        <v>0.13500000000000001</v>
      </c>
      <c r="AH134" s="382"/>
      <c r="AI134" s="385"/>
      <c r="AJ134" s="257" t="s">
        <v>53</v>
      </c>
      <c r="AK134" s="258">
        <v>0.32786868686868692</v>
      </c>
      <c r="AL134" s="259">
        <v>1.5648396868847791E-2</v>
      </c>
      <c r="AM134" s="259">
        <v>0.20499999999999999</v>
      </c>
      <c r="AN134" s="259">
        <v>0.57399999999999995</v>
      </c>
      <c r="AO134" s="259">
        <v>0.57399999999999995</v>
      </c>
      <c r="AP134" s="259">
        <v>0.20599999999999999</v>
      </c>
      <c r="AQ134" s="259">
        <v>0.15569958295362119</v>
      </c>
      <c r="AR134" s="260">
        <v>0.36899999999999999</v>
      </c>
      <c r="AS134" s="382"/>
      <c r="AT134" s="385"/>
      <c r="AU134" s="257" t="s">
        <v>53</v>
      </c>
      <c r="AV134" s="272">
        <v>1.1431212121212115</v>
      </c>
      <c r="AW134" s="259">
        <v>2.3671527686031868E-2</v>
      </c>
      <c r="AX134" s="259">
        <v>0.60199999999999998</v>
      </c>
      <c r="AY134" s="262">
        <v>1.6779999999999999</v>
      </c>
      <c r="AZ134" s="262">
        <v>1.522</v>
      </c>
      <c r="BA134" s="262">
        <v>1.1359999999999999</v>
      </c>
      <c r="BB134" s="259">
        <v>0.23552872664723246</v>
      </c>
      <c r="BC134" s="263">
        <v>1.0760000000000001</v>
      </c>
    </row>
    <row r="135" spans="1:55" ht="23" x14ac:dyDescent="0.35">
      <c r="A135" s="382"/>
      <c r="B135" s="385"/>
      <c r="C135" s="257" t="s">
        <v>91</v>
      </c>
      <c r="D135" s="258">
        <v>1.6333333333333335E-2</v>
      </c>
      <c r="E135" s="259">
        <v>1.142609100066841E-3</v>
      </c>
      <c r="F135" s="259">
        <v>1.0999999999999999E-2</v>
      </c>
      <c r="G135" s="259">
        <v>0.02</v>
      </c>
      <c r="H135" s="259">
        <v>0.02</v>
      </c>
      <c r="I135" s="259">
        <v>1.6E-2</v>
      </c>
      <c r="J135" s="259">
        <v>3.4278273002005229E-3</v>
      </c>
      <c r="K135" s="260">
        <v>9.0000000000000011E-3</v>
      </c>
      <c r="L135" s="382"/>
      <c r="M135" s="385"/>
      <c r="N135" s="257" t="s">
        <v>91</v>
      </c>
      <c r="O135" s="258">
        <v>3.2000000000000001E-2</v>
      </c>
      <c r="P135" s="259">
        <v>5.1827706018220711E-3</v>
      </c>
      <c r="Q135" s="259">
        <v>2.1000000000000001E-2</v>
      </c>
      <c r="R135" s="259">
        <v>5.8000000000000003E-2</v>
      </c>
      <c r="S135" s="259">
        <v>5.8000000000000003E-2</v>
      </c>
      <c r="T135" s="259">
        <v>2.4E-2</v>
      </c>
      <c r="U135" s="259">
        <v>1.5548311805466213E-2</v>
      </c>
      <c r="V135" s="260">
        <v>3.7000000000000005E-2</v>
      </c>
      <c r="W135" s="382"/>
      <c r="X135" s="385"/>
      <c r="Y135" s="257" t="s">
        <v>91</v>
      </c>
      <c r="Z135" s="258">
        <v>6.4888888888888885E-2</v>
      </c>
      <c r="AA135" s="259">
        <v>1.9821736416568083E-3</v>
      </c>
      <c r="AB135" s="259">
        <v>6.0999999999999999E-2</v>
      </c>
      <c r="AC135" s="259">
        <v>7.3999999999999996E-2</v>
      </c>
      <c r="AD135" s="259">
        <v>7.3999999999999996E-2</v>
      </c>
      <c r="AE135" s="259">
        <v>6.0999999999999999E-2</v>
      </c>
      <c r="AF135" s="259">
        <v>5.9465209249704252E-3</v>
      </c>
      <c r="AG135" s="260">
        <v>1.2999999999999998E-2</v>
      </c>
      <c r="AH135" s="382"/>
      <c r="AI135" s="385"/>
      <c r="AJ135" s="257" t="s">
        <v>91</v>
      </c>
      <c r="AK135" s="258">
        <v>0.20711111111111111</v>
      </c>
      <c r="AL135" s="259">
        <v>1.1111111111111126E-3</v>
      </c>
      <c r="AM135" s="259">
        <v>0.20599999999999999</v>
      </c>
      <c r="AN135" s="259">
        <v>0.216</v>
      </c>
      <c r="AO135" s="259">
        <v>0.216</v>
      </c>
      <c r="AP135" s="259">
        <v>0.20599999999999999</v>
      </c>
      <c r="AQ135" s="259">
        <v>3.3333333333333379E-3</v>
      </c>
      <c r="AR135" s="260">
        <v>1.0000000000000009E-2</v>
      </c>
      <c r="AS135" s="382"/>
      <c r="AT135" s="385"/>
      <c r="AU135" s="257" t="s">
        <v>91</v>
      </c>
      <c r="AV135" s="272">
        <v>1.1422222222222222</v>
      </c>
      <c r="AW135" s="259">
        <v>8.4548601699748496E-2</v>
      </c>
      <c r="AX135" s="259">
        <v>0.89</v>
      </c>
      <c r="AY135" s="262">
        <v>1.522</v>
      </c>
      <c r="AZ135" s="262">
        <v>1.522</v>
      </c>
      <c r="BA135" s="262">
        <v>1.1359999999999999</v>
      </c>
      <c r="BB135" s="259">
        <v>0.2536458050992455</v>
      </c>
      <c r="BC135" s="260">
        <v>0.63200000000000001</v>
      </c>
    </row>
    <row r="136" spans="1:55" ht="23" x14ac:dyDescent="0.35">
      <c r="A136" s="382"/>
      <c r="B136" s="385"/>
      <c r="C136" s="257" t="s">
        <v>65</v>
      </c>
      <c r="D136" s="258">
        <v>1.5000000000000001E-2</v>
      </c>
      <c r="E136" s="259">
        <v>3.6434642806197994E-4</v>
      </c>
      <c r="F136" s="259">
        <v>0.01</v>
      </c>
      <c r="G136" s="259">
        <v>0.02</v>
      </c>
      <c r="H136" s="259">
        <v>0.02</v>
      </c>
      <c r="I136" s="259">
        <v>1.4499999999999999E-2</v>
      </c>
      <c r="J136" s="259">
        <v>3.7156190927917308E-3</v>
      </c>
      <c r="K136" s="260">
        <v>0.01</v>
      </c>
      <c r="L136" s="382"/>
      <c r="M136" s="385"/>
      <c r="N136" s="257" t="s">
        <v>65</v>
      </c>
      <c r="O136" s="258">
        <v>3.3278846153846159E-2</v>
      </c>
      <c r="P136" s="259">
        <v>1.181720427407803E-3</v>
      </c>
      <c r="Q136" s="259">
        <v>2.1000000000000001E-2</v>
      </c>
      <c r="R136" s="259">
        <v>5.8000000000000003E-2</v>
      </c>
      <c r="S136" s="259">
        <v>5.8000000000000003E-2</v>
      </c>
      <c r="T136" s="259">
        <v>2.9000000000000001E-2</v>
      </c>
      <c r="U136" s="259">
        <v>1.2051231037927186E-2</v>
      </c>
      <c r="V136" s="260">
        <v>3.7000000000000005E-2</v>
      </c>
      <c r="W136" s="382"/>
      <c r="X136" s="385"/>
      <c r="Y136" s="257" t="s">
        <v>65</v>
      </c>
      <c r="Z136" s="258">
        <v>8.3865384615384592E-2</v>
      </c>
      <c r="AA136" s="259">
        <v>3.7085538270977877E-3</v>
      </c>
      <c r="AB136" s="259">
        <v>6.0999999999999999E-2</v>
      </c>
      <c r="AC136" s="259">
        <v>0.19600000000000001</v>
      </c>
      <c r="AD136" s="259">
        <v>0.19600000000000001</v>
      </c>
      <c r="AE136" s="259">
        <v>6.7000000000000004E-2</v>
      </c>
      <c r="AF136" s="259">
        <v>3.7819976663161642E-2</v>
      </c>
      <c r="AG136" s="260">
        <v>0.13500000000000001</v>
      </c>
      <c r="AH136" s="382"/>
      <c r="AI136" s="385"/>
      <c r="AJ136" s="257" t="s">
        <v>65</v>
      </c>
      <c r="AK136" s="258">
        <v>0.30832692307692317</v>
      </c>
      <c r="AL136" s="259">
        <v>1.3441700815715645E-2</v>
      </c>
      <c r="AM136" s="259">
        <v>0.20599999999999999</v>
      </c>
      <c r="AN136" s="259">
        <v>0.57399999999999995</v>
      </c>
      <c r="AO136" s="259">
        <v>0.57399999999999995</v>
      </c>
      <c r="AP136" s="259">
        <v>0.25</v>
      </c>
      <c r="AQ136" s="259">
        <v>0.13707898951042025</v>
      </c>
      <c r="AR136" s="260">
        <v>0.36799999999999999</v>
      </c>
      <c r="AS136" s="382"/>
      <c r="AT136" s="385"/>
      <c r="AU136" s="257" t="s">
        <v>65</v>
      </c>
      <c r="AV136" s="272">
        <v>1.1407211538461544</v>
      </c>
      <c r="AW136" s="259">
        <v>2.2269608995815503E-2</v>
      </c>
      <c r="AX136" s="259">
        <v>0.60199999999999998</v>
      </c>
      <c r="AY136" s="262">
        <v>1.6779999999999999</v>
      </c>
      <c r="AZ136" s="262">
        <v>1.522</v>
      </c>
      <c r="BA136" s="262">
        <v>1.1359999999999999</v>
      </c>
      <c r="BB136" s="259">
        <v>0.22710634165948931</v>
      </c>
      <c r="BC136" s="263">
        <v>1.0760000000000001</v>
      </c>
    </row>
    <row r="137" spans="1:55" ht="35" thickBot="1" x14ac:dyDescent="0.4">
      <c r="A137" s="383"/>
      <c r="B137" s="386"/>
      <c r="C137" s="265" t="s">
        <v>105</v>
      </c>
      <c r="D137" s="266">
        <v>1.6666666666666666E-2</v>
      </c>
      <c r="E137" s="267">
        <v>1.5420044674960508E-3</v>
      </c>
      <c r="F137" s="267">
        <v>1.0999999999999999E-2</v>
      </c>
      <c r="G137" s="267">
        <v>0.02</v>
      </c>
      <c r="H137" s="267">
        <v>0.02</v>
      </c>
      <c r="I137" s="267">
        <v>1.7999999999999999E-2</v>
      </c>
      <c r="J137" s="267">
        <v>3.7771241264574129E-3</v>
      </c>
      <c r="K137" s="268">
        <v>9.0000000000000011E-3</v>
      </c>
      <c r="L137" s="383"/>
      <c r="M137" s="386"/>
      <c r="N137" s="265" t="s">
        <v>105</v>
      </c>
      <c r="O137" s="266">
        <v>3.2166666666666663E-2</v>
      </c>
      <c r="P137" s="267">
        <v>5.5941437632978696E-3</v>
      </c>
      <c r="Q137" s="267">
        <v>2.1999999999999999E-2</v>
      </c>
      <c r="R137" s="267">
        <v>5.8000000000000003E-2</v>
      </c>
      <c r="S137" s="267">
        <v>5.8000000000000003E-2</v>
      </c>
      <c r="T137" s="267">
        <v>2.6000000000000002E-2</v>
      </c>
      <c r="U137" s="267">
        <v>1.3702797767852617E-2</v>
      </c>
      <c r="V137" s="268">
        <v>3.6000000000000004E-2</v>
      </c>
      <c r="W137" s="383"/>
      <c r="X137" s="386"/>
      <c r="Y137" s="265" t="s">
        <v>105</v>
      </c>
      <c r="Z137" s="266">
        <v>6.6333333333333327E-2</v>
      </c>
      <c r="AA137" s="267">
        <v>2.6034165586355518E-3</v>
      </c>
      <c r="AB137" s="267">
        <v>6.0999999999999999E-2</v>
      </c>
      <c r="AC137" s="267">
        <v>7.3999999999999996E-2</v>
      </c>
      <c r="AD137" s="267">
        <v>7.3999999999999996E-2</v>
      </c>
      <c r="AE137" s="267">
        <v>6.4000000000000001E-2</v>
      </c>
      <c r="AF137" s="267">
        <v>6.3770421565696638E-3</v>
      </c>
      <c r="AG137" s="268">
        <v>1.2999999999999998E-2</v>
      </c>
      <c r="AH137" s="383"/>
      <c r="AI137" s="386"/>
      <c r="AJ137" s="265" t="s">
        <v>105</v>
      </c>
      <c r="AK137" s="266">
        <v>0.23150000000000001</v>
      </c>
      <c r="AL137" s="267">
        <v>8.8459030064770676E-3</v>
      </c>
      <c r="AM137" s="267">
        <v>0.20599999999999999</v>
      </c>
      <c r="AN137" s="267">
        <v>0.25</v>
      </c>
      <c r="AO137" s="267">
        <v>0.25</v>
      </c>
      <c r="AP137" s="267">
        <v>0.23849999999999999</v>
      </c>
      <c r="AQ137" s="267">
        <v>2.1667948680020453E-2</v>
      </c>
      <c r="AR137" s="268">
        <v>4.4000000000000011E-2</v>
      </c>
      <c r="AS137" s="383"/>
      <c r="AT137" s="386"/>
      <c r="AU137" s="265" t="s">
        <v>105</v>
      </c>
      <c r="AV137" s="273">
        <v>1.2154999999999998</v>
      </c>
      <c r="AW137" s="267">
        <v>0.10368437683662858</v>
      </c>
      <c r="AX137" s="267">
        <v>0.93500000000000005</v>
      </c>
      <c r="AY137" s="274">
        <v>1.522</v>
      </c>
      <c r="AZ137" s="274">
        <v>1.522</v>
      </c>
      <c r="BA137" s="274">
        <v>1.2254999999999998</v>
      </c>
      <c r="BB137" s="267">
        <v>0.25397381754818743</v>
      </c>
      <c r="BC137" s="268">
        <v>0.58699999999999997</v>
      </c>
    </row>
    <row r="138" spans="1:55" ht="15" thickTop="1" x14ac:dyDescent="0.35"/>
  </sheetData>
  <mergeCells count="170">
    <mergeCell ref="AT120:AT124"/>
    <mergeCell ref="AT125:AT130"/>
    <mergeCell ref="AT131:AT132"/>
    <mergeCell ref="AT133:AT137"/>
    <mergeCell ref="AT84:AT85"/>
    <mergeCell ref="AT86:AT87"/>
    <mergeCell ref="AT88:AT97"/>
    <mergeCell ref="AT98:AT102"/>
    <mergeCell ref="AT103:AT104"/>
    <mergeCell ref="AT105:AT110"/>
    <mergeCell ref="AS1:AU1"/>
    <mergeCell ref="AS2:AS137"/>
    <mergeCell ref="AT2:AT3"/>
    <mergeCell ref="AT4:AT6"/>
    <mergeCell ref="AT7:AT12"/>
    <mergeCell ref="AT13:AT16"/>
    <mergeCell ref="AT17:AT18"/>
    <mergeCell ref="AT19:AT30"/>
    <mergeCell ref="AT31:AT35"/>
    <mergeCell ref="AT36:AT37"/>
    <mergeCell ref="AT62:AT63"/>
    <mergeCell ref="AT64:AT68"/>
    <mergeCell ref="AT69:AT70"/>
    <mergeCell ref="AT71:AT73"/>
    <mergeCell ref="AT74:AT79"/>
    <mergeCell ref="AT80:AT83"/>
    <mergeCell ref="AT38:AT41"/>
    <mergeCell ref="AT42:AT46"/>
    <mergeCell ref="AT47:AT51"/>
    <mergeCell ref="AT52:AT53"/>
    <mergeCell ref="AT54:AT55"/>
    <mergeCell ref="AT56:AT61"/>
    <mergeCell ref="AT111:AT114"/>
    <mergeCell ref="AT115:AT119"/>
    <mergeCell ref="AI120:AI124"/>
    <mergeCell ref="AI125:AI130"/>
    <mergeCell ref="AI131:AI132"/>
    <mergeCell ref="AI133:AI137"/>
    <mergeCell ref="AI84:AI85"/>
    <mergeCell ref="AI86:AI87"/>
    <mergeCell ref="AI88:AI97"/>
    <mergeCell ref="AI98:AI102"/>
    <mergeCell ref="AI103:AI104"/>
    <mergeCell ref="AI105:AI110"/>
    <mergeCell ref="AH1:AJ1"/>
    <mergeCell ref="AH2:AH137"/>
    <mergeCell ref="AI2:AI3"/>
    <mergeCell ref="AI4:AI6"/>
    <mergeCell ref="AI7:AI12"/>
    <mergeCell ref="AI13:AI16"/>
    <mergeCell ref="AI17:AI18"/>
    <mergeCell ref="AI19:AI30"/>
    <mergeCell ref="AI31:AI35"/>
    <mergeCell ref="AI36:AI37"/>
    <mergeCell ref="AI62:AI63"/>
    <mergeCell ref="AI64:AI68"/>
    <mergeCell ref="AI69:AI70"/>
    <mergeCell ref="AI71:AI73"/>
    <mergeCell ref="AI74:AI79"/>
    <mergeCell ref="AI80:AI83"/>
    <mergeCell ref="AI38:AI41"/>
    <mergeCell ref="AI42:AI46"/>
    <mergeCell ref="AI47:AI51"/>
    <mergeCell ref="AI52:AI53"/>
    <mergeCell ref="AI54:AI55"/>
    <mergeCell ref="AI56:AI61"/>
    <mergeCell ref="AI111:AI114"/>
    <mergeCell ref="AI115:AI119"/>
    <mergeCell ref="X120:X124"/>
    <mergeCell ref="X125:X130"/>
    <mergeCell ref="X131:X132"/>
    <mergeCell ref="X133:X137"/>
    <mergeCell ref="X84:X85"/>
    <mergeCell ref="X86:X87"/>
    <mergeCell ref="X88:X97"/>
    <mergeCell ref="X98:X102"/>
    <mergeCell ref="X103:X104"/>
    <mergeCell ref="X105:X110"/>
    <mergeCell ref="W1:Y1"/>
    <mergeCell ref="W2:W137"/>
    <mergeCell ref="X2:X3"/>
    <mergeCell ref="X4:X6"/>
    <mergeCell ref="X7:X12"/>
    <mergeCell ref="X13:X16"/>
    <mergeCell ref="X17:X18"/>
    <mergeCell ref="X19:X30"/>
    <mergeCell ref="X31:X35"/>
    <mergeCell ref="X36:X37"/>
    <mergeCell ref="X62:X63"/>
    <mergeCell ref="X64:X68"/>
    <mergeCell ref="X69:X70"/>
    <mergeCell ref="X71:X73"/>
    <mergeCell ref="X74:X79"/>
    <mergeCell ref="X80:X83"/>
    <mergeCell ref="X38:X41"/>
    <mergeCell ref="X42:X46"/>
    <mergeCell ref="X47:X51"/>
    <mergeCell ref="X52:X53"/>
    <mergeCell ref="X54:X55"/>
    <mergeCell ref="X56:X61"/>
    <mergeCell ref="X111:X114"/>
    <mergeCell ref="X115:X119"/>
    <mergeCell ref="M111:M114"/>
    <mergeCell ref="M115:M119"/>
    <mergeCell ref="M120:M124"/>
    <mergeCell ref="M125:M130"/>
    <mergeCell ref="M54:M55"/>
    <mergeCell ref="M56:M61"/>
    <mergeCell ref="M62:M63"/>
    <mergeCell ref="M64:M68"/>
    <mergeCell ref="M69:M70"/>
    <mergeCell ref="M71:M73"/>
    <mergeCell ref="L1:N1"/>
    <mergeCell ref="L2:L137"/>
    <mergeCell ref="M2:M3"/>
    <mergeCell ref="M4:M6"/>
    <mergeCell ref="M7:M12"/>
    <mergeCell ref="M13:M16"/>
    <mergeCell ref="M17:M18"/>
    <mergeCell ref="M19:M30"/>
    <mergeCell ref="M31:M35"/>
    <mergeCell ref="M36:M37"/>
    <mergeCell ref="M131:M132"/>
    <mergeCell ref="M133:M137"/>
    <mergeCell ref="M84:M85"/>
    <mergeCell ref="M86:M87"/>
    <mergeCell ref="M88:M97"/>
    <mergeCell ref="M98:M102"/>
    <mergeCell ref="M74:M79"/>
    <mergeCell ref="M80:M83"/>
    <mergeCell ref="M38:M41"/>
    <mergeCell ref="M42:M46"/>
    <mergeCell ref="M47:M51"/>
    <mergeCell ref="M52:M53"/>
    <mergeCell ref="M103:M104"/>
    <mergeCell ref="M105:M110"/>
    <mergeCell ref="B120:B124"/>
    <mergeCell ref="B125:B130"/>
    <mergeCell ref="B131:B132"/>
    <mergeCell ref="B133:B137"/>
    <mergeCell ref="B84:B85"/>
    <mergeCell ref="B86:B87"/>
    <mergeCell ref="B88:B97"/>
    <mergeCell ref="B98:B102"/>
    <mergeCell ref="B103:B104"/>
    <mergeCell ref="B105:B110"/>
    <mergeCell ref="A1:C1"/>
    <mergeCell ref="A2:A137"/>
    <mergeCell ref="B2:B3"/>
    <mergeCell ref="B4:B6"/>
    <mergeCell ref="B7:B12"/>
    <mergeCell ref="B13:B16"/>
    <mergeCell ref="B17:B18"/>
    <mergeCell ref="B19:B30"/>
    <mergeCell ref="B31:B35"/>
    <mergeCell ref="B36:B37"/>
    <mergeCell ref="B62:B63"/>
    <mergeCell ref="B64:B68"/>
    <mergeCell ref="B69:B70"/>
    <mergeCell ref="B71:B73"/>
    <mergeCell ref="B74:B79"/>
    <mergeCell ref="B80:B83"/>
    <mergeCell ref="B38:B41"/>
    <mergeCell ref="B42:B46"/>
    <mergeCell ref="B47:B51"/>
    <mergeCell ref="B52:B53"/>
    <mergeCell ref="B54:B55"/>
    <mergeCell ref="B56:B61"/>
    <mergeCell ref="B111:B114"/>
    <mergeCell ref="B115:B11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BCABA-2155-47F4-AB90-F2831E07A865}">
  <dimension ref="B2:BE225"/>
  <sheetViews>
    <sheetView topLeftCell="A34" workbookViewId="0"/>
  </sheetViews>
  <sheetFormatPr defaultRowHeight="14.5" x14ac:dyDescent="0.35"/>
  <sheetData>
    <row r="2" spans="2:57" x14ac:dyDescent="0.35">
      <c r="B2" s="299" t="s">
        <v>246</v>
      </c>
    </row>
    <row r="3" spans="2:57" x14ac:dyDescent="0.35">
      <c r="B3" s="300" t="s">
        <v>247</v>
      </c>
    </row>
    <row r="4" spans="2:57" x14ac:dyDescent="0.35">
      <c r="B4" s="300"/>
    </row>
    <row r="6" spans="2:57" x14ac:dyDescent="0.35">
      <c r="C6" t="s">
        <v>0</v>
      </c>
      <c r="D6" t="s">
        <v>1</v>
      </c>
      <c r="E6" t="s">
        <v>2</v>
      </c>
      <c r="F6" t="s">
        <v>3</v>
      </c>
      <c r="G6" t="s">
        <v>4</v>
      </c>
      <c r="H6" t="s">
        <v>5</v>
      </c>
      <c r="I6" t="s">
        <v>6</v>
      </c>
      <c r="J6" t="s">
        <v>7</v>
      </c>
      <c r="K6" t="s">
        <v>8</v>
      </c>
      <c r="L6" t="s">
        <v>9</v>
      </c>
      <c r="M6" t="s">
        <v>10</v>
      </c>
      <c r="N6" t="s">
        <v>11</v>
      </c>
      <c r="O6" t="s">
        <v>12</v>
      </c>
      <c r="P6" t="s">
        <v>13</v>
      </c>
      <c r="Q6" t="s">
        <v>14</v>
      </c>
      <c r="R6" t="s">
        <v>15</v>
      </c>
      <c r="S6" t="s">
        <v>16</v>
      </c>
      <c r="T6" t="s">
        <v>17</v>
      </c>
      <c r="U6" t="s">
        <v>18</v>
      </c>
      <c r="V6" t="s">
        <v>19</v>
      </c>
      <c r="W6" t="s">
        <v>20</v>
      </c>
      <c r="X6" t="s">
        <v>21</v>
      </c>
      <c r="Y6" t="s">
        <v>22</v>
      </c>
      <c r="Z6" t="s">
        <v>23</v>
      </c>
      <c r="AA6" t="s">
        <v>24</v>
      </c>
      <c r="AB6" t="s">
        <v>25</v>
      </c>
      <c r="AC6" t="s">
        <v>26</v>
      </c>
      <c r="AD6" t="s">
        <v>27</v>
      </c>
      <c r="AE6" t="s">
        <v>28</v>
      </c>
      <c r="AF6" t="s">
        <v>29</v>
      </c>
      <c r="AG6" t="s">
        <v>30</v>
      </c>
      <c r="AH6" t="s">
        <v>31</v>
      </c>
      <c r="AI6" t="s">
        <v>32</v>
      </c>
      <c r="AJ6" t="s">
        <v>33</v>
      </c>
      <c r="AK6" t="s">
        <v>34</v>
      </c>
      <c r="AL6" t="s">
        <v>35</v>
      </c>
      <c r="AM6" t="s">
        <v>36</v>
      </c>
      <c r="AN6" t="s">
        <v>37</v>
      </c>
      <c r="AO6" t="s">
        <v>38</v>
      </c>
      <c r="AP6" t="s">
        <v>39</v>
      </c>
      <c r="AQ6" t="s">
        <v>248</v>
      </c>
      <c r="AR6" t="s">
        <v>40</v>
      </c>
      <c r="AS6" t="s">
        <v>41</v>
      </c>
      <c r="AT6" t="s">
        <v>42</v>
      </c>
      <c r="AU6" t="s">
        <v>43</v>
      </c>
      <c r="AV6" t="s">
        <v>44</v>
      </c>
      <c r="AW6" t="s">
        <v>45</v>
      </c>
      <c r="AX6" t="s">
        <v>46</v>
      </c>
      <c r="AY6" t="s">
        <v>47</v>
      </c>
      <c r="AZ6" t="s">
        <v>48</v>
      </c>
      <c r="BA6" t="s">
        <v>49</v>
      </c>
      <c r="BB6" t="s">
        <v>50</v>
      </c>
      <c r="BC6" t="s">
        <v>226</v>
      </c>
      <c r="BD6" t="s">
        <v>51</v>
      </c>
      <c r="BE6" t="s">
        <v>52</v>
      </c>
    </row>
    <row r="7" spans="2:57" x14ac:dyDescent="0.35">
      <c r="C7" t="s">
        <v>53</v>
      </c>
      <c r="D7">
        <v>1</v>
      </c>
      <c r="E7">
        <v>0</v>
      </c>
      <c r="F7" t="s">
        <v>54</v>
      </c>
      <c r="G7" s="8">
        <v>45267.625</v>
      </c>
      <c r="H7" s="1">
        <v>22.5</v>
      </c>
      <c r="I7" s="1">
        <v>2.9</v>
      </c>
      <c r="J7" s="1">
        <v>12.9</v>
      </c>
      <c r="K7" s="1">
        <v>32.01</v>
      </c>
      <c r="L7" s="1">
        <v>114</v>
      </c>
      <c r="M7" s="1">
        <v>62</v>
      </c>
      <c r="N7" s="1">
        <v>0.54</v>
      </c>
      <c r="O7" s="1">
        <v>5.68</v>
      </c>
      <c r="P7" s="1">
        <v>1.1499999999999999</v>
      </c>
      <c r="Q7" s="1">
        <v>1.1200000000000001</v>
      </c>
      <c r="R7" s="1">
        <v>0.52</v>
      </c>
      <c r="S7" s="1">
        <v>0.51</v>
      </c>
      <c r="T7" s="1">
        <v>0.76</v>
      </c>
      <c r="U7" s="13">
        <v>0.01</v>
      </c>
      <c r="V7" s="13">
        <v>2.1000000000000001E-2</v>
      </c>
      <c r="W7" s="13">
        <v>0.19600000000000001</v>
      </c>
      <c r="X7" s="13">
        <v>0.20599999999999999</v>
      </c>
      <c r="Y7" s="13">
        <v>1.252</v>
      </c>
      <c r="Z7" s="1">
        <v>1</v>
      </c>
      <c r="AA7" s="1">
        <v>1</v>
      </c>
      <c r="AB7" t="s">
        <v>55</v>
      </c>
      <c r="AC7">
        <v>0</v>
      </c>
      <c r="AD7" t="s">
        <v>56</v>
      </c>
      <c r="AE7" t="s">
        <v>57</v>
      </c>
      <c r="AF7">
        <v>1</v>
      </c>
      <c r="AG7" t="s">
        <v>58</v>
      </c>
      <c r="AH7">
        <v>3</v>
      </c>
      <c r="AI7" s="3">
        <v>32097</v>
      </c>
      <c r="AJ7" t="s">
        <v>59</v>
      </c>
      <c r="AK7">
        <v>49</v>
      </c>
      <c r="AL7">
        <v>150</v>
      </c>
      <c r="AM7">
        <v>21.7777777777778</v>
      </c>
      <c r="AN7" t="s">
        <v>60</v>
      </c>
      <c r="AO7">
        <v>0</v>
      </c>
      <c r="AP7" t="s">
        <v>61</v>
      </c>
      <c r="AQ7" s="8">
        <v>45267.635416666701</v>
      </c>
      <c r="AR7" s="4">
        <v>1</v>
      </c>
      <c r="AS7" t="s">
        <v>62</v>
      </c>
      <c r="AT7" t="s">
        <v>63</v>
      </c>
      <c r="AU7">
        <v>0</v>
      </c>
      <c r="AV7">
        <v>95</v>
      </c>
      <c r="AW7" t="s">
        <v>64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36.200000000000003</v>
      </c>
      <c r="BE7">
        <v>3</v>
      </c>
    </row>
    <row r="8" spans="2:57" x14ac:dyDescent="0.35">
      <c r="C8" t="s">
        <v>65</v>
      </c>
      <c r="D8">
        <v>0</v>
      </c>
      <c r="E8">
        <v>0</v>
      </c>
      <c r="F8" t="s">
        <v>54</v>
      </c>
      <c r="G8" s="8">
        <v>45267.635416666701</v>
      </c>
      <c r="H8" s="1">
        <v>22.55</v>
      </c>
      <c r="I8" s="1">
        <v>5.0199999999999996</v>
      </c>
      <c r="J8" s="1">
        <v>22.28</v>
      </c>
      <c r="K8" s="1">
        <v>32.14</v>
      </c>
      <c r="L8" s="1">
        <v>122</v>
      </c>
      <c r="M8" s="1">
        <v>42</v>
      </c>
      <c r="N8" s="1">
        <v>0.34</v>
      </c>
      <c r="O8" s="1">
        <v>10.38</v>
      </c>
      <c r="P8" s="1">
        <v>1.61</v>
      </c>
      <c r="Q8" s="1">
        <v>1.07</v>
      </c>
      <c r="R8" s="1">
        <v>0.57999999999999996</v>
      </c>
      <c r="S8" s="1">
        <v>0.46</v>
      </c>
      <c r="T8" s="1">
        <v>0.78</v>
      </c>
      <c r="U8" s="13">
        <v>1.2E-2</v>
      </c>
      <c r="V8" s="13">
        <v>2.1999999999999999E-2</v>
      </c>
      <c r="W8" s="13">
        <v>7.8E-2</v>
      </c>
      <c r="X8" s="13">
        <v>0.57399999999999995</v>
      </c>
      <c r="Y8" s="13">
        <v>1.252</v>
      </c>
      <c r="Z8" s="1">
        <v>2</v>
      </c>
      <c r="AA8" s="1">
        <v>1</v>
      </c>
      <c r="AB8" t="s">
        <v>55</v>
      </c>
      <c r="AC8">
        <v>0</v>
      </c>
      <c r="AD8" t="s">
        <v>56</v>
      </c>
      <c r="AE8" t="s">
        <v>57</v>
      </c>
      <c r="AF8">
        <v>1</v>
      </c>
      <c r="AG8" t="s">
        <v>58</v>
      </c>
      <c r="AH8">
        <v>3</v>
      </c>
      <c r="AI8" s="3">
        <v>32097</v>
      </c>
      <c r="AJ8" t="s">
        <v>59</v>
      </c>
      <c r="AK8">
        <v>49</v>
      </c>
      <c r="AL8">
        <v>150</v>
      </c>
      <c r="AM8">
        <v>21.7777777777778</v>
      </c>
      <c r="AN8" t="s">
        <v>60</v>
      </c>
      <c r="AO8">
        <v>0</v>
      </c>
      <c r="AP8" t="s">
        <v>61</v>
      </c>
      <c r="AQ8" s="8">
        <v>45267.635416666701</v>
      </c>
      <c r="AR8" s="4">
        <v>1</v>
      </c>
      <c r="AS8" t="s">
        <v>62</v>
      </c>
      <c r="AT8" t="s">
        <v>63</v>
      </c>
      <c r="AU8">
        <v>0</v>
      </c>
      <c r="AV8">
        <v>95</v>
      </c>
      <c r="AW8" t="s">
        <v>64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36.200000000000003</v>
      </c>
      <c r="BE8">
        <v>3</v>
      </c>
    </row>
    <row r="9" spans="2:57" x14ac:dyDescent="0.35">
      <c r="C9" t="s">
        <v>53</v>
      </c>
      <c r="D9">
        <v>1</v>
      </c>
      <c r="E9">
        <v>0</v>
      </c>
      <c r="F9" t="s">
        <v>54</v>
      </c>
      <c r="G9" s="8">
        <v>45264.416666666701</v>
      </c>
      <c r="H9" s="1">
        <v>4.3899999999999997</v>
      </c>
      <c r="I9" s="1">
        <v>0.91</v>
      </c>
      <c r="J9" s="1">
        <v>20.76</v>
      </c>
      <c r="K9" s="1">
        <v>24.44</v>
      </c>
      <c r="L9" s="1">
        <v>132</v>
      </c>
      <c r="M9" s="1">
        <v>93</v>
      </c>
      <c r="N9" s="1">
        <v>0.7</v>
      </c>
      <c r="O9" s="1">
        <v>0.91</v>
      </c>
      <c r="P9" s="1">
        <v>0.51</v>
      </c>
      <c r="Q9" s="1">
        <v>0.22</v>
      </c>
      <c r="R9" s="1">
        <v>0.13</v>
      </c>
      <c r="S9" s="1">
        <v>0.08</v>
      </c>
      <c r="T9" s="1">
        <v>0.23</v>
      </c>
      <c r="U9" s="13">
        <v>1.4E-2</v>
      </c>
      <c r="V9" s="13">
        <v>2.5000000000000001E-2</v>
      </c>
      <c r="W9" s="13">
        <v>8.1000000000000003E-2</v>
      </c>
      <c r="X9" s="13">
        <v>0.45</v>
      </c>
      <c r="Y9" s="13">
        <v>1.0820000000000001</v>
      </c>
      <c r="Z9" s="1">
        <v>4</v>
      </c>
      <c r="AA9" s="1">
        <v>3</v>
      </c>
      <c r="AB9" t="s">
        <v>66</v>
      </c>
      <c r="AC9">
        <v>0</v>
      </c>
      <c r="AD9" t="s">
        <v>56</v>
      </c>
      <c r="AE9" t="s">
        <v>57</v>
      </c>
      <c r="AF9">
        <v>1</v>
      </c>
      <c r="AG9" t="s">
        <v>58</v>
      </c>
      <c r="AH9">
        <v>3</v>
      </c>
      <c r="AI9" s="3">
        <v>31506</v>
      </c>
      <c r="AJ9" t="s">
        <v>59</v>
      </c>
      <c r="AK9">
        <v>59</v>
      </c>
      <c r="AL9">
        <v>160</v>
      </c>
      <c r="AM9">
        <v>23.046875</v>
      </c>
      <c r="AN9" t="s">
        <v>60</v>
      </c>
      <c r="AO9">
        <v>0</v>
      </c>
      <c r="AP9" t="s">
        <v>67</v>
      </c>
      <c r="AQ9" s="8">
        <v>45264.416666666701</v>
      </c>
      <c r="AR9" s="4">
        <v>0</v>
      </c>
      <c r="AS9" t="s">
        <v>68</v>
      </c>
      <c r="AT9" t="s">
        <v>63</v>
      </c>
      <c r="AU9">
        <v>0</v>
      </c>
      <c r="AV9">
        <v>70</v>
      </c>
      <c r="AW9" t="s">
        <v>64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37.799999999999997</v>
      </c>
      <c r="BE9">
        <v>3</v>
      </c>
    </row>
    <row r="10" spans="2:57" x14ac:dyDescent="0.35">
      <c r="C10" t="s">
        <v>65</v>
      </c>
      <c r="D10">
        <v>0</v>
      </c>
      <c r="E10">
        <v>0</v>
      </c>
      <c r="F10" t="s">
        <v>54</v>
      </c>
      <c r="G10" s="8">
        <v>45264.427083333299</v>
      </c>
      <c r="H10" s="1">
        <v>2.87</v>
      </c>
      <c r="I10" s="1">
        <v>2.04</v>
      </c>
      <c r="J10" s="1">
        <v>41.92</v>
      </c>
      <c r="K10" s="1">
        <v>24.6</v>
      </c>
      <c r="L10" s="1">
        <v>117</v>
      </c>
      <c r="M10" s="1">
        <v>76</v>
      </c>
      <c r="N10" s="1">
        <v>0.65</v>
      </c>
      <c r="O10" s="1">
        <v>1</v>
      </c>
      <c r="P10" s="1">
        <v>0.99</v>
      </c>
      <c r="Q10" s="1">
        <v>0.97</v>
      </c>
      <c r="R10" s="1">
        <v>0.38</v>
      </c>
      <c r="S10" s="1">
        <v>0.11</v>
      </c>
      <c r="T10" s="1">
        <v>0.47</v>
      </c>
      <c r="U10" s="13">
        <v>0.01</v>
      </c>
      <c r="V10" s="13">
        <v>3.6999999999999998E-2</v>
      </c>
      <c r="W10" s="13">
        <v>6.0999999999999999E-2</v>
      </c>
      <c r="X10" s="13">
        <v>0.57399999999999995</v>
      </c>
      <c r="Y10" s="13">
        <v>1.0820000000000001</v>
      </c>
      <c r="Z10" s="1">
        <v>5</v>
      </c>
      <c r="AA10" s="1">
        <v>3</v>
      </c>
      <c r="AB10" t="s">
        <v>66</v>
      </c>
      <c r="AC10">
        <v>0</v>
      </c>
      <c r="AD10" t="s">
        <v>56</v>
      </c>
      <c r="AE10" t="s">
        <v>57</v>
      </c>
      <c r="AF10">
        <v>1</v>
      </c>
      <c r="AG10" t="s">
        <v>58</v>
      </c>
      <c r="AH10">
        <v>3</v>
      </c>
      <c r="AI10" s="3">
        <v>31506</v>
      </c>
      <c r="AJ10" t="s">
        <v>59</v>
      </c>
      <c r="AK10">
        <v>59</v>
      </c>
      <c r="AL10">
        <v>160</v>
      </c>
      <c r="AM10">
        <v>23.046875</v>
      </c>
      <c r="AN10" t="s">
        <v>60</v>
      </c>
      <c r="AO10">
        <v>0</v>
      </c>
      <c r="AP10" t="s">
        <v>67</v>
      </c>
      <c r="AQ10" s="8">
        <v>45264.416666666701</v>
      </c>
      <c r="AR10" s="4">
        <v>0</v>
      </c>
      <c r="AS10" t="s">
        <v>68</v>
      </c>
      <c r="AT10" t="s">
        <v>63</v>
      </c>
      <c r="AU10">
        <v>0</v>
      </c>
      <c r="AV10">
        <v>70</v>
      </c>
      <c r="AW10" t="s">
        <v>64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37.799999999999997</v>
      </c>
      <c r="BE10">
        <v>3</v>
      </c>
    </row>
    <row r="11" spans="2:57" x14ac:dyDescent="0.35">
      <c r="C11" t="s">
        <v>53</v>
      </c>
      <c r="D11">
        <v>1</v>
      </c>
      <c r="E11">
        <v>0</v>
      </c>
      <c r="F11" t="s">
        <v>54</v>
      </c>
      <c r="G11" s="3">
        <v>45305</v>
      </c>
      <c r="H11" s="1">
        <v>20.55</v>
      </c>
      <c r="I11" s="13">
        <v>6.06</v>
      </c>
      <c r="J11" s="1">
        <v>29.48</v>
      </c>
      <c r="K11">
        <v>30.52</v>
      </c>
      <c r="L11">
        <v>119</v>
      </c>
      <c r="M11">
        <v>123</v>
      </c>
      <c r="N11">
        <v>1.03</v>
      </c>
      <c r="O11" s="1">
        <v>4.84</v>
      </c>
      <c r="P11">
        <v>3.98</v>
      </c>
      <c r="Q11" s="1">
        <v>2.34</v>
      </c>
      <c r="R11" s="1">
        <v>1.49</v>
      </c>
      <c r="S11" s="1">
        <v>0.47</v>
      </c>
      <c r="T11" s="1">
        <v>0.72</v>
      </c>
      <c r="U11" s="13">
        <v>0.01</v>
      </c>
      <c r="V11" s="13">
        <v>3.4000000000000002E-2</v>
      </c>
      <c r="W11" s="13">
        <v>6.0999999999999999E-2</v>
      </c>
      <c r="X11" s="13">
        <v>0.20599999999999999</v>
      </c>
      <c r="Y11" s="13">
        <v>1.1359999999999999</v>
      </c>
      <c r="Z11" s="1">
        <v>185</v>
      </c>
      <c r="AA11" s="1">
        <v>3</v>
      </c>
      <c r="AB11" t="s">
        <v>66</v>
      </c>
      <c r="AC11">
        <v>0</v>
      </c>
      <c r="AD11" t="s">
        <v>56</v>
      </c>
      <c r="AE11" t="s">
        <v>57</v>
      </c>
      <c r="AF11">
        <v>1</v>
      </c>
      <c r="AG11" t="s">
        <v>58</v>
      </c>
      <c r="AH11">
        <v>3</v>
      </c>
      <c r="AI11" s="3">
        <v>31506</v>
      </c>
      <c r="AJ11" t="s">
        <v>59</v>
      </c>
      <c r="AK11">
        <v>59</v>
      </c>
      <c r="AL11">
        <v>160</v>
      </c>
      <c r="AM11">
        <v>23.046875</v>
      </c>
      <c r="AN11" t="s">
        <v>60</v>
      </c>
      <c r="AO11">
        <v>0</v>
      </c>
      <c r="AP11" t="s">
        <v>67</v>
      </c>
      <c r="AQ11" s="3">
        <v>45305</v>
      </c>
      <c r="AR11" s="4">
        <v>0</v>
      </c>
      <c r="AS11" t="s">
        <v>68</v>
      </c>
      <c r="AT11" t="s">
        <v>63</v>
      </c>
      <c r="AU11">
        <v>0</v>
      </c>
      <c r="AV11">
        <v>70</v>
      </c>
      <c r="AW11" t="s">
        <v>64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37.799999999999997</v>
      </c>
      <c r="BE11">
        <v>3</v>
      </c>
    </row>
    <row r="12" spans="2:57" x14ac:dyDescent="0.35">
      <c r="C12" t="s">
        <v>65</v>
      </c>
      <c r="D12">
        <v>0</v>
      </c>
      <c r="E12">
        <v>0</v>
      </c>
      <c r="F12" t="s">
        <v>54</v>
      </c>
      <c r="G12" s="3">
        <v>45305</v>
      </c>
      <c r="H12" s="1">
        <v>25.94</v>
      </c>
      <c r="I12" s="13">
        <v>2.2400000000000002</v>
      </c>
      <c r="J12" s="1">
        <v>8.6300000000000008</v>
      </c>
      <c r="K12">
        <v>32.479999999999997</v>
      </c>
      <c r="L12">
        <v>105</v>
      </c>
      <c r="M12">
        <v>56</v>
      </c>
      <c r="N12">
        <v>0.53</v>
      </c>
      <c r="O12" s="1">
        <v>10.29</v>
      </c>
      <c r="P12">
        <v>1.1499999999999999</v>
      </c>
      <c r="Q12" s="1">
        <v>0.77</v>
      </c>
      <c r="R12" s="1">
        <v>0.63</v>
      </c>
      <c r="S12" s="1">
        <v>0.62</v>
      </c>
      <c r="T12" s="1">
        <v>0.73</v>
      </c>
      <c r="U12" s="13">
        <v>1.2E-2</v>
      </c>
      <c r="V12" s="13">
        <v>2.7E-2</v>
      </c>
      <c r="W12" s="13">
        <v>8.5999999999999993E-2</v>
      </c>
      <c r="X12" s="13">
        <v>0.35199999999999998</v>
      </c>
      <c r="Y12" s="13">
        <v>1.1930000000000001</v>
      </c>
      <c r="Z12">
        <v>186</v>
      </c>
      <c r="AA12" s="1">
        <v>3</v>
      </c>
      <c r="AB12" t="s">
        <v>66</v>
      </c>
      <c r="AC12">
        <v>0</v>
      </c>
      <c r="AD12" t="s">
        <v>56</v>
      </c>
      <c r="AE12" t="s">
        <v>57</v>
      </c>
      <c r="AF12">
        <v>1</v>
      </c>
      <c r="AG12" t="s">
        <v>58</v>
      </c>
      <c r="AH12">
        <v>3</v>
      </c>
      <c r="AI12" s="3">
        <v>31506</v>
      </c>
      <c r="AJ12" t="s">
        <v>59</v>
      </c>
      <c r="AK12">
        <v>59</v>
      </c>
      <c r="AL12">
        <v>160</v>
      </c>
      <c r="AM12">
        <v>23.046875</v>
      </c>
      <c r="AN12" t="s">
        <v>60</v>
      </c>
      <c r="AO12">
        <v>0</v>
      </c>
      <c r="AP12" t="s">
        <v>67</v>
      </c>
      <c r="AQ12" s="3">
        <v>45305</v>
      </c>
      <c r="AR12" s="4">
        <v>0</v>
      </c>
      <c r="AS12" t="s">
        <v>68</v>
      </c>
      <c r="AT12" t="s">
        <v>63</v>
      </c>
      <c r="AU12">
        <v>0</v>
      </c>
      <c r="AV12">
        <v>70</v>
      </c>
      <c r="AW12" t="s">
        <v>64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37.799999999999997</v>
      </c>
      <c r="BE12">
        <v>3</v>
      </c>
    </row>
    <row r="13" spans="2:57" x14ac:dyDescent="0.35">
      <c r="C13" t="s">
        <v>53</v>
      </c>
      <c r="D13">
        <v>1</v>
      </c>
      <c r="E13">
        <v>0</v>
      </c>
      <c r="F13" t="s">
        <v>54</v>
      </c>
      <c r="G13" s="8">
        <v>45264.597916666702</v>
      </c>
      <c r="H13" s="1">
        <v>25.95</v>
      </c>
      <c r="I13" s="1">
        <v>6.27</v>
      </c>
      <c r="J13" s="1">
        <v>24.18</v>
      </c>
      <c r="K13" s="1">
        <v>30.35</v>
      </c>
      <c r="L13" s="1">
        <v>127</v>
      </c>
      <c r="M13" s="1">
        <v>75</v>
      </c>
      <c r="N13" s="1">
        <v>0.59</v>
      </c>
      <c r="O13" s="1">
        <v>9.6199999999999992</v>
      </c>
      <c r="P13" s="1">
        <v>3</v>
      </c>
      <c r="Q13" s="1">
        <v>2.11</v>
      </c>
      <c r="R13" s="1">
        <v>1.5</v>
      </c>
      <c r="S13" s="1">
        <v>1.01</v>
      </c>
      <c r="T13" s="1">
        <v>1.33</v>
      </c>
      <c r="U13" s="13">
        <v>1.2999999999999999E-2</v>
      </c>
      <c r="V13" s="13">
        <v>3.9E-2</v>
      </c>
      <c r="W13" s="13">
        <v>7.8E-2</v>
      </c>
      <c r="X13" s="13">
        <v>0.45</v>
      </c>
      <c r="Y13" s="13">
        <v>1.1930000000000001</v>
      </c>
      <c r="Z13" s="1">
        <v>6</v>
      </c>
      <c r="AA13" s="1">
        <v>4</v>
      </c>
      <c r="AB13" t="s">
        <v>69</v>
      </c>
      <c r="AC13">
        <v>1</v>
      </c>
      <c r="AD13" t="s">
        <v>70</v>
      </c>
      <c r="AE13" t="s">
        <v>71</v>
      </c>
      <c r="AF13">
        <v>1</v>
      </c>
      <c r="AG13" t="s">
        <v>58</v>
      </c>
      <c r="AH13">
        <v>4</v>
      </c>
      <c r="AI13" s="3">
        <v>35777</v>
      </c>
      <c r="AJ13" t="s">
        <v>72</v>
      </c>
      <c r="AK13">
        <v>76</v>
      </c>
      <c r="AL13">
        <v>170</v>
      </c>
      <c r="AM13">
        <v>26.297577854671299</v>
      </c>
      <c r="AN13" t="s">
        <v>60</v>
      </c>
      <c r="AO13">
        <v>0</v>
      </c>
      <c r="AP13" t="s">
        <v>73</v>
      </c>
      <c r="AQ13" s="8">
        <v>45264.597916666702</v>
      </c>
      <c r="AR13" s="4">
        <v>1</v>
      </c>
      <c r="AS13" t="s">
        <v>62</v>
      </c>
      <c r="AT13" t="s">
        <v>63</v>
      </c>
      <c r="AU13">
        <v>0</v>
      </c>
      <c r="AV13">
        <v>70</v>
      </c>
      <c r="AW13" t="s">
        <v>64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26.1</v>
      </c>
      <c r="BE13">
        <v>2</v>
      </c>
    </row>
    <row r="14" spans="2:57" x14ac:dyDescent="0.35">
      <c r="C14" t="s">
        <v>65</v>
      </c>
      <c r="D14">
        <v>0</v>
      </c>
      <c r="E14">
        <v>0</v>
      </c>
      <c r="F14" t="s">
        <v>54</v>
      </c>
      <c r="G14" s="8">
        <v>45264.597916666702</v>
      </c>
      <c r="H14" s="1">
        <v>38.299999999999997</v>
      </c>
      <c r="I14" s="1">
        <v>4.08</v>
      </c>
      <c r="J14" s="1">
        <v>10.64</v>
      </c>
      <c r="K14" s="1">
        <v>32.549999999999997</v>
      </c>
      <c r="L14" s="1">
        <v>103</v>
      </c>
      <c r="M14" s="1">
        <v>53</v>
      </c>
      <c r="N14" s="1">
        <v>0.51</v>
      </c>
      <c r="O14" s="1">
        <v>24.25</v>
      </c>
      <c r="P14" s="1">
        <v>1.62</v>
      </c>
      <c r="Q14" s="1">
        <v>1.73</v>
      </c>
      <c r="R14" s="1">
        <v>1.72</v>
      </c>
      <c r="S14" s="1">
        <v>0.96</v>
      </c>
      <c r="T14" s="1">
        <v>0.92</v>
      </c>
      <c r="U14" s="13">
        <v>1.2999999999999999E-2</v>
      </c>
      <c r="V14" s="13">
        <v>5.8000000000000003E-2</v>
      </c>
      <c r="W14" s="13">
        <v>6.0999999999999999E-2</v>
      </c>
      <c r="X14" s="13">
        <v>0.20599999999999999</v>
      </c>
      <c r="Y14" s="13">
        <v>1.1930000000000001</v>
      </c>
      <c r="Z14" s="1">
        <v>7</v>
      </c>
      <c r="AA14" s="1">
        <v>4</v>
      </c>
      <c r="AB14" t="s">
        <v>69</v>
      </c>
      <c r="AC14">
        <v>1</v>
      </c>
      <c r="AD14" t="s">
        <v>70</v>
      </c>
      <c r="AE14" t="s">
        <v>71</v>
      </c>
      <c r="AF14">
        <v>1</v>
      </c>
      <c r="AG14" t="s">
        <v>58</v>
      </c>
      <c r="AH14">
        <v>4</v>
      </c>
      <c r="AI14" s="3">
        <v>35777</v>
      </c>
      <c r="AJ14" t="s">
        <v>72</v>
      </c>
      <c r="AK14">
        <v>76</v>
      </c>
      <c r="AL14">
        <v>170</v>
      </c>
      <c r="AM14">
        <v>26.297577854671299</v>
      </c>
      <c r="AN14" t="s">
        <v>60</v>
      </c>
      <c r="AO14">
        <v>0</v>
      </c>
      <c r="AP14" t="s">
        <v>73</v>
      </c>
      <c r="AQ14" s="8">
        <v>45264.597916666702</v>
      </c>
      <c r="AR14" s="4">
        <v>1</v>
      </c>
      <c r="AS14" t="s">
        <v>62</v>
      </c>
      <c r="AT14" t="s">
        <v>63</v>
      </c>
      <c r="AU14">
        <v>0</v>
      </c>
      <c r="AV14">
        <v>70</v>
      </c>
      <c r="AW14" t="s">
        <v>64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26.1</v>
      </c>
      <c r="BE14">
        <v>2</v>
      </c>
    </row>
    <row r="15" spans="2:57" x14ac:dyDescent="0.35">
      <c r="C15" t="s">
        <v>53</v>
      </c>
      <c r="D15">
        <v>1</v>
      </c>
      <c r="E15">
        <v>0</v>
      </c>
      <c r="F15" t="s">
        <v>54</v>
      </c>
      <c r="G15" s="3">
        <v>45305</v>
      </c>
      <c r="H15" s="1">
        <v>22.36</v>
      </c>
      <c r="I15" s="1">
        <v>3.33</v>
      </c>
      <c r="J15" s="1">
        <v>14.88</v>
      </c>
      <c r="K15" s="1">
        <v>34.65</v>
      </c>
      <c r="L15" s="1">
        <v>122</v>
      </c>
      <c r="M15" s="1">
        <v>64</v>
      </c>
      <c r="N15" s="1">
        <v>0.52</v>
      </c>
      <c r="O15" s="1">
        <v>7.73</v>
      </c>
      <c r="P15" s="1">
        <v>0.89</v>
      </c>
      <c r="Q15" s="1">
        <v>0.77</v>
      </c>
      <c r="R15" s="1">
        <v>1</v>
      </c>
      <c r="S15" s="1">
        <v>0.91</v>
      </c>
      <c r="T15" s="1">
        <v>1.99</v>
      </c>
      <c r="U15" s="13">
        <v>1.0999999999999999E-2</v>
      </c>
      <c r="V15" s="13">
        <v>0.05</v>
      </c>
      <c r="W15" s="13">
        <v>0.16900000000000001</v>
      </c>
      <c r="X15" s="13">
        <v>0.20599999999999999</v>
      </c>
      <c r="Y15" s="13">
        <v>1.0820000000000001</v>
      </c>
      <c r="Z15">
        <v>189</v>
      </c>
      <c r="AA15" s="1">
        <v>4</v>
      </c>
      <c r="AB15" t="s">
        <v>69</v>
      </c>
      <c r="AC15">
        <v>1</v>
      </c>
      <c r="AD15" t="s">
        <v>70</v>
      </c>
      <c r="AE15" t="s">
        <v>71</v>
      </c>
      <c r="AF15">
        <v>1</v>
      </c>
      <c r="AG15" t="s">
        <v>58</v>
      </c>
      <c r="AH15">
        <v>4</v>
      </c>
      <c r="AI15" s="3">
        <v>35777</v>
      </c>
      <c r="AJ15" t="s">
        <v>72</v>
      </c>
      <c r="AK15">
        <v>76</v>
      </c>
      <c r="AL15">
        <v>170</v>
      </c>
      <c r="AM15">
        <v>26.297577854671299</v>
      </c>
      <c r="AN15" t="s">
        <v>60</v>
      </c>
      <c r="AO15">
        <v>0</v>
      </c>
      <c r="AP15" t="s">
        <v>73</v>
      </c>
      <c r="AQ15" s="3">
        <v>45305</v>
      </c>
      <c r="AR15" s="4">
        <v>1</v>
      </c>
      <c r="AS15" t="s">
        <v>62</v>
      </c>
      <c r="AT15" t="s">
        <v>63</v>
      </c>
      <c r="AU15">
        <v>0</v>
      </c>
      <c r="AV15">
        <v>70</v>
      </c>
      <c r="AW15" t="s">
        <v>64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26.1</v>
      </c>
      <c r="BE15">
        <v>2</v>
      </c>
    </row>
    <row r="16" spans="2:57" x14ac:dyDescent="0.35">
      <c r="C16" t="s">
        <v>65</v>
      </c>
      <c r="D16">
        <v>0</v>
      </c>
      <c r="E16">
        <v>0</v>
      </c>
      <c r="F16" t="s">
        <v>54</v>
      </c>
      <c r="G16" s="3">
        <v>45305</v>
      </c>
      <c r="H16" s="1">
        <v>22.76</v>
      </c>
      <c r="I16" s="13">
        <v>4.8099999999999996</v>
      </c>
      <c r="J16" s="1">
        <v>21.15</v>
      </c>
      <c r="K16">
        <v>35.47</v>
      </c>
      <c r="L16">
        <v>106</v>
      </c>
      <c r="M16">
        <v>37</v>
      </c>
      <c r="N16">
        <v>0.35</v>
      </c>
      <c r="O16" s="1">
        <v>14.41</v>
      </c>
      <c r="P16">
        <v>1.33</v>
      </c>
      <c r="Q16" s="1">
        <v>1.4</v>
      </c>
      <c r="R16" s="1">
        <v>1.59</v>
      </c>
      <c r="S16" s="1">
        <v>1.65</v>
      </c>
      <c r="T16" s="1">
        <v>2.2400000000000002</v>
      </c>
      <c r="U16" s="13">
        <v>1.2E-2</v>
      </c>
      <c r="V16" s="13">
        <v>4.2999999999999997E-2</v>
      </c>
      <c r="W16" s="13">
        <v>0.19600000000000001</v>
      </c>
      <c r="X16" s="13">
        <v>0.216</v>
      </c>
      <c r="Y16" s="13">
        <v>1.0820000000000001</v>
      </c>
      <c r="Z16">
        <v>190</v>
      </c>
      <c r="AA16" s="1">
        <v>4</v>
      </c>
      <c r="AB16" t="s">
        <v>69</v>
      </c>
      <c r="AC16">
        <v>1</v>
      </c>
      <c r="AD16" t="s">
        <v>70</v>
      </c>
      <c r="AE16" t="s">
        <v>71</v>
      </c>
      <c r="AF16">
        <v>1</v>
      </c>
      <c r="AG16" t="s">
        <v>58</v>
      </c>
      <c r="AH16">
        <v>4</v>
      </c>
      <c r="AI16" s="3">
        <v>35777</v>
      </c>
      <c r="AJ16" t="s">
        <v>72</v>
      </c>
      <c r="AK16">
        <v>76</v>
      </c>
      <c r="AL16">
        <v>170</v>
      </c>
      <c r="AM16">
        <v>26.297577854671299</v>
      </c>
      <c r="AN16" t="s">
        <v>60</v>
      </c>
      <c r="AO16">
        <v>0</v>
      </c>
      <c r="AP16" t="s">
        <v>73</v>
      </c>
      <c r="AQ16" s="3">
        <v>45305</v>
      </c>
      <c r="AR16" s="4">
        <v>1</v>
      </c>
      <c r="AS16" t="s">
        <v>62</v>
      </c>
      <c r="AT16" t="s">
        <v>63</v>
      </c>
      <c r="AU16">
        <v>0</v>
      </c>
      <c r="AV16">
        <v>70</v>
      </c>
      <c r="AW16" t="s">
        <v>64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26.1</v>
      </c>
      <c r="BE16">
        <v>2</v>
      </c>
    </row>
    <row r="17" spans="3:57" x14ac:dyDescent="0.35">
      <c r="C17" t="s">
        <v>53</v>
      </c>
      <c r="D17">
        <v>1</v>
      </c>
      <c r="E17">
        <v>0</v>
      </c>
      <c r="F17" t="s">
        <v>54</v>
      </c>
      <c r="G17" s="8">
        <v>45265.420138888898</v>
      </c>
      <c r="H17" s="1">
        <v>29.5</v>
      </c>
      <c r="I17" s="1">
        <v>4.5999999999999996</v>
      </c>
      <c r="J17" s="1">
        <v>15.58</v>
      </c>
      <c r="K17" s="1">
        <v>30.58</v>
      </c>
      <c r="L17" s="1">
        <v>7</v>
      </c>
      <c r="M17" s="1">
        <v>11</v>
      </c>
      <c r="N17" s="1">
        <v>1.49</v>
      </c>
      <c r="O17" s="1">
        <v>5.76</v>
      </c>
      <c r="P17" s="1">
        <v>1.77</v>
      </c>
      <c r="Q17" s="1">
        <v>2.2000000000000002</v>
      </c>
      <c r="R17" s="1">
        <v>1.79</v>
      </c>
      <c r="S17" s="1">
        <v>0.63</v>
      </c>
      <c r="T17" s="1">
        <v>0.87</v>
      </c>
      <c r="U17" s="13">
        <v>1.2E-2</v>
      </c>
      <c r="V17" s="13">
        <v>3.1E-2</v>
      </c>
      <c r="W17" s="13">
        <v>6.0999999999999999E-2</v>
      </c>
      <c r="X17" s="13">
        <v>0.20599999999999999</v>
      </c>
      <c r="Y17" s="13">
        <v>1.03</v>
      </c>
      <c r="Z17" s="1">
        <v>8</v>
      </c>
      <c r="AA17" s="1">
        <v>5</v>
      </c>
      <c r="AB17" t="s">
        <v>74</v>
      </c>
      <c r="AC17">
        <v>1</v>
      </c>
      <c r="AD17" t="s">
        <v>70</v>
      </c>
      <c r="AE17" t="s">
        <v>75</v>
      </c>
      <c r="AF17">
        <v>1</v>
      </c>
      <c r="AG17" t="s">
        <v>58</v>
      </c>
      <c r="AH17">
        <v>4</v>
      </c>
      <c r="AI17" s="3">
        <v>35451</v>
      </c>
      <c r="AJ17" t="s">
        <v>59</v>
      </c>
      <c r="AK17">
        <v>69</v>
      </c>
      <c r="AL17">
        <v>170</v>
      </c>
      <c r="AM17">
        <v>23.875432525951599</v>
      </c>
      <c r="AN17" t="s">
        <v>60</v>
      </c>
      <c r="AO17">
        <v>0</v>
      </c>
      <c r="AP17" t="s">
        <v>67</v>
      </c>
      <c r="AQ17" s="8">
        <v>45265.420138888898</v>
      </c>
      <c r="AR17" s="4">
        <v>0</v>
      </c>
      <c r="AS17" t="s">
        <v>68</v>
      </c>
      <c r="AT17" t="s">
        <v>63</v>
      </c>
      <c r="AU17">
        <v>0</v>
      </c>
      <c r="AV17">
        <v>70</v>
      </c>
      <c r="AW17" t="s">
        <v>64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27</v>
      </c>
      <c r="BE17">
        <v>2</v>
      </c>
    </row>
    <row r="18" spans="3:57" x14ac:dyDescent="0.35">
      <c r="C18" t="s">
        <v>65</v>
      </c>
      <c r="D18">
        <v>0</v>
      </c>
      <c r="E18">
        <v>0</v>
      </c>
      <c r="F18" t="s">
        <v>54</v>
      </c>
      <c r="G18" s="8">
        <v>45265.420138888898</v>
      </c>
      <c r="H18" s="1">
        <v>23.66</v>
      </c>
      <c r="I18" s="1">
        <v>7.81</v>
      </c>
      <c r="J18" s="1">
        <v>33</v>
      </c>
      <c r="K18" s="1">
        <v>31.21</v>
      </c>
      <c r="L18" s="1">
        <v>57</v>
      </c>
      <c r="M18" s="1">
        <v>37</v>
      </c>
      <c r="N18" s="1">
        <v>0.65</v>
      </c>
      <c r="O18" s="1">
        <v>7.85</v>
      </c>
      <c r="P18" s="1">
        <v>3.06</v>
      </c>
      <c r="Q18" s="1">
        <v>2.71</v>
      </c>
      <c r="R18" s="1">
        <v>1.72</v>
      </c>
      <c r="S18" s="1">
        <v>0.86</v>
      </c>
      <c r="T18" s="1">
        <v>1.25</v>
      </c>
      <c r="U18" s="13">
        <v>1.4999999999999999E-2</v>
      </c>
      <c r="V18" s="13">
        <v>2.9000000000000001E-2</v>
      </c>
      <c r="W18" s="13">
        <v>6.0999999999999999E-2</v>
      </c>
      <c r="X18" s="13">
        <v>0.20599999999999999</v>
      </c>
      <c r="Y18" s="13">
        <v>1.03</v>
      </c>
      <c r="Z18" s="1">
        <v>9</v>
      </c>
      <c r="AA18" s="1">
        <v>5</v>
      </c>
      <c r="AB18" t="s">
        <v>74</v>
      </c>
      <c r="AC18">
        <v>1</v>
      </c>
      <c r="AD18" t="s">
        <v>70</v>
      </c>
      <c r="AE18" t="s">
        <v>75</v>
      </c>
      <c r="AF18">
        <v>1</v>
      </c>
      <c r="AG18" t="s">
        <v>58</v>
      </c>
      <c r="AH18">
        <v>4</v>
      </c>
      <c r="AI18" s="3">
        <v>35451</v>
      </c>
      <c r="AJ18" t="s">
        <v>59</v>
      </c>
      <c r="AK18">
        <v>69</v>
      </c>
      <c r="AL18">
        <v>170</v>
      </c>
      <c r="AM18">
        <v>23.875432525951599</v>
      </c>
      <c r="AN18" t="s">
        <v>60</v>
      </c>
      <c r="AO18">
        <v>0</v>
      </c>
      <c r="AP18" t="s">
        <v>67</v>
      </c>
      <c r="AQ18" s="8">
        <v>45265.420138888898</v>
      </c>
      <c r="AR18" s="4">
        <v>0</v>
      </c>
      <c r="AS18" t="s">
        <v>68</v>
      </c>
      <c r="AT18" t="s">
        <v>63</v>
      </c>
      <c r="AU18">
        <v>0</v>
      </c>
      <c r="AV18">
        <v>70</v>
      </c>
      <c r="AW18" t="s">
        <v>64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27</v>
      </c>
      <c r="BE18">
        <v>2</v>
      </c>
    </row>
    <row r="19" spans="3:57" x14ac:dyDescent="0.35">
      <c r="C19" t="s">
        <v>53</v>
      </c>
      <c r="D19">
        <v>1</v>
      </c>
      <c r="E19">
        <v>0</v>
      </c>
      <c r="F19" t="s">
        <v>54</v>
      </c>
      <c r="G19" s="8">
        <v>45273.565277777801</v>
      </c>
      <c r="H19" s="1">
        <v>25.74</v>
      </c>
      <c r="I19" s="1">
        <v>4.79</v>
      </c>
      <c r="J19" s="1">
        <v>18.62</v>
      </c>
      <c r="K19" s="1">
        <v>33.07</v>
      </c>
      <c r="L19" s="1">
        <v>42</v>
      </c>
      <c r="M19" s="1">
        <v>36</v>
      </c>
      <c r="N19" s="1">
        <v>0.84</v>
      </c>
      <c r="O19" s="1">
        <v>7.33</v>
      </c>
      <c r="P19" s="1">
        <v>1.73</v>
      </c>
      <c r="Q19" s="1">
        <v>1.8</v>
      </c>
      <c r="R19" s="1">
        <v>1.44</v>
      </c>
      <c r="S19" s="1">
        <v>0.56000000000000005</v>
      </c>
      <c r="T19" s="1">
        <v>1.2</v>
      </c>
      <c r="U19" s="13">
        <v>0.01</v>
      </c>
      <c r="V19" s="13">
        <v>4.1000000000000002E-2</v>
      </c>
      <c r="W19" s="13">
        <v>8.5999999999999993E-2</v>
      </c>
      <c r="X19" s="13">
        <v>0.20599999999999999</v>
      </c>
      <c r="Y19" s="13">
        <v>1.0820000000000001</v>
      </c>
      <c r="Z19" s="1">
        <v>10</v>
      </c>
      <c r="AA19" s="1">
        <v>5</v>
      </c>
      <c r="AB19" t="s">
        <v>74</v>
      </c>
      <c r="AC19">
        <v>1</v>
      </c>
      <c r="AD19" t="s">
        <v>70</v>
      </c>
      <c r="AE19" t="s">
        <v>75</v>
      </c>
      <c r="AF19">
        <v>1</v>
      </c>
      <c r="AG19" t="s">
        <v>58</v>
      </c>
      <c r="AH19">
        <v>4</v>
      </c>
      <c r="AI19" s="3">
        <v>35451</v>
      </c>
      <c r="AJ19" t="s">
        <v>59</v>
      </c>
      <c r="AK19">
        <v>69</v>
      </c>
      <c r="AL19">
        <v>170</v>
      </c>
      <c r="AM19">
        <v>23.875432525951599</v>
      </c>
      <c r="AN19" t="s">
        <v>60</v>
      </c>
      <c r="AO19">
        <v>0</v>
      </c>
      <c r="AP19" t="s">
        <v>67</v>
      </c>
      <c r="AQ19" s="8">
        <v>45265.420138888898</v>
      </c>
      <c r="AR19" s="4">
        <v>0</v>
      </c>
      <c r="AS19" t="s">
        <v>68</v>
      </c>
      <c r="AT19" t="s">
        <v>63</v>
      </c>
      <c r="AU19">
        <v>0</v>
      </c>
      <c r="AV19">
        <v>70</v>
      </c>
      <c r="AW19" t="s">
        <v>64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27</v>
      </c>
      <c r="BE19">
        <v>2</v>
      </c>
    </row>
    <row r="20" spans="3:57" x14ac:dyDescent="0.35">
      <c r="C20" t="s">
        <v>65</v>
      </c>
      <c r="D20">
        <v>0</v>
      </c>
      <c r="E20">
        <v>0</v>
      </c>
      <c r="F20" t="s">
        <v>54</v>
      </c>
      <c r="G20" s="8">
        <v>45273.565277777801</v>
      </c>
      <c r="H20" s="1">
        <v>26.42</v>
      </c>
      <c r="I20" s="1">
        <v>7.92</v>
      </c>
      <c r="J20" s="1">
        <v>29.79</v>
      </c>
      <c r="K20" s="1">
        <v>33.81</v>
      </c>
      <c r="L20" s="1">
        <v>37</v>
      </c>
      <c r="M20" s="1">
        <v>23</v>
      </c>
      <c r="N20" s="1">
        <v>0.64</v>
      </c>
      <c r="O20" s="1">
        <v>10.24</v>
      </c>
      <c r="P20" s="1">
        <v>4.08</v>
      </c>
      <c r="Q20" s="1">
        <v>3.01</v>
      </c>
      <c r="R20" s="1">
        <v>2.19</v>
      </c>
      <c r="S20" s="1">
        <v>0.96</v>
      </c>
      <c r="T20" s="1">
        <v>1.44</v>
      </c>
      <c r="U20" s="13">
        <v>0.01</v>
      </c>
      <c r="V20" s="13">
        <v>2.7E-2</v>
      </c>
      <c r="W20" s="13">
        <v>6.7000000000000004E-2</v>
      </c>
      <c r="X20" s="13">
        <v>0.20599999999999999</v>
      </c>
      <c r="Y20" s="13">
        <v>1.0820000000000001</v>
      </c>
      <c r="Z20" s="1">
        <v>11</v>
      </c>
      <c r="AA20" s="1">
        <v>5</v>
      </c>
      <c r="AB20" t="s">
        <v>74</v>
      </c>
      <c r="AC20">
        <v>1</v>
      </c>
      <c r="AD20" t="s">
        <v>70</v>
      </c>
      <c r="AE20" t="s">
        <v>75</v>
      </c>
      <c r="AF20">
        <v>1</v>
      </c>
      <c r="AG20" t="s">
        <v>58</v>
      </c>
      <c r="AH20">
        <v>4</v>
      </c>
      <c r="AI20" s="3">
        <v>35451</v>
      </c>
      <c r="AJ20" t="s">
        <v>59</v>
      </c>
      <c r="AK20">
        <v>69</v>
      </c>
      <c r="AL20">
        <v>170</v>
      </c>
      <c r="AM20">
        <v>23.875432525951599</v>
      </c>
      <c r="AN20" t="s">
        <v>60</v>
      </c>
      <c r="AO20">
        <v>0</v>
      </c>
      <c r="AP20" t="s">
        <v>67</v>
      </c>
      <c r="AQ20" s="8">
        <v>45265.420138888898</v>
      </c>
      <c r="AR20" s="4">
        <v>0</v>
      </c>
      <c r="AS20" t="s">
        <v>68</v>
      </c>
      <c r="AT20" t="s">
        <v>63</v>
      </c>
      <c r="AU20">
        <v>0</v>
      </c>
      <c r="AV20">
        <v>70</v>
      </c>
      <c r="AW20" t="s">
        <v>64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27</v>
      </c>
      <c r="BE20">
        <v>2</v>
      </c>
    </row>
    <row r="21" spans="3:57" x14ac:dyDescent="0.35">
      <c r="C21" t="s">
        <v>53</v>
      </c>
      <c r="D21">
        <v>1</v>
      </c>
      <c r="E21">
        <v>0</v>
      </c>
      <c r="F21" t="s">
        <v>54</v>
      </c>
      <c r="G21" s="8">
        <v>45265.590972222199</v>
      </c>
      <c r="H21" s="1">
        <v>25.47</v>
      </c>
      <c r="I21" s="1">
        <v>2.79</v>
      </c>
      <c r="J21" s="1">
        <v>10.96</v>
      </c>
      <c r="K21" s="1">
        <v>32.15</v>
      </c>
      <c r="L21" s="1">
        <v>50</v>
      </c>
      <c r="M21" s="1">
        <v>111</v>
      </c>
      <c r="N21" s="1">
        <v>2.2400000000000002</v>
      </c>
      <c r="O21" s="1">
        <v>2.2999999999999998</v>
      </c>
      <c r="P21" s="1">
        <v>2.19</v>
      </c>
      <c r="Q21" s="1">
        <v>1.87</v>
      </c>
      <c r="R21" s="1">
        <v>1.04</v>
      </c>
      <c r="S21" s="1">
        <v>0.52</v>
      </c>
      <c r="T21" s="1">
        <v>0.69</v>
      </c>
      <c r="U21" s="13">
        <v>1.7000000000000001E-2</v>
      </c>
      <c r="V21" s="13">
        <v>2.1000000000000001E-2</v>
      </c>
      <c r="W21" s="13">
        <v>7.8E-2</v>
      </c>
      <c r="X21" s="13">
        <v>0.20599999999999999</v>
      </c>
      <c r="Y21" s="13">
        <v>1.3149999999999999</v>
      </c>
      <c r="Z21" s="1">
        <v>12</v>
      </c>
      <c r="AA21" s="1">
        <v>6</v>
      </c>
      <c r="AB21" t="s">
        <v>76</v>
      </c>
      <c r="AC21">
        <v>0</v>
      </c>
      <c r="AD21" t="s">
        <v>56</v>
      </c>
      <c r="AE21" t="s">
        <v>75</v>
      </c>
      <c r="AF21">
        <v>1</v>
      </c>
      <c r="AG21" t="s">
        <v>58</v>
      </c>
      <c r="AH21">
        <v>3</v>
      </c>
      <c r="AI21" s="3">
        <v>33596</v>
      </c>
      <c r="AJ21" t="s">
        <v>72</v>
      </c>
      <c r="AK21">
        <v>75.3</v>
      </c>
      <c r="AL21">
        <v>164</v>
      </c>
      <c r="AM21">
        <v>27.996728138013101</v>
      </c>
      <c r="AN21" t="s">
        <v>60</v>
      </c>
      <c r="AO21">
        <v>0</v>
      </c>
      <c r="AP21" t="s">
        <v>197</v>
      </c>
      <c r="AQ21" s="8">
        <v>45265.597222222197</v>
      </c>
      <c r="AR21" s="4">
        <v>1</v>
      </c>
      <c r="AS21" t="s">
        <v>62</v>
      </c>
      <c r="AT21" t="s">
        <v>63</v>
      </c>
      <c r="AU21">
        <v>0</v>
      </c>
      <c r="AV21">
        <v>70</v>
      </c>
      <c r="AW21" t="s">
        <v>64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32.1</v>
      </c>
      <c r="BE21">
        <v>2</v>
      </c>
    </row>
    <row r="22" spans="3:57" x14ac:dyDescent="0.35">
      <c r="C22" t="s">
        <v>65</v>
      </c>
      <c r="D22">
        <v>0</v>
      </c>
      <c r="E22">
        <v>0</v>
      </c>
      <c r="F22" t="s">
        <v>54</v>
      </c>
      <c r="G22" s="8">
        <v>45265.590972222199</v>
      </c>
      <c r="H22" s="1">
        <v>22.86</v>
      </c>
      <c r="I22" s="1">
        <v>1.75</v>
      </c>
      <c r="J22" s="1">
        <v>7.65</v>
      </c>
      <c r="K22" s="1">
        <v>33.14</v>
      </c>
      <c r="L22" s="1">
        <v>81</v>
      </c>
      <c r="M22" s="1">
        <v>63</v>
      </c>
      <c r="N22" s="1">
        <v>0.77</v>
      </c>
      <c r="O22" s="1">
        <v>5.73</v>
      </c>
      <c r="P22" s="1">
        <v>0.57999999999999996</v>
      </c>
      <c r="Q22" s="1">
        <v>0.57999999999999996</v>
      </c>
      <c r="R22" s="1">
        <v>0.39</v>
      </c>
      <c r="S22" s="1">
        <v>0.39</v>
      </c>
      <c r="T22" s="1">
        <v>0.44</v>
      </c>
      <c r="U22" s="13">
        <v>0.01</v>
      </c>
      <c r="V22" s="13">
        <v>3.1E-2</v>
      </c>
      <c r="W22" s="13">
        <v>6.0999999999999999E-2</v>
      </c>
      <c r="X22" s="13">
        <v>0.57399999999999995</v>
      </c>
      <c r="Y22" s="13">
        <v>1.252</v>
      </c>
      <c r="Z22" s="1">
        <v>13</v>
      </c>
      <c r="AA22" s="1">
        <v>6</v>
      </c>
      <c r="AB22" t="s">
        <v>76</v>
      </c>
      <c r="AC22">
        <v>0</v>
      </c>
      <c r="AD22" t="s">
        <v>56</v>
      </c>
      <c r="AE22" t="s">
        <v>75</v>
      </c>
      <c r="AF22">
        <v>1</v>
      </c>
      <c r="AG22" t="s">
        <v>58</v>
      </c>
      <c r="AH22">
        <v>3</v>
      </c>
      <c r="AI22" s="3">
        <v>33596</v>
      </c>
      <c r="AJ22" t="s">
        <v>72</v>
      </c>
      <c r="AK22">
        <v>75.3</v>
      </c>
      <c r="AL22">
        <v>164</v>
      </c>
      <c r="AM22">
        <v>27.996728138013101</v>
      </c>
      <c r="AN22" t="s">
        <v>60</v>
      </c>
      <c r="AO22">
        <v>0</v>
      </c>
      <c r="AP22" t="s">
        <v>67</v>
      </c>
      <c r="AQ22" s="8">
        <v>45265.597222222197</v>
      </c>
      <c r="AR22" s="4">
        <v>1</v>
      </c>
      <c r="AS22" t="s">
        <v>62</v>
      </c>
      <c r="AT22" t="s">
        <v>63</v>
      </c>
      <c r="AU22">
        <v>0</v>
      </c>
      <c r="AV22">
        <v>70</v>
      </c>
      <c r="AW22" t="s">
        <v>64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32.1</v>
      </c>
      <c r="BE22">
        <v>2</v>
      </c>
    </row>
    <row r="23" spans="3:57" x14ac:dyDescent="0.35">
      <c r="C23" t="s">
        <v>65</v>
      </c>
      <c r="D23">
        <v>0</v>
      </c>
      <c r="E23">
        <v>0</v>
      </c>
      <c r="F23" t="s">
        <v>54</v>
      </c>
      <c r="G23" s="8">
        <v>45266.427083333299</v>
      </c>
      <c r="H23" s="1">
        <v>25.84</v>
      </c>
      <c r="I23" s="1">
        <v>2.66</v>
      </c>
      <c r="J23" s="1">
        <v>10.3</v>
      </c>
      <c r="K23" s="1">
        <v>33.200000000000003</v>
      </c>
      <c r="L23" s="1">
        <v>55</v>
      </c>
      <c r="M23" s="1">
        <v>37</v>
      </c>
      <c r="N23" s="1">
        <v>0.67</v>
      </c>
      <c r="O23" s="1">
        <v>8.74</v>
      </c>
      <c r="P23" s="1">
        <v>1.44</v>
      </c>
      <c r="Q23" s="1">
        <v>1.21</v>
      </c>
      <c r="R23" s="1">
        <v>0.84</v>
      </c>
      <c r="S23" s="1">
        <v>0.63</v>
      </c>
      <c r="T23" s="1">
        <v>0.65</v>
      </c>
      <c r="U23" s="13">
        <v>1.4E-2</v>
      </c>
      <c r="V23" s="13">
        <v>2.1000000000000001E-2</v>
      </c>
      <c r="W23" s="13">
        <v>6.4000000000000001E-2</v>
      </c>
      <c r="X23" s="13">
        <v>0.25</v>
      </c>
      <c r="Y23" s="13">
        <v>1.1930000000000001</v>
      </c>
      <c r="Z23" s="1">
        <v>15</v>
      </c>
      <c r="AA23" s="1">
        <v>7</v>
      </c>
      <c r="AB23" t="s">
        <v>77</v>
      </c>
      <c r="AC23">
        <v>1</v>
      </c>
      <c r="AD23" t="s">
        <v>70</v>
      </c>
      <c r="AE23" t="s">
        <v>78</v>
      </c>
      <c r="AF23">
        <v>1</v>
      </c>
      <c r="AG23" t="s">
        <v>58</v>
      </c>
      <c r="AH23">
        <v>3</v>
      </c>
      <c r="AI23" s="3">
        <v>33243</v>
      </c>
      <c r="AJ23" t="s">
        <v>72</v>
      </c>
      <c r="AK23">
        <v>83</v>
      </c>
      <c r="AL23">
        <v>178</v>
      </c>
      <c r="AM23">
        <v>26.196187350082099</v>
      </c>
      <c r="AN23" t="s">
        <v>60</v>
      </c>
      <c r="AO23">
        <v>0</v>
      </c>
      <c r="AP23" t="s">
        <v>67</v>
      </c>
      <c r="AQ23" s="8">
        <v>45266.427083333299</v>
      </c>
      <c r="AR23" s="4">
        <v>0</v>
      </c>
      <c r="AS23" t="s">
        <v>68</v>
      </c>
      <c r="AT23" t="s">
        <v>63</v>
      </c>
      <c r="AU23">
        <v>0</v>
      </c>
      <c r="AV23">
        <v>70</v>
      </c>
      <c r="AW23" t="s">
        <v>64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33.1</v>
      </c>
      <c r="BE23">
        <v>2</v>
      </c>
    </row>
    <row r="24" spans="3:57" x14ac:dyDescent="0.35">
      <c r="C24" t="s">
        <v>53</v>
      </c>
      <c r="D24">
        <v>1</v>
      </c>
      <c r="E24">
        <v>0</v>
      </c>
      <c r="F24" t="s">
        <v>54</v>
      </c>
      <c r="G24" s="8">
        <v>45266.427083333299</v>
      </c>
      <c r="H24" s="1">
        <v>25.98</v>
      </c>
      <c r="I24" s="1">
        <v>2.06</v>
      </c>
      <c r="J24" s="1">
        <v>7.91</v>
      </c>
      <c r="K24" s="1">
        <v>33.270000000000003</v>
      </c>
      <c r="L24" s="1">
        <v>118</v>
      </c>
      <c r="M24" s="1">
        <v>98</v>
      </c>
      <c r="N24" s="1">
        <v>0.83</v>
      </c>
      <c r="O24" s="1">
        <v>7.01</v>
      </c>
      <c r="P24" s="1">
        <v>0.6</v>
      </c>
      <c r="Q24" s="1">
        <v>0.74</v>
      </c>
      <c r="R24" s="1">
        <v>0.57999999999999996</v>
      </c>
      <c r="S24" s="1">
        <v>0.42</v>
      </c>
      <c r="T24" s="1">
        <v>0.54</v>
      </c>
      <c r="U24" s="13">
        <v>0.02</v>
      </c>
      <c r="V24" s="13">
        <v>4.4999999999999998E-2</v>
      </c>
      <c r="W24" s="13">
        <v>7.8E-2</v>
      </c>
      <c r="X24" s="13">
        <v>0.57399999999999995</v>
      </c>
      <c r="Y24" s="13">
        <v>1.1930000000000001</v>
      </c>
      <c r="Z24" s="1">
        <v>14</v>
      </c>
      <c r="AA24" s="1">
        <v>7</v>
      </c>
      <c r="AB24" t="s">
        <v>77</v>
      </c>
      <c r="AC24">
        <v>1</v>
      </c>
      <c r="AD24" t="s">
        <v>70</v>
      </c>
      <c r="AE24" t="s">
        <v>78</v>
      </c>
      <c r="AF24">
        <v>1</v>
      </c>
      <c r="AG24" t="s">
        <v>58</v>
      </c>
      <c r="AH24">
        <v>3</v>
      </c>
      <c r="AI24" s="3">
        <v>33243</v>
      </c>
      <c r="AJ24" t="s">
        <v>72</v>
      </c>
      <c r="AK24">
        <v>83</v>
      </c>
      <c r="AL24">
        <v>178</v>
      </c>
      <c r="AM24">
        <v>26.196187350082099</v>
      </c>
      <c r="AN24" t="s">
        <v>60</v>
      </c>
      <c r="AO24">
        <v>0</v>
      </c>
      <c r="AP24" t="s">
        <v>67</v>
      </c>
      <c r="AQ24" s="8">
        <v>45266.427083333299</v>
      </c>
      <c r="AR24" s="4">
        <v>0</v>
      </c>
      <c r="AS24" t="s">
        <v>68</v>
      </c>
      <c r="AT24" t="s">
        <v>63</v>
      </c>
      <c r="AU24">
        <v>0</v>
      </c>
      <c r="AV24">
        <v>70</v>
      </c>
      <c r="AW24" t="s">
        <v>64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33.1</v>
      </c>
      <c r="BE24">
        <v>2</v>
      </c>
    </row>
    <row r="25" spans="3:57" x14ac:dyDescent="0.35">
      <c r="C25" t="s">
        <v>65</v>
      </c>
      <c r="D25">
        <v>0</v>
      </c>
      <c r="E25">
        <v>0</v>
      </c>
      <c r="F25" t="s">
        <v>54</v>
      </c>
      <c r="G25" s="8">
        <v>45266.46875</v>
      </c>
      <c r="H25" s="1">
        <v>25.6</v>
      </c>
      <c r="I25" s="1">
        <v>1.76</v>
      </c>
      <c r="J25" s="1">
        <v>6.86</v>
      </c>
      <c r="K25" s="1">
        <v>32.340000000000003</v>
      </c>
      <c r="L25" s="1">
        <v>126</v>
      </c>
      <c r="M25" s="1">
        <v>57</v>
      </c>
      <c r="N25" s="1">
        <v>0.46</v>
      </c>
      <c r="O25" s="1">
        <v>14.85</v>
      </c>
      <c r="P25" s="1">
        <v>0.27</v>
      </c>
      <c r="Q25" s="1">
        <v>0.54</v>
      </c>
      <c r="R25" s="1">
        <v>0.57999999999999996</v>
      </c>
      <c r="S25" s="1">
        <v>0.57999999999999996</v>
      </c>
      <c r="T25" s="1">
        <v>0.56000000000000005</v>
      </c>
      <c r="U25" s="13">
        <v>0.02</v>
      </c>
      <c r="V25" s="13">
        <v>3.9E-2</v>
      </c>
      <c r="W25" s="13">
        <v>0.19600000000000001</v>
      </c>
      <c r="X25" s="13">
        <v>0.20599999999999999</v>
      </c>
      <c r="Y25" s="13">
        <v>1.0820000000000001</v>
      </c>
      <c r="Z25" s="1">
        <v>17</v>
      </c>
      <c r="AA25" s="1">
        <v>8</v>
      </c>
      <c r="AB25" t="s">
        <v>79</v>
      </c>
      <c r="AC25">
        <v>0</v>
      </c>
      <c r="AD25" t="s">
        <v>56</v>
      </c>
      <c r="AE25" t="s">
        <v>80</v>
      </c>
      <c r="AF25">
        <v>0</v>
      </c>
      <c r="AG25" t="s">
        <v>81</v>
      </c>
      <c r="AH25">
        <v>1</v>
      </c>
      <c r="AI25" s="3">
        <v>35251</v>
      </c>
      <c r="AJ25" t="s">
        <v>59</v>
      </c>
      <c r="AK25">
        <v>55</v>
      </c>
      <c r="AL25">
        <v>160</v>
      </c>
      <c r="AM25">
        <v>21.484375</v>
      </c>
      <c r="AN25" t="s">
        <v>60</v>
      </c>
      <c r="AO25">
        <v>0</v>
      </c>
      <c r="AP25" t="s">
        <v>67</v>
      </c>
      <c r="AQ25" s="8">
        <v>45266.46875</v>
      </c>
      <c r="AR25" s="4">
        <v>0</v>
      </c>
      <c r="AS25" t="s">
        <v>68</v>
      </c>
      <c r="AT25" t="s">
        <v>63</v>
      </c>
      <c r="AU25">
        <v>0</v>
      </c>
      <c r="AV25">
        <v>70</v>
      </c>
      <c r="AW25" t="s">
        <v>64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27.6</v>
      </c>
      <c r="BE25">
        <v>2</v>
      </c>
    </row>
    <row r="26" spans="3:57" x14ac:dyDescent="0.35">
      <c r="C26" t="s">
        <v>53</v>
      </c>
      <c r="D26">
        <v>1</v>
      </c>
      <c r="E26">
        <v>0</v>
      </c>
      <c r="F26" t="s">
        <v>54</v>
      </c>
      <c r="G26" s="8">
        <v>45266.46875</v>
      </c>
      <c r="H26" s="1">
        <v>24.59</v>
      </c>
      <c r="I26" s="1">
        <v>3.68</v>
      </c>
      <c r="J26" s="1">
        <v>14.96</v>
      </c>
      <c r="K26" s="1">
        <v>32.99</v>
      </c>
      <c r="L26" s="1">
        <v>131</v>
      </c>
      <c r="M26" s="1">
        <v>61</v>
      </c>
      <c r="N26" s="1">
        <v>0.46</v>
      </c>
      <c r="O26" s="1">
        <v>9.69</v>
      </c>
      <c r="P26" s="1">
        <v>1.34</v>
      </c>
      <c r="Q26" s="1">
        <v>1.24</v>
      </c>
      <c r="R26" s="1">
        <v>0.87</v>
      </c>
      <c r="S26" s="1">
        <v>0.59</v>
      </c>
      <c r="T26" s="1">
        <v>1.1599999999999999</v>
      </c>
      <c r="U26" s="13">
        <v>1.0999999999999999E-2</v>
      </c>
      <c r="V26" s="13">
        <v>3.9E-2</v>
      </c>
      <c r="W26" s="13">
        <v>6.0999999999999999E-2</v>
      </c>
      <c r="X26" s="13">
        <v>0.20599999999999999</v>
      </c>
      <c r="Y26" s="13">
        <v>1.0820000000000001</v>
      </c>
      <c r="Z26" s="1">
        <v>16</v>
      </c>
      <c r="AA26" s="1">
        <v>8</v>
      </c>
      <c r="AB26" t="s">
        <v>79</v>
      </c>
      <c r="AC26">
        <v>0</v>
      </c>
      <c r="AD26" t="s">
        <v>56</v>
      </c>
      <c r="AE26" t="s">
        <v>80</v>
      </c>
      <c r="AF26">
        <v>0</v>
      </c>
      <c r="AG26" t="s">
        <v>81</v>
      </c>
      <c r="AH26">
        <v>1</v>
      </c>
      <c r="AI26" s="3">
        <v>35251</v>
      </c>
      <c r="AJ26" t="s">
        <v>59</v>
      </c>
      <c r="AK26">
        <v>55</v>
      </c>
      <c r="AL26">
        <v>160</v>
      </c>
      <c r="AM26">
        <v>21.484375</v>
      </c>
      <c r="AN26" t="s">
        <v>60</v>
      </c>
      <c r="AO26">
        <v>0</v>
      </c>
      <c r="AP26" t="s">
        <v>67</v>
      </c>
      <c r="AQ26" s="8">
        <v>45266.46875</v>
      </c>
      <c r="AR26" s="4">
        <v>0</v>
      </c>
      <c r="AS26" t="s">
        <v>68</v>
      </c>
      <c r="AT26" t="s">
        <v>63</v>
      </c>
      <c r="AU26">
        <v>0</v>
      </c>
      <c r="AV26">
        <v>70</v>
      </c>
      <c r="AW26" t="s">
        <v>64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27.6</v>
      </c>
      <c r="BE26">
        <v>2</v>
      </c>
    </row>
    <row r="27" spans="3:57" x14ac:dyDescent="0.35">
      <c r="C27" t="s">
        <v>53</v>
      </c>
      <c r="D27">
        <v>1</v>
      </c>
      <c r="E27">
        <v>0</v>
      </c>
      <c r="F27" t="s">
        <v>54</v>
      </c>
      <c r="G27" s="8">
        <v>45266.645833333299</v>
      </c>
      <c r="H27" s="1">
        <v>31.04</v>
      </c>
      <c r="I27" s="1">
        <v>2.38</v>
      </c>
      <c r="J27" s="1">
        <v>7.66</v>
      </c>
      <c r="K27" s="1">
        <v>34.72</v>
      </c>
      <c r="L27" s="1">
        <v>120</v>
      </c>
      <c r="M27" s="1">
        <v>101</v>
      </c>
      <c r="N27" s="1">
        <v>0.84</v>
      </c>
      <c r="O27" s="1">
        <v>10.77</v>
      </c>
      <c r="P27" s="1">
        <v>0.83</v>
      </c>
      <c r="Q27" s="1">
        <v>0.55000000000000004</v>
      </c>
      <c r="R27" s="1">
        <v>0.65</v>
      </c>
      <c r="S27" s="1">
        <v>0.47</v>
      </c>
      <c r="T27" s="1">
        <v>0.56999999999999995</v>
      </c>
      <c r="U27" s="13">
        <v>1.2E-2</v>
      </c>
      <c r="V27" s="13">
        <v>5.8000000000000003E-2</v>
      </c>
      <c r="W27" s="13">
        <v>8.1000000000000003E-2</v>
      </c>
      <c r="X27" s="13">
        <v>0.57399999999999995</v>
      </c>
      <c r="Y27" s="13">
        <v>1.03</v>
      </c>
      <c r="Z27" s="1">
        <v>18</v>
      </c>
      <c r="AA27" s="1">
        <v>9</v>
      </c>
      <c r="AB27" t="s">
        <v>82</v>
      </c>
      <c r="AC27">
        <v>0</v>
      </c>
      <c r="AD27" t="s">
        <v>56</v>
      </c>
      <c r="AE27" t="s">
        <v>78</v>
      </c>
      <c r="AF27">
        <v>1</v>
      </c>
      <c r="AG27" t="s">
        <v>58</v>
      </c>
      <c r="AH27">
        <v>4</v>
      </c>
      <c r="AI27" s="3">
        <v>37555</v>
      </c>
      <c r="AJ27" t="s">
        <v>83</v>
      </c>
      <c r="AK27">
        <v>75</v>
      </c>
      <c r="AL27">
        <v>156</v>
      </c>
      <c r="AM27">
        <v>30.818540433925001</v>
      </c>
      <c r="AN27" t="s">
        <v>60</v>
      </c>
      <c r="AO27">
        <v>0</v>
      </c>
      <c r="AP27" t="s">
        <v>84</v>
      </c>
      <c r="AQ27" s="8">
        <v>45266.625</v>
      </c>
      <c r="AR27" s="4">
        <v>1</v>
      </c>
      <c r="AS27" t="s">
        <v>62</v>
      </c>
      <c r="AT27" t="s">
        <v>85</v>
      </c>
      <c r="AU27">
        <v>3</v>
      </c>
      <c r="AV27">
        <v>117</v>
      </c>
      <c r="AW27" t="s">
        <v>86</v>
      </c>
      <c r="AX27">
        <v>0</v>
      </c>
      <c r="AY27">
        <v>2</v>
      </c>
      <c r="AZ27">
        <v>0</v>
      </c>
      <c r="BA27">
        <v>1</v>
      </c>
      <c r="BB27">
        <v>1</v>
      </c>
      <c r="BC27">
        <v>1</v>
      </c>
      <c r="BD27">
        <v>21.3</v>
      </c>
      <c r="BE27">
        <v>1</v>
      </c>
    </row>
    <row r="28" spans="3:57" x14ac:dyDescent="0.35">
      <c r="C28" t="s">
        <v>65</v>
      </c>
      <c r="D28">
        <v>0</v>
      </c>
      <c r="E28">
        <v>0</v>
      </c>
      <c r="F28" t="s">
        <v>54</v>
      </c>
      <c r="G28" s="8">
        <v>45266.645833333299</v>
      </c>
      <c r="H28" s="1">
        <v>29.92</v>
      </c>
      <c r="I28" s="1">
        <v>2.27</v>
      </c>
      <c r="J28" s="1">
        <v>7.59</v>
      </c>
      <c r="K28" s="1">
        <v>34.9</v>
      </c>
      <c r="L28" s="1">
        <v>86</v>
      </c>
      <c r="M28" s="1">
        <v>45</v>
      </c>
      <c r="N28" s="1">
        <v>0.52</v>
      </c>
      <c r="O28" s="1">
        <v>11.05</v>
      </c>
      <c r="P28" s="1">
        <v>0.56000000000000005</v>
      </c>
      <c r="Q28" s="1">
        <v>0.46</v>
      </c>
      <c r="R28" s="1">
        <v>0.41</v>
      </c>
      <c r="S28" s="1">
        <v>0.5</v>
      </c>
      <c r="T28" s="1">
        <v>0.61</v>
      </c>
      <c r="U28" s="13">
        <v>1.2E-2</v>
      </c>
      <c r="V28" s="13">
        <v>4.8000000000000001E-2</v>
      </c>
      <c r="W28" s="13">
        <v>0.115</v>
      </c>
      <c r="X28" s="13">
        <v>0.57399999999999995</v>
      </c>
      <c r="Y28" s="13">
        <v>0.93500000000000005</v>
      </c>
      <c r="Z28" s="1">
        <v>19</v>
      </c>
      <c r="AA28" s="1">
        <v>9</v>
      </c>
      <c r="AB28" t="s">
        <v>82</v>
      </c>
      <c r="AC28">
        <v>0</v>
      </c>
      <c r="AD28" t="s">
        <v>56</v>
      </c>
      <c r="AE28" t="s">
        <v>78</v>
      </c>
      <c r="AF28">
        <v>1</v>
      </c>
      <c r="AG28" t="s">
        <v>58</v>
      </c>
      <c r="AH28">
        <v>4</v>
      </c>
      <c r="AI28" s="3">
        <v>37555</v>
      </c>
      <c r="AJ28" t="s">
        <v>83</v>
      </c>
      <c r="AK28">
        <v>75</v>
      </c>
      <c r="AL28">
        <v>156</v>
      </c>
      <c r="AM28">
        <v>30.818540433925001</v>
      </c>
      <c r="AN28" t="s">
        <v>60</v>
      </c>
      <c r="AO28">
        <v>0</v>
      </c>
      <c r="AP28" t="s">
        <v>84</v>
      </c>
      <c r="AQ28" s="8">
        <v>45266.625</v>
      </c>
      <c r="AR28" s="4">
        <v>1</v>
      </c>
      <c r="AS28" t="s">
        <v>62</v>
      </c>
      <c r="AT28" t="s">
        <v>85</v>
      </c>
      <c r="AU28">
        <v>3</v>
      </c>
      <c r="AV28">
        <v>117</v>
      </c>
      <c r="AW28" t="s">
        <v>86</v>
      </c>
      <c r="AX28">
        <v>0</v>
      </c>
      <c r="AY28">
        <v>2</v>
      </c>
      <c r="AZ28">
        <v>0</v>
      </c>
      <c r="BA28">
        <v>1</v>
      </c>
      <c r="BB28">
        <v>1</v>
      </c>
      <c r="BC28">
        <v>1</v>
      </c>
      <c r="BD28">
        <v>21.3</v>
      </c>
      <c r="BE28">
        <v>1</v>
      </c>
    </row>
    <row r="29" spans="3:57" x14ac:dyDescent="0.35">
      <c r="C29" t="s">
        <v>53</v>
      </c>
      <c r="D29">
        <v>1</v>
      </c>
      <c r="E29">
        <v>0</v>
      </c>
      <c r="F29" t="s">
        <v>54</v>
      </c>
      <c r="G29" s="8">
        <v>45267.645833333299</v>
      </c>
      <c r="H29" s="1">
        <v>34.35</v>
      </c>
      <c r="I29" s="1">
        <v>6.44</v>
      </c>
      <c r="J29" s="1">
        <v>18.75</v>
      </c>
      <c r="K29" s="1">
        <v>34.14</v>
      </c>
      <c r="L29" s="1">
        <v>106</v>
      </c>
      <c r="M29" s="1">
        <v>67</v>
      </c>
      <c r="N29" s="1">
        <v>0.63</v>
      </c>
      <c r="O29" s="1">
        <v>11.3</v>
      </c>
      <c r="P29" s="1">
        <v>2.71</v>
      </c>
      <c r="Q29" s="1">
        <v>3.41</v>
      </c>
      <c r="R29" s="1">
        <v>2.0699999999999998</v>
      </c>
      <c r="S29" s="1">
        <v>1.23</v>
      </c>
      <c r="T29" s="1">
        <v>1.59</v>
      </c>
      <c r="U29" s="13">
        <v>1.7999999999999999E-2</v>
      </c>
      <c r="V29" s="13">
        <v>2.7E-2</v>
      </c>
      <c r="W29" s="13">
        <v>7.3999999999999996E-2</v>
      </c>
      <c r="X29" s="13">
        <v>0.47199999999999998</v>
      </c>
      <c r="Y29" s="13">
        <v>1.1359999999999999</v>
      </c>
      <c r="Z29" s="1">
        <v>20</v>
      </c>
      <c r="AA29" s="1">
        <v>10</v>
      </c>
      <c r="AB29" t="s">
        <v>87</v>
      </c>
      <c r="AC29">
        <v>1</v>
      </c>
      <c r="AD29" t="s">
        <v>70</v>
      </c>
      <c r="AE29" t="s">
        <v>88</v>
      </c>
      <c r="AF29">
        <v>1</v>
      </c>
      <c r="AG29" t="s">
        <v>58</v>
      </c>
      <c r="AH29">
        <v>4</v>
      </c>
      <c r="AI29" s="3">
        <v>27145</v>
      </c>
      <c r="AJ29" t="s">
        <v>72</v>
      </c>
      <c r="AK29">
        <v>87.9</v>
      </c>
      <c r="AL29">
        <v>175</v>
      </c>
      <c r="AM29">
        <v>28.702040816326502</v>
      </c>
      <c r="AN29" t="s">
        <v>60</v>
      </c>
      <c r="AO29">
        <v>0</v>
      </c>
      <c r="AP29" t="s">
        <v>49</v>
      </c>
      <c r="AQ29" s="8">
        <v>45267.604166666701</v>
      </c>
      <c r="AR29" s="4">
        <v>1</v>
      </c>
      <c r="AS29" t="s">
        <v>62</v>
      </c>
      <c r="AT29" t="s">
        <v>89</v>
      </c>
      <c r="AU29">
        <v>1</v>
      </c>
      <c r="AV29">
        <v>75</v>
      </c>
      <c r="AW29" t="s">
        <v>64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0</v>
      </c>
      <c r="BD29">
        <v>49.8</v>
      </c>
      <c r="BE29">
        <v>4</v>
      </c>
    </row>
    <row r="30" spans="3:57" x14ac:dyDescent="0.35">
      <c r="C30" t="s">
        <v>65</v>
      </c>
      <c r="D30">
        <v>0</v>
      </c>
      <c r="E30">
        <v>0</v>
      </c>
      <c r="F30" t="s">
        <v>54</v>
      </c>
      <c r="G30" s="8">
        <v>45267.65625</v>
      </c>
      <c r="H30" s="1">
        <v>30.29</v>
      </c>
      <c r="I30" s="1">
        <v>3.01</v>
      </c>
      <c r="J30" s="1">
        <v>9.94</v>
      </c>
      <c r="K30" s="1">
        <v>34.270000000000003</v>
      </c>
      <c r="L30" s="1">
        <v>123</v>
      </c>
      <c r="M30" s="1">
        <v>67</v>
      </c>
      <c r="N30" s="1">
        <v>0.55000000000000004</v>
      </c>
      <c r="O30" s="1">
        <v>9.32</v>
      </c>
      <c r="P30" s="1">
        <v>1.32</v>
      </c>
      <c r="Q30" s="1">
        <v>1.34</v>
      </c>
      <c r="R30" s="1">
        <v>1</v>
      </c>
      <c r="S30" s="1">
        <v>1.1200000000000001</v>
      </c>
      <c r="T30" s="1">
        <v>1.63</v>
      </c>
      <c r="U30" s="13">
        <v>0.02</v>
      </c>
      <c r="V30" s="13">
        <v>2.1999999999999999E-2</v>
      </c>
      <c r="W30" s="13">
        <v>8.1000000000000003E-2</v>
      </c>
      <c r="X30" s="13">
        <v>0.54600000000000004</v>
      </c>
      <c r="Y30" s="13">
        <v>1.1930000000000001</v>
      </c>
      <c r="Z30" s="1">
        <v>21</v>
      </c>
      <c r="AA30" s="1">
        <v>10</v>
      </c>
      <c r="AB30" t="s">
        <v>87</v>
      </c>
      <c r="AC30">
        <v>1</v>
      </c>
      <c r="AD30" t="s">
        <v>70</v>
      </c>
      <c r="AE30" t="s">
        <v>88</v>
      </c>
      <c r="AF30">
        <v>1</v>
      </c>
      <c r="AG30" t="s">
        <v>58</v>
      </c>
      <c r="AH30">
        <v>4</v>
      </c>
      <c r="AI30" s="3">
        <v>27145</v>
      </c>
      <c r="AJ30" t="s">
        <v>72</v>
      </c>
      <c r="AK30">
        <v>87.9</v>
      </c>
      <c r="AL30">
        <v>175</v>
      </c>
      <c r="AM30">
        <v>28.702040816326502</v>
      </c>
      <c r="AN30" t="s">
        <v>60</v>
      </c>
      <c r="AO30">
        <v>0</v>
      </c>
      <c r="AP30" t="s">
        <v>49</v>
      </c>
      <c r="AQ30" s="8">
        <v>45267.604166666701</v>
      </c>
      <c r="AR30" s="4">
        <v>1</v>
      </c>
      <c r="AS30" t="s">
        <v>62</v>
      </c>
      <c r="AT30" t="s">
        <v>89</v>
      </c>
      <c r="AU30">
        <v>1</v>
      </c>
      <c r="AV30">
        <v>75</v>
      </c>
      <c r="AW30" t="s">
        <v>64</v>
      </c>
      <c r="AX30">
        <v>0</v>
      </c>
      <c r="AY30">
        <v>0</v>
      </c>
      <c r="AZ30">
        <v>0</v>
      </c>
      <c r="BA30">
        <v>1</v>
      </c>
      <c r="BB30">
        <v>0</v>
      </c>
      <c r="BC30">
        <v>0</v>
      </c>
      <c r="BD30">
        <v>49.8</v>
      </c>
      <c r="BE30">
        <v>4</v>
      </c>
    </row>
    <row r="31" spans="3:57" x14ac:dyDescent="0.35">
      <c r="C31" t="s">
        <v>53</v>
      </c>
      <c r="D31">
        <v>1</v>
      </c>
      <c r="E31">
        <v>0</v>
      </c>
      <c r="F31" t="s">
        <v>54</v>
      </c>
      <c r="G31" s="8">
        <v>45267.65625</v>
      </c>
      <c r="H31" s="1">
        <v>28.47</v>
      </c>
      <c r="I31" s="1">
        <v>4.42</v>
      </c>
      <c r="J31" s="1">
        <v>15.51</v>
      </c>
      <c r="K31" s="1">
        <v>33.39</v>
      </c>
      <c r="L31" s="1">
        <v>110</v>
      </c>
      <c r="M31" s="1">
        <v>88</v>
      </c>
      <c r="N31" s="1">
        <v>0.8</v>
      </c>
      <c r="O31" s="1">
        <v>11.29</v>
      </c>
      <c r="P31" s="1">
        <v>2.1</v>
      </c>
      <c r="Q31" s="1">
        <v>2.5</v>
      </c>
      <c r="R31" s="1">
        <v>2.25</v>
      </c>
      <c r="S31" s="1">
        <v>0.84</v>
      </c>
      <c r="T31" s="1">
        <v>1.05</v>
      </c>
      <c r="U31" s="13">
        <v>0.02</v>
      </c>
      <c r="V31" s="13">
        <v>5.5E-2</v>
      </c>
      <c r="W31" s="13">
        <v>6.0999999999999999E-2</v>
      </c>
      <c r="X31" s="13">
        <v>0.20599999999999999</v>
      </c>
      <c r="Y31" s="13">
        <v>1.252</v>
      </c>
      <c r="Z31" s="1">
        <v>22</v>
      </c>
      <c r="AA31" s="1">
        <v>11</v>
      </c>
      <c r="AB31" t="s">
        <v>90</v>
      </c>
      <c r="AC31">
        <v>1</v>
      </c>
      <c r="AD31" t="s">
        <v>70</v>
      </c>
      <c r="AE31" t="s">
        <v>78</v>
      </c>
      <c r="AF31">
        <v>1</v>
      </c>
      <c r="AG31" t="s">
        <v>58</v>
      </c>
      <c r="AH31">
        <v>3</v>
      </c>
      <c r="AI31" s="3">
        <v>34940</v>
      </c>
      <c r="AJ31" t="s">
        <v>72</v>
      </c>
      <c r="AK31">
        <v>88.6</v>
      </c>
      <c r="AL31">
        <v>175</v>
      </c>
      <c r="AM31">
        <v>28.930612244898001</v>
      </c>
      <c r="AN31" t="s">
        <v>60</v>
      </c>
      <c r="AO31">
        <v>0</v>
      </c>
      <c r="AP31" t="s">
        <v>67</v>
      </c>
      <c r="AQ31" s="8">
        <v>45267.65625</v>
      </c>
      <c r="AR31" s="4">
        <v>1</v>
      </c>
      <c r="AS31" t="s">
        <v>62</v>
      </c>
      <c r="AT31" t="s">
        <v>63</v>
      </c>
      <c r="AU31">
        <v>0</v>
      </c>
      <c r="AV31">
        <v>71</v>
      </c>
      <c r="AW31" t="s">
        <v>64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28.4</v>
      </c>
      <c r="BE31">
        <v>2</v>
      </c>
    </row>
    <row r="32" spans="3:57" x14ac:dyDescent="0.35">
      <c r="C32" t="s">
        <v>65</v>
      </c>
      <c r="D32">
        <v>0</v>
      </c>
      <c r="E32">
        <v>0</v>
      </c>
      <c r="F32" t="s">
        <v>54</v>
      </c>
      <c r="G32" s="8">
        <v>45267.65625</v>
      </c>
      <c r="H32" s="1">
        <v>23.66</v>
      </c>
      <c r="I32" s="1">
        <v>4.57</v>
      </c>
      <c r="J32" s="1">
        <v>19.32</v>
      </c>
      <c r="K32" s="1">
        <v>33.5</v>
      </c>
      <c r="L32" s="1">
        <v>123</v>
      </c>
      <c r="M32" s="1">
        <v>65</v>
      </c>
      <c r="N32" s="1">
        <v>0.53</v>
      </c>
      <c r="O32" s="1">
        <v>15</v>
      </c>
      <c r="P32" s="1">
        <v>2.2999999999999998</v>
      </c>
      <c r="Q32" s="1">
        <v>2.5099999999999998</v>
      </c>
      <c r="R32" s="1">
        <v>2.15</v>
      </c>
      <c r="S32" s="1">
        <v>0.73</v>
      </c>
      <c r="T32" s="1">
        <v>0.71</v>
      </c>
      <c r="U32" s="13">
        <v>0.02</v>
      </c>
      <c r="V32" s="13">
        <v>3.5999999999999997E-2</v>
      </c>
      <c r="W32" s="13">
        <v>6.0999999999999999E-2</v>
      </c>
      <c r="X32" s="13">
        <v>0.20599999999999999</v>
      </c>
      <c r="Y32" s="13">
        <v>1.252</v>
      </c>
      <c r="Z32" s="1">
        <v>23</v>
      </c>
      <c r="AA32" s="1">
        <v>11</v>
      </c>
      <c r="AB32" t="s">
        <v>90</v>
      </c>
      <c r="AC32">
        <v>1</v>
      </c>
      <c r="AD32" t="s">
        <v>70</v>
      </c>
      <c r="AE32" t="s">
        <v>78</v>
      </c>
      <c r="AF32">
        <v>1</v>
      </c>
      <c r="AG32" t="s">
        <v>58</v>
      </c>
      <c r="AH32">
        <v>3</v>
      </c>
      <c r="AI32" s="3">
        <v>34940</v>
      </c>
      <c r="AJ32" t="s">
        <v>72</v>
      </c>
      <c r="AK32">
        <v>88.6</v>
      </c>
      <c r="AL32">
        <v>175</v>
      </c>
      <c r="AM32">
        <v>28.930612244898001</v>
      </c>
      <c r="AN32" t="s">
        <v>60</v>
      </c>
      <c r="AO32">
        <v>0</v>
      </c>
      <c r="AP32" t="s">
        <v>67</v>
      </c>
      <c r="AQ32" s="8">
        <v>45267.65625</v>
      </c>
      <c r="AR32" s="4">
        <v>1</v>
      </c>
      <c r="AS32" t="s">
        <v>62</v>
      </c>
      <c r="AT32" t="s">
        <v>63</v>
      </c>
      <c r="AU32">
        <v>0</v>
      </c>
      <c r="AV32">
        <v>71</v>
      </c>
      <c r="AW32" t="s">
        <v>64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28.4</v>
      </c>
      <c r="BE32">
        <v>2</v>
      </c>
    </row>
    <row r="33" spans="3:57" x14ac:dyDescent="0.35">
      <c r="C33" t="s">
        <v>91</v>
      </c>
      <c r="D33">
        <v>1</v>
      </c>
      <c r="E33">
        <v>1</v>
      </c>
      <c r="F33" t="s">
        <v>92</v>
      </c>
      <c r="G33" s="8">
        <v>45280.620833333298</v>
      </c>
      <c r="H33" s="1">
        <v>26.59</v>
      </c>
      <c r="I33">
        <v>8.49</v>
      </c>
      <c r="J33" s="1">
        <v>31.93</v>
      </c>
      <c r="K33" s="1">
        <v>34.68</v>
      </c>
      <c r="L33">
        <v>83</v>
      </c>
      <c r="M33">
        <v>33</v>
      </c>
      <c r="N33">
        <v>0.39</v>
      </c>
      <c r="O33" s="1">
        <v>17.03</v>
      </c>
      <c r="P33" s="1">
        <v>4.74</v>
      </c>
      <c r="Q33" s="1">
        <v>4.84</v>
      </c>
      <c r="R33" s="1">
        <v>3.31</v>
      </c>
      <c r="S33" s="1">
        <v>0.92</v>
      </c>
      <c r="T33" s="1">
        <v>2.12</v>
      </c>
      <c r="U33" s="13">
        <v>1.6E-2</v>
      </c>
      <c r="V33" s="13">
        <v>2.3E-2</v>
      </c>
      <c r="W33" s="13">
        <v>6.0999999999999999E-2</v>
      </c>
      <c r="X33" s="13">
        <v>0.20599999999999999</v>
      </c>
      <c r="Y33" s="13">
        <v>0.89</v>
      </c>
      <c r="Z33">
        <v>27</v>
      </c>
      <c r="AA33">
        <v>12</v>
      </c>
      <c r="AB33" t="s">
        <v>93</v>
      </c>
      <c r="AC33">
        <v>1</v>
      </c>
      <c r="AD33" t="s">
        <v>70</v>
      </c>
      <c r="AE33" t="s">
        <v>94</v>
      </c>
      <c r="AF33">
        <v>0</v>
      </c>
      <c r="AG33" t="s">
        <v>81</v>
      </c>
      <c r="AH33">
        <v>3</v>
      </c>
      <c r="AI33" s="8">
        <v>34234</v>
      </c>
      <c r="AJ33" t="s">
        <v>72</v>
      </c>
      <c r="AK33">
        <v>94.8</v>
      </c>
      <c r="AL33">
        <v>191</v>
      </c>
      <c r="AM33">
        <v>25.986129766179701</v>
      </c>
      <c r="AN33" t="s">
        <v>60</v>
      </c>
      <c r="AO33">
        <v>0</v>
      </c>
      <c r="AP33" t="s">
        <v>67</v>
      </c>
      <c r="AQ33" s="8">
        <v>45268.458333333299</v>
      </c>
      <c r="AR33" s="4">
        <v>0</v>
      </c>
      <c r="AS33" t="s">
        <v>68</v>
      </c>
      <c r="AT33" t="s">
        <v>63</v>
      </c>
      <c r="AU33">
        <v>0</v>
      </c>
      <c r="AV33">
        <v>61</v>
      </c>
      <c r="AW33" t="s">
        <v>64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30.4</v>
      </c>
      <c r="BE33">
        <v>2</v>
      </c>
    </row>
    <row r="34" spans="3:57" x14ac:dyDescent="0.35">
      <c r="C34" t="s">
        <v>91</v>
      </c>
      <c r="D34">
        <v>1</v>
      </c>
      <c r="E34">
        <v>1</v>
      </c>
      <c r="F34" t="s">
        <v>92</v>
      </c>
      <c r="G34" s="8">
        <v>45280.620833333298</v>
      </c>
      <c r="H34" s="1">
        <v>23.37</v>
      </c>
      <c r="I34">
        <v>8.89</v>
      </c>
      <c r="J34" s="1">
        <v>38.03</v>
      </c>
      <c r="K34" s="1">
        <v>34.909999999999997</v>
      </c>
      <c r="L34">
        <v>58</v>
      </c>
      <c r="M34">
        <v>39</v>
      </c>
      <c r="N34">
        <v>0.68</v>
      </c>
      <c r="O34" s="1">
        <v>7.24</v>
      </c>
      <c r="P34" s="1">
        <v>4.67</v>
      </c>
      <c r="Q34" s="1">
        <v>4.78</v>
      </c>
      <c r="R34" s="1">
        <v>3.18</v>
      </c>
      <c r="S34" s="1">
        <v>0.92</v>
      </c>
      <c r="T34" s="1">
        <v>2.2799999999999998</v>
      </c>
      <c r="U34" s="13">
        <v>1.6E-2</v>
      </c>
      <c r="V34" s="13">
        <v>2.4E-2</v>
      </c>
      <c r="W34" s="13">
        <v>6.0999999999999999E-2</v>
      </c>
      <c r="X34" s="13">
        <v>0.20599999999999999</v>
      </c>
      <c r="Y34" s="13">
        <v>0.89</v>
      </c>
      <c r="Z34">
        <v>26</v>
      </c>
      <c r="AA34">
        <v>12</v>
      </c>
      <c r="AB34" t="s">
        <v>93</v>
      </c>
      <c r="AC34">
        <v>1</v>
      </c>
      <c r="AD34" t="s">
        <v>70</v>
      </c>
      <c r="AE34" t="s">
        <v>94</v>
      </c>
      <c r="AF34">
        <v>0</v>
      </c>
      <c r="AG34" t="s">
        <v>81</v>
      </c>
      <c r="AH34">
        <v>3</v>
      </c>
      <c r="AI34" s="8">
        <v>34234</v>
      </c>
      <c r="AJ34" t="s">
        <v>72</v>
      </c>
      <c r="AK34">
        <v>94.8</v>
      </c>
      <c r="AL34">
        <v>191</v>
      </c>
      <c r="AM34">
        <v>25.986129766179701</v>
      </c>
      <c r="AN34" t="s">
        <v>60</v>
      </c>
      <c r="AO34">
        <v>0</v>
      </c>
      <c r="AP34" t="s">
        <v>67</v>
      </c>
      <c r="AQ34" s="8">
        <v>45268.458333333299</v>
      </c>
      <c r="AR34" s="4">
        <v>0</v>
      </c>
      <c r="AS34" t="s">
        <v>68</v>
      </c>
      <c r="AT34" t="s">
        <v>63</v>
      </c>
      <c r="AU34">
        <v>0</v>
      </c>
      <c r="AV34">
        <v>61</v>
      </c>
      <c r="AW34" t="s">
        <v>64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30.4</v>
      </c>
      <c r="BE34">
        <v>2</v>
      </c>
    </row>
    <row r="35" spans="3:57" x14ac:dyDescent="0.35">
      <c r="C35" t="s">
        <v>65</v>
      </c>
      <c r="D35">
        <v>0</v>
      </c>
      <c r="E35">
        <v>0</v>
      </c>
      <c r="F35" t="s">
        <v>54</v>
      </c>
      <c r="G35" s="8">
        <v>45268.458333333299</v>
      </c>
      <c r="H35" s="1">
        <v>28.17</v>
      </c>
      <c r="I35" s="1">
        <v>2.33</v>
      </c>
      <c r="J35" s="1">
        <v>8.2899999999999991</v>
      </c>
      <c r="K35" s="1">
        <v>35.04</v>
      </c>
      <c r="L35" s="1">
        <v>79</v>
      </c>
      <c r="M35" s="1">
        <v>28</v>
      </c>
      <c r="N35" s="1">
        <v>0.35</v>
      </c>
      <c r="O35" s="1">
        <v>13.66</v>
      </c>
      <c r="P35" s="1">
        <v>0.91</v>
      </c>
      <c r="Q35" s="1">
        <v>0.99</v>
      </c>
      <c r="R35" s="1">
        <v>0.71</v>
      </c>
      <c r="S35" s="1">
        <v>0.56999999999999995</v>
      </c>
      <c r="T35" s="1">
        <v>1.08</v>
      </c>
      <c r="U35" s="13">
        <v>0.02</v>
      </c>
      <c r="V35" s="13">
        <v>2.3E-2</v>
      </c>
      <c r="W35" s="13">
        <v>6.0999999999999999E-2</v>
      </c>
      <c r="X35" s="13">
        <v>0.30399999999999999</v>
      </c>
      <c r="Y35" s="13">
        <v>1.0820000000000001</v>
      </c>
      <c r="Z35" s="1">
        <v>25</v>
      </c>
      <c r="AA35" s="1">
        <v>12</v>
      </c>
      <c r="AB35" t="s">
        <v>93</v>
      </c>
      <c r="AC35">
        <v>1</v>
      </c>
      <c r="AD35" t="s">
        <v>70</v>
      </c>
      <c r="AE35" t="s">
        <v>94</v>
      </c>
      <c r="AF35">
        <v>0</v>
      </c>
      <c r="AG35" t="s">
        <v>81</v>
      </c>
      <c r="AH35">
        <v>3</v>
      </c>
      <c r="AI35" s="8">
        <v>34234</v>
      </c>
      <c r="AJ35" t="s">
        <v>72</v>
      </c>
      <c r="AK35">
        <v>94.8</v>
      </c>
      <c r="AL35">
        <v>191</v>
      </c>
      <c r="AM35">
        <v>25.986129766179701</v>
      </c>
      <c r="AN35" t="s">
        <v>60</v>
      </c>
      <c r="AO35">
        <v>0</v>
      </c>
      <c r="AP35" t="s">
        <v>67</v>
      </c>
      <c r="AQ35" s="8">
        <v>45268.458333333299</v>
      </c>
      <c r="AR35" s="4">
        <v>0</v>
      </c>
      <c r="AS35" t="s">
        <v>68</v>
      </c>
      <c r="AT35" t="s">
        <v>63</v>
      </c>
      <c r="AU35">
        <v>0</v>
      </c>
      <c r="AV35">
        <v>61</v>
      </c>
      <c r="AW35" t="s">
        <v>64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30.4</v>
      </c>
      <c r="BE35">
        <v>2</v>
      </c>
    </row>
    <row r="36" spans="3:57" x14ac:dyDescent="0.35">
      <c r="C36" t="s">
        <v>53</v>
      </c>
      <c r="D36">
        <v>1</v>
      </c>
      <c r="E36">
        <v>0</v>
      </c>
      <c r="F36" t="s">
        <v>54</v>
      </c>
      <c r="G36" s="8">
        <v>45268.458333333299</v>
      </c>
      <c r="H36" s="1">
        <v>38.35</v>
      </c>
      <c r="I36" s="1">
        <v>3.32</v>
      </c>
      <c r="J36" s="1">
        <v>8.66</v>
      </c>
      <c r="K36" s="1">
        <v>35.08</v>
      </c>
      <c r="L36" s="1">
        <v>76</v>
      </c>
      <c r="M36" s="1">
        <v>43</v>
      </c>
      <c r="N36" s="1">
        <v>0.56999999999999995</v>
      </c>
      <c r="O36" s="1">
        <v>16.690000000000001</v>
      </c>
      <c r="P36" s="1">
        <v>1.0900000000000001</v>
      </c>
      <c r="Q36" s="1">
        <v>1.65</v>
      </c>
      <c r="R36" s="1">
        <v>1.74</v>
      </c>
      <c r="S36" s="1">
        <v>0.73</v>
      </c>
      <c r="T36" s="1">
        <v>1.89</v>
      </c>
      <c r="U36" s="13">
        <v>0.01</v>
      </c>
      <c r="V36" s="13">
        <v>5.8000000000000003E-2</v>
      </c>
      <c r="W36" s="13">
        <v>6.0999999999999999E-2</v>
      </c>
      <c r="X36" s="13">
        <v>0.20599999999999999</v>
      </c>
      <c r="Y36" s="13">
        <v>1.0820000000000001</v>
      </c>
      <c r="Z36" s="1">
        <v>24</v>
      </c>
      <c r="AA36" s="1">
        <v>12</v>
      </c>
      <c r="AB36" t="s">
        <v>93</v>
      </c>
      <c r="AC36">
        <v>1</v>
      </c>
      <c r="AD36" t="s">
        <v>70</v>
      </c>
      <c r="AE36" t="s">
        <v>94</v>
      </c>
      <c r="AF36">
        <v>0</v>
      </c>
      <c r="AG36" t="s">
        <v>81</v>
      </c>
      <c r="AH36">
        <v>3</v>
      </c>
      <c r="AI36" s="8">
        <v>34234</v>
      </c>
      <c r="AJ36" t="s">
        <v>72</v>
      </c>
      <c r="AK36">
        <v>94.8</v>
      </c>
      <c r="AL36">
        <v>191</v>
      </c>
      <c r="AM36">
        <v>25.986129766179701</v>
      </c>
      <c r="AN36" t="s">
        <v>60</v>
      </c>
      <c r="AO36">
        <v>0</v>
      </c>
      <c r="AP36" t="s">
        <v>67</v>
      </c>
      <c r="AQ36" s="8">
        <v>45268.458333333299</v>
      </c>
      <c r="AR36" s="4">
        <v>0</v>
      </c>
      <c r="AS36" t="s">
        <v>68</v>
      </c>
      <c r="AT36" t="s">
        <v>63</v>
      </c>
      <c r="AU36">
        <v>0</v>
      </c>
      <c r="AV36">
        <v>61</v>
      </c>
      <c r="AW36" t="s">
        <v>64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30.4</v>
      </c>
      <c r="BE36">
        <v>2</v>
      </c>
    </row>
    <row r="37" spans="3:57" x14ac:dyDescent="0.35">
      <c r="C37" t="s">
        <v>65</v>
      </c>
      <c r="D37">
        <v>0</v>
      </c>
      <c r="E37">
        <v>0</v>
      </c>
      <c r="F37" t="s">
        <v>54</v>
      </c>
      <c r="G37" s="8">
        <v>45268.479166666701</v>
      </c>
      <c r="H37" s="1">
        <v>32.24</v>
      </c>
      <c r="I37" s="1">
        <v>4.16</v>
      </c>
      <c r="J37" s="1">
        <v>12.9</v>
      </c>
      <c r="K37" s="1">
        <v>32.26</v>
      </c>
      <c r="L37" s="1">
        <v>89</v>
      </c>
      <c r="M37" s="1">
        <v>49</v>
      </c>
      <c r="N37" s="1">
        <v>0.55000000000000004</v>
      </c>
      <c r="O37" s="1">
        <v>13.07</v>
      </c>
      <c r="P37" s="1">
        <v>1.23</v>
      </c>
      <c r="Q37" s="1">
        <v>0.91</v>
      </c>
      <c r="R37" s="1">
        <v>0.79</v>
      </c>
      <c r="S37" s="1">
        <v>0.65</v>
      </c>
      <c r="T37" s="1">
        <v>0.85</v>
      </c>
      <c r="U37" s="13">
        <v>1.2E-2</v>
      </c>
      <c r="V37" s="13">
        <v>2.5000000000000001E-2</v>
      </c>
      <c r="W37" s="13">
        <v>7.8E-2</v>
      </c>
      <c r="X37" s="13">
        <v>0.25</v>
      </c>
      <c r="Y37" s="13">
        <v>1.1930000000000001</v>
      </c>
      <c r="Z37" s="1">
        <v>29</v>
      </c>
      <c r="AA37" s="1">
        <v>13</v>
      </c>
      <c r="AB37" t="s">
        <v>95</v>
      </c>
      <c r="AC37">
        <v>1</v>
      </c>
      <c r="AD37" t="s">
        <v>70</v>
      </c>
      <c r="AE37" t="s">
        <v>57</v>
      </c>
      <c r="AF37">
        <v>1</v>
      </c>
      <c r="AG37" t="s">
        <v>58</v>
      </c>
      <c r="AH37">
        <v>3</v>
      </c>
      <c r="AI37" s="3">
        <v>32432</v>
      </c>
      <c r="AJ37" t="s">
        <v>72</v>
      </c>
      <c r="AK37">
        <v>77.099999999999994</v>
      </c>
      <c r="AL37">
        <v>173</v>
      </c>
      <c r="AM37">
        <v>25.760967623375301</v>
      </c>
      <c r="AN37" t="s">
        <v>60</v>
      </c>
      <c r="AO37">
        <v>0</v>
      </c>
      <c r="AP37" t="s">
        <v>67</v>
      </c>
      <c r="AQ37" s="8">
        <v>45268.479166666701</v>
      </c>
      <c r="AR37" s="4">
        <v>0</v>
      </c>
      <c r="AS37" t="s">
        <v>68</v>
      </c>
      <c r="AT37" t="s">
        <v>63</v>
      </c>
      <c r="AU37">
        <v>0</v>
      </c>
      <c r="AV37">
        <v>75</v>
      </c>
      <c r="AW37" t="s">
        <v>96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1</v>
      </c>
      <c r="BD37">
        <v>35.299999999999997</v>
      </c>
      <c r="BE37">
        <v>3</v>
      </c>
    </row>
    <row r="38" spans="3:57" x14ac:dyDescent="0.35">
      <c r="C38" t="s">
        <v>53</v>
      </c>
      <c r="D38">
        <v>1</v>
      </c>
      <c r="E38">
        <v>0</v>
      </c>
      <c r="F38" t="s">
        <v>54</v>
      </c>
      <c r="G38" s="8">
        <v>45268.479166666701</v>
      </c>
      <c r="H38" s="1">
        <v>36</v>
      </c>
      <c r="I38" s="1">
        <v>3.96</v>
      </c>
      <c r="J38" s="1">
        <v>11</v>
      </c>
      <c r="K38" s="1">
        <v>32.68</v>
      </c>
      <c r="L38" s="1">
        <v>76</v>
      </c>
      <c r="M38" s="1">
        <v>72</v>
      </c>
      <c r="N38" s="1">
        <v>0.94</v>
      </c>
      <c r="O38" s="1">
        <v>6.27</v>
      </c>
      <c r="P38" s="1">
        <v>0.89</v>
      </c>
      <c r="Q38" s="1">
        <v>0.98</v>
      </c>
      <c r="R38" s="1">
        <v>0.62</v>
      </c>
      <c r="S38" s="1">
        <v>0.57999999999999996</v>
      </c>
      <c r="T38" s="1">
        <v>0.91</v>
      </c>
      <c r="U38" s="13">
        <v>0.01</v>
      </c>
      <c r="V38" s="13">
        <v>3.2000000000000001E-2</v>
      </c>
      <c r="W38" s="13">
        <v>6.0999999999999999E-2</v>
      </c>
      <c r="X38" s="13">
        <v>0.57399999999999995</v>
      </c>
      <c r="Y38" s="13">
        <v>1.1930000000000001</v>
      </c>
      <c r="Z38" s="1">
        <v>28</v>
      </c>
      <c r="AA38" s="1">
        <v>13</v>
      </c>
      <c r="AB38" t="s">
        <v>95</v>
      </c>
      <c r="AC38">
        <v>1</v>
      </c>
      <c r="AD38" t="s">
        <v>70</v>
      </c>
      <c r="AE38" t="s">
        <v>57</v>
      </c>
      <c r="AF38">
        <v>1</v>
      </c>
      <c r="AG38" t="s">
        <v>58</v>
      </c>
      <c r="AH38">
        <v>3</v>
      </c>
      <c r="AI38" s="3">
        <v>32432</v>
      </c>
      <c r="AJ38" t="s">
        <v>72</v>
      </c>
      <c r="AK38">
        <v>77.099999999999994</v>
      </c>
      <c r="AL38">
        <v>173</v>
      </c>
      <c r="AM38">
        <v>25.760967623375301</v>
      </c>
      <c r="AN38" t="s">
        <v>60</v>
      </c>
      <c r="AO38">
        <v>0</v>
      </c>
      <c r="AP38" t="s">
        <v>67</v>
      </c>
      <c r="AQ38" s="8">
        <v>45268.479166666701</v>
      </c>
      <c r="AR38" s="4">
        <v>0</v>
      </c>
      <c r="AS38" t="s">
        <v>68</v>
      </c>
      <c r="AT38" t="s">
        <v>63</v>
      </c>
      <c r="AU38">
        <v>0</v>
      </c>
      <c r="AV38">
        <v>75</v>
      </c>
      <c r="AW38" t="s">
        <v>96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1</v>
      </c>
      <c r="BD38">
        <v>35.299999999999997</v>
      </c>
      <c r="BE38">
        <v>3</v>
      </c>
    </row>
    <row r="39" spans="3:57" x14ac:dyDescent="0.35">
      <c r="C39" t="s">
        <v>65</v>
      </c>
      <c r="D39">
        <v>0</v>
      </c>
      <c r="E39">
        <v>0</v>
      </c>
      <c r="F39" t="s">
        <v>54</v>
      </c>
      <c r="G39" s="8">
        <v>45268.59375</v>
      </c>
      <c r="H39" s="1">
        <v>26.21</v>
      </c>
      <c r="I39" s="1">
        <v>5.84</v>
      </c>
      <c r="J39" s="1">
        <v>22.28</v>
      </c>
      <c r="K39" s="1">
        <v>30.93</v>
      </c>
      <c r="L39" s="1">
        <v>67</v>
      </c>
      <c r="M39" s="1">
        <v>37</v>
      </c>
      <c r="N39" s="1">
        <v>0.55000000000000004</v>
      </c>
      <c r="O39" s="1">
        <v>13.21</v>
      </c>
      <c r="P39" s="1">
        <v>2.64</v>
      </c>
      <c r="Q39" s="1">
        <v>2.8</v>
      </c>
      <c r="R39" s="1">
        <v>2.5099999999999998</v>
      </c>
      <c r="S39" s="1">
        <v>1.07</v>
      </c>
      <c r="T39" s="1">
        <v>1.71</v>
      </c>
      <c r="U39" s="13">
        <v>1.7999999999999999E-2</v>
      </c>
      <c r="V39" s="13">
        <v>3.5999999999999997E-2</v>
      </c>
      <c r="W39" s="13">
        <v>6.0999999999999999E-2</v>
      </c>
      <c r="X39" s="13">
        <v>0.20599999999999999</v>
      </c>
      <c r="Y39" s="13">
        <v>1.03</v>
      </c>
      <c r="Z39" s="1">
        <v>31</v>
      </c>
      <c r="AA39" s="1">
        <v>14</v>
      </c>
      <c r="AB39" t="s">
        <v>97</v>
      </c>
      <c r="AC39">
        <v>0</v>
      </c>
      <c r="AD39" t="s">
        <v>56</v>
      </c>
      <c r="AE39" t="s">
        <v>78</v>
      </c>
      <c r="AF39">
        <v>1</v>
      </c>
      <c r="AG39" t="s">
        <v>58</v>
      </c>
      <c r="AH39">
        <v>4</v>
      </c>
      <c r="AI39" s="3">
        <v>33822</v>
      </c>
      <c r="AJ39" t="s">
        <v>72</v>
      </c>
      <c r="AK39">
        <v>67</v>
      </c>
      <c r="AL39">
        <v>155</v>
      </c>
      <c r="AM39">
        <v>27.8876170655567</v>
      </c>
      <c r="AN39" t="s">
        <v>60</v>
      </c>
      <c r="AO39">
        <v>0</v>
      </c>
      <c r="AP39" t="s">
        <v>67</v>
      </c>
      <c r="AQ39" s="8">
        <v>45268.59375</v>
      </c>
      <c r="AR39" s="4">
        <v>1</v>
      </c>
      <c r="AS39" t="s">
        <v>98</v>
      </c>
      <c r="AT39" t="s">
        <v>63</v>
      </c>
      <c r="AU39">
        <v>0</v>
      </c>
      <c r="AV39">
        <v>75</v>
      </c>
      <c r="AW39" t="s">
        <v>99</v>
      </c>
      <c r="AX39">
        <v>2</v>
      </c>
      <c r="AY39">
        <v>4</v>
      </c>
      <c r="AZ39">
        <v>2</v>
      </c>
      <c r="BA39">
        <v>0</v>
      </c>
      <c r="BB39">
        <v>0</v>
      </c>
      <c r="BC39">
        <v>1</v>
      </c>
      <c r="BD39">
        <v>31.5</v>
      </c>
      <c r="BE39">
        <v>2</v>
      </c>
    </row>
    <row r="40" spans="3:57" x14ac:dyDescent="0.35">
      <c r="C40" t="s">
        <v>53</v>
      </c>
      <c r="D40">
        <v>1</v>
      </c>
      <c r="E40">
        <v>0</v>
      </c>
      <c r="F40" t="s">
        <v>54</v>
      </c>
      <c r="G40" s="8">
        <v>45268.59375</v>
      </c>
      <c r="H40" s="1">
        <v>21.35</v>
      </c>
      <c r="I40" s="1">
        <v>6.21</v>
      </c>
      <c r="J40" s="1">
        <v>29.08</v>
      </c>
      <c r="K40" s="1">
        <v>31.76</v>
      </c>
      <c r="L40" s="1">
        <v>56</v>
      </c>
      <c r="M40" s="1">
        <v>63</v>
      </c>
      <c r="N40" s="1">
        <v>1.1200000000000001</v>
      </c>
      <c r="O40" s="1">
        <v>5.46</v>
      </c>
      <c r="P40" s="1">
        <v>2.96</v>
      </c>
      <c r="Q40" s="1">
        <v>2.96</v>
      </c>
      <c r="R40" s="1">
        <v>2.5</v>
      </c>
      <c r="S40" s="1">
        <v>0.82</v>
      </c>
      <c r="T40" s="1">
        <v>1.41</v>
      </c>
      <c r="U40" s="13">
        <v>0.02</v>
      </c>
      <c r="V40" s="13">
        <v>2.1000000000000001E-2</v>
      </c>
      <c r="W40" s="13">
        <v>6.0999999999999999E-2</v>
      </c>
      <c r="X40" s="13">
        <v>0.20599999999999999</v>
      </c>
      <c r="Y40" s="13">
        <v>0.89</v>
      </c>
      <c r="Z40" s="1">
        <v>30</v>
      </c>
      <c r="AA40" s="1">
        <v>14</v>
      </c>
      <c r="AB40" t="s">
        <v>97</v>
      </c>
      <c r="AC40">
        <v>0</v>
      </c>
      <c r="AD40" t="s">
        <v>56</v>
      </c>
      <c r="AE40" t="s">
        <v>78</v>
      </c>
      <c r="AF40">
        <v>1</v>
      </c>
      <c r="AG40" t="s">
        <v>58</v>
      </c>
      <c r="AH40">
        <v>4</v>
      </c>
      <c r="AI40" s="3">
        <v>33822</v>
      </c>
      <c r="AJ40" t="s">
        <v>72</v>
      </c>
      <c r="AK40">
        <v>67</v>
      </c>
      <c r="AL40">
        <v>155</v>
      </c>
      <c r="AM40">
        <v>27.8876170655567</v>
      </c>
      <c r="AN40" t="s">
        <v>60</v>
      </c>
      <c r="AO40">
        <v>0</v>
      </c>
      <c r="AP40" t="s">
        <v>67</v>
      </c>
      <c r="AQ40" s="8">
        <v>45268.59375</v>
      </c>
      <c r="AR40" s="4">
        <v>1</v>
      </c>
      <c r="AS40" t="s">
        <v>98</v>
      </c>
      <c r="AT40" t="s">
        <v>63</v>
      </c>
      <c r="AU40">
        <v>0</v>
      </c>
      <c r="AV40">
        <v>75</v>
      </c>
      <c r="AW40" t="s">
        <v>99</v>
      </c>
      <c r="AX40">
        <v>3</v>
      </c>
      <c r="AY40">
        <v>4</v>
      </c>
      <c r="AZ40">
        <v>3</v>
      </c>
      <c r="BA40">
        <v>0</v>
      </c>
      <c r="BB40">
        <v>0</v>
      </c>
      <c r="BC40">
        <v>1</v>
      </c>
      <c r="BD40">
        <v>31.5</v>
      </c>
      <c r="BE40">
        <v>2</v>
      </c>
    </row>
    <row r="41" spans="3:57" x14ac:dyDescent="0.35">
      <c r="C41" t="s">
        <v>53</v>
      </c>
      <c r="D41">
        <v>1</v>
      </c>
      <c r="E41">
        <v>0</v>
      </c>
      <c r="F41" t="s">
        <v>92</v>
      </c>
      <c r="G41" s="3">
        <v>45296</v>
      </c>
      <c r="H41" s="1">
        <v>14.26</v>
      </c>
      <c r="I41" s="13">
        <v>9.31</v>
      </c>
      <c r="J41" s="1">
        <v>65.27</v>
      </c>
      <c r="K41" s="1">
        <v>33.86</v>
      </c>
      <c r="L41">
        <v>66</v>
      </c>
      <c r="M41">
        <v>51</v>
      </c>
      <c r="N41">
        <v>0.78</v>
      </c>
      <c r="O41" s="1">
        <v>5.46</v>
      </c>
      <c r="P41" s="1">
        <v>1.38</v>
      </c>
      <c r="Q41" s="1">
        <v>0.88</v>
      </c>
      <c r="R41" s="1">
        <v>0.8</v>
      </c>
      <c r="S41" s="1">
        <v>0.51</v>
      </c>
      <c r="T41" s="1">
        <v>0.47</v>
      </c>
      <c r="U41" s="13">
        <v>1.9E-2</v>
      </c>
      <c r="V41" s="13">
        <v>4.2999999999999997E-2</v>
      </c>
      <c r="W41" s="13">
        <v>8.5999999999999993E-2</v>
      </c>
      <c r="X41" s="13">
        <v>0.20599999999999999</v>
      </c>
      <c r="Y41" s="13">
        <v>1.45</v>
      </c>
      <c r="Z41">
        <v>148</v>
      </c>
      <c r="AA41" s="1">
        <v>14</v>
      </c>
      <c r="AB41" t="s">
        <v>97</v>
      </c>
      <c r="AC41">
        <v>0</v>
      </c>
      <c r="AD41" t="s">
        <v>56</v>
      </c>
      <c r="AE41" t="s">
        <v>78</v>
      </c>
      <c r="AF41">
        <v>1</v>
      </c>
      <c r="AG41" t="s">
        <v>58</v>
      </c>
      <c r="AH41">
        <v>4</v>
      </c>
      <c r="AI41" s="3">
        <v>33822</v>
      </c>
      <c r="AJ41" t="s">
        <v>72</v>
      </c>
      <c r="AK41">
        <v>67</v>
      </c>
      <c r="AL41">
        <v>155</v>
      </c>
      <c r="AM41">
        <v>27.8876170655567</v>
      </c>
      <c r="AN41" t="s">
        <v>60</v>
      </c>
      <c r="AO41">
        <v>0</v>
      </c>
      <c r="AP41" t="s">
        <v>67</v>
      </c>
      <c r="AQ41" s="8">
        <v>45268.59375</v>
      </c>
      <c r="AR41" s="4">
        <v>1</v>
      </c>
      <c r="AS41" t="s">
        <v>98</v>
      </c>
      <c r="AT41" t="s">
        <v>63</v>
      </c>
      <c r="AU41">
        <v>0</v>
      </c>
      <c r="AV41">
        <v>75</v>
      </c>
      <c r="AW41" t="s">
        <v>99</v>
      </c>
      <c r="AX41">
        <v>2</v>
      </c>
      <c r="AY41">
        <v>4</v>
      </c>
      <c r="AZ41">
        <v>2</v>
      </c>
      <c r="BA41">
        <v>0</v>
      </c>
      <c r="BB41">
        <v>0</v>
      </c>
      <c r="BC41">
        <v>1</v>
      </c>
      <c r="BD41">
        <v>31.5</v>
      </c>
      <c r="BE41">
        <v>2</v>
      </c>
    </row>
    <row r="42" spans="3:57" x14ac:dyDescent="0.35">
      <c r="C42" t="s">
        <v>65</v>
      </c>
      <c r="D42">
        <v>0</v>
      </c>
      <c r="E42">
        <v>0</v>
      </c>
      <c r="F42" t="s">
        <v>92</v>
      </c>
      <c r="G42" s="3">
        <v>45296</v>
      </c>
      <c r="H42" s="1">
        <v>32.020000000000003</v>
      </c>
      <c r="I42" s="13">
        <v>6.59</v>
      </c>
      <c r="J42" s="1">
        <v>20.59</v>
      </c>
      <c r="K42" s="1">
        <v>34.159999999999997</v>
      </c>
      <c r="L42">
        <v>137</v>
      </c>
      <c r="M42">
        <v>36</v>
      </c>
      <c r="N42">
        <v>0.26</v>
      </c>
      <c r="O42" s="1">
        <v>35.33</v>
      </c>
      <c r="P42" s="1">
        <v>2.25</v>
      </c>
      <c r="Q42" s="1">
        <v>4.1500000000000004</v>
      </c>
      <c r="R42" s="1">
        <v>3.33</v>
      </c>
      <c r="S42" s="1">
        <v>1.36</v>
      </c>
      <c r="T42" s="1">
        <v>1.62</v>
      </c>
      <c r="U42" s="13">
        <v>1.6E-2</v>
      </c>
      <c r="V42" s="13">
        <v>2.4E-2</v>
      </c>
      <c r="W42" s="13">
        <v>7.3999999999999996E-2</v>
      </c>
      <c r="X42" s="13">
        <v>0.20599999999999999</v>
      </c>
      <c r="Y42" s="13">
        <v>1.03</v>
      </c>
      <c r="Z42">
        <v>148</v>
      </c>
      <c r="AA42" s="1">
        <v>14</v>
      </c>
      <c r="AB42" t="s">
        <v>97</v>
      </c>
      <c r="AC42">
        <v>0</v>
      </c>
      <c r="AD42" t="s">
        <v>56</v>
      </c>
      <c r="AE42" t="s">
        <v>78</v>
      </c>
      <c r="AF42">
        <v>1</v>
      </c>
      <c r="AG42" t="s">
        <v>58</v>
      </c>
      <c r="AH42">
        <v>4</v>
      </c>
      <c r="AI42" s="3">
        <v>33822</v>
      </c>
      <c r="AJ42" t="s">
        <v>72</v>
      </c>
      <c r="AK42">
        <v>67</v>
      </c>
      <c r="AL42">
        <v>155</v>
      </c>
      <c r="AM42">
        <v>27.8876170655567</v>
      </c>
      <c r="AN42" t="s">
        <v>60</v>
      </c>
      <c r="AO42">
        <v>0</v>
      </c>
      <c r="AP42" t="s">
        <v>67</v>
      </c>
      <c r="AQ42" s="8">
        <v>45268.59375</v>
      </c>
      <c r="AR42" s="4">
        <v>1</v>
      </c>
      <c r="AS42" t="s">
        <v>98</v>
      </c>
      <c r="AT42" t="s">
        <v>63</v>
      </c>
      <c r="AU42">
        <v>0</v>
      </c>
      <c r="AV42">
        <v>75</v>
      </c>
      <c r="AW42" t="s">
        <v>99</v>
      </c>
      <c r="AX42">
        <v>2</v>
      </c>
      <c r="AY42">
        <v>4</v>
      </c>
      <c r="AZ42">
        <v>2</v>
      </c>
      <c r="BA42">
        <v>0</v>
      </c>
      <c r="BB42">
        <v>0</v>
      </c>
      <c r="BC42">
        <v>1</v>
      </c>
      <c r="BD42">
        <v>31.5</v>
      </c>
      <c r="BE42">
        <v>2</v>
      </c>
    </row>
    <row r="43" spans="3:57" x14ac:dyDescent="0.35">
      <c r="C43" t="s">
        <v>65</v>
      </c>
      <c r="D43">
        <v>0</v>
      </c>
      <c r="E43">
        <v>0</v>
      </c>
      <c r="F43" t="s">
        <v>92</v>
      </c>
      <c r="G43" s="3">
        <v>45294</v>
      </c>
      <c r="H43" s="1">
        <v>27.13</v>
      </c>
      <c r="I43" s="13">
        <v>8.5</v>
      </c>
      <c r="J43" s="1">
        <v>31.31</v>
      </c>
      <c r="K43" s="1">
        <v>34.21</v>
      </c>
      <c r="L43">
        <v>75</v>
      </c>
      <c r="M43">
        <v>39</v>
      </c>
      <c r="N43">
        <v>0.52</v>
      </c>
      <c r="O43" s="1">
        <v>15.22</v>
      </c>
      <c r="P43" s="1">
        <v>2.99</v>
      </c>
      <c r="Q43" s="1">
        <v>3.09</v>
      </c>
      <c r="R43" s="1">
        <v>3.07</v>
      </c>
      <c r="S43" s="1">
        <v>1.66</v>
      </c>
      <c r="T43" s="1">
        <v>2.15</v>
      </c>
      <c r="U43" s="13">
        <v>0.02</v>
      </c>
      <c r="V43" s="13">
        <v>4.8000000000000001E-2</v>
      </c>
      <c r="W43" s="13">
        <v>7.0000000000000007E-2</v>
      </c>
      <c r="X43" s="13">
        <v>0.20599999999999999</v>
      </c>
      <c r="Y43" s="13">
        <v>1.0820000000000001</v>
      </c>
      <c r="Z43">
        <v>148</v>
      </c>
      <c r="AA43" s="1">
        <v>14</v>
      </c>
      <c r="AB43" t="s">
        <v>97</v>
      </c>
      <c r="AC43">
        <v>0</v>
      </c>
      <c r="AD43" t="s">
        <v>56</v>
      </c>
      <c r="AE43" t="s">
        <v>78</v>
      </c>
      <c r="AF43">
        <v>1</v>
      </c>
      <c r="AG43" t="s">
        <v>58</v>
      </c>
      <c r="AH43">
        <v>4</v>
      </c>
      <c r="AI43" s="3">
        <v>33822</v>
      </c>
      <c r="AJ43" t="s">
        <v>72</v>
      </c>
      <c r="AK43">
        <v>67</v>
      </c>
      <c r="AL43">
        <v>155</v>
      </c>
      <c r="AM43">
        <v>27.8876170655567</v>
      </c>
      <c r="AN43" t="s">
        <v>60</v>
      </c>
      <c r="AO43">
        <v>0</v>
      </c>
      <c r="AP43" t="s">
        <v>67</v>
      </c>
      <c r="AQ43" s="8">
        <v>45268.59375</v>
      </c>
      <c r="AR43" s="4">
        <v>1</v>
      </c>
      <c r="AS43" t="s">
        <v>98</v>
      </c>
      <c r="AT43" t="s">
        <v>63</v>
      </c>
      <c r="AU43">
        <v>0</v>
      </c>
      <c r="AV43">
        <v>75</v>
      </c>
      <c r="AW43" t="s">
        <v>99</v>
      </c>
      <c r="AX43">
        <v>2</v>
      </c>
      <c r="AY43">
        <v>4</v>
      </c>
      <c r="AZ43">
        <v>2</v>
      </c>
      <c r="BA43">
        <v>0</v>
      </c>
      <c r="BB43">
        <v>0</v>
      </c>
      <c r="BC43">
        <v>1</v>
      </c>
      <c r="BD43">
        <v>31.5</v>
      </c>
      <c r="BE43">
        <v>2</v>
      </c>
    </row>
    <row r="44" spans="3:57" x14ac:dyDescent="0.35">
      <c r="C44" t="s">
        <v>65</v>
      </c>
      <c r="D44">
        <v>0</v>
      </c>
      <c r="E44">
        <v>0</v>
      </c>
      <c r="F44" t="s">
        <v>92</v>
      </c>
      <c r="G44" s="3">
        <v>45294</v>
      </c>
      <c r="H44" s="1">
        <v>32.380000000000003</v>
      </c>
      <c r="I44" s="13">
        <v>5.35</v>
      </c>
      <c r="J44" s="1">
        <v>16.52</v>
      </c>
      <c r="K44" s="1">
        <v>34.5</v>
      </c>
      <c r="L44">
        <v>48</v>
      </c>
      <c r="M44">
        <v>42</v>
      </c>
      <c r="N44">
        <v>0.86</v>
      </c>
      <c r="O44" s="1">
        <v>11.86</v>
      </c>
      <c r="P44" s="1">
        <v>1.59</v>
      </c>
      <c r="Q44" s="1">
        <v>3.37</v>
      </c>
      <c r="R44" s="1">
        <v>3.05</v>
      </c>
      <c r="S44" s="1">
        <v>1</v>
      </c>
      <c r="T44" s="1">
        <v>1.47</v>
      </c>
      <c r="U44" s="13">
        <v>1.7000000000000001E-2</v>
      </c>
      <c r="V44" s="13">
        <v>5.2999999999999999E-2</v>
      </c>
      <c r="W44" s="13">
        <v>6.0999999999999999E-2</v>
      </c>
      <c r="X44" s="13">
        <v>0.20599999999999999</v>
      </c>
      <c r="Y44" s="13">
        <v>1.1359999999999999</v>
      </c>
      <c r="Z44">
        <v>148</v>
      </c>
      <c r="AA44" s="1">
        <v>14</v>
      </c>
      <c r="AB44" t="s">
        <v>97</v>
      </c>
      <c r="AC44">
        <v>0</v>
      </c>
      <c r="AD44" t="s">
        <v>56</v>
      </c>
      <c r="AE44" t="s">
        <v>78</v>
      </c>
      <c r="AF44">
        <v>1</v>
      </c>
      <c r="AG44" t="s">
        <v>58</v>
      </c>
      <c r="AH44">
        <v>4</v>
      </c>
      <c r="AI44" s="3">
        <v>33822</v>
      </c>
      <c r="AJ44" t="s">
        <v>72</v>
      </c>
      <c r="AK44">
        <v>67</v>
      </c>
      <c r="AL44">
        <v>155</v>
      </c>
      <c r="AM44">
        <v>27.8876170655567</v>
      </c>
      <c r="AN44" t="s">
        <v>60</v>
      </c>
      <c r="AO44">
        <v>0</v>
      </c>
      <c r="AP44" t="s">
        <v>67</v>
      </c>
      <c r="AQ44" s="8">
        <v>45268.59375</v>
      </c>
      <c r="AR44" s="4">
        <v>1</v>
      </c>
      <c r="AS44" t="s">
        <v>98</v>
      </c>
      <c r="AT44" t="s">
        <v>63</v>
      </c>
      <c r="AU44">
        <v>0</v>
      </c>
      <c r="AV44">
        <v>75</v>
      </c>
      <c r="AW44" t="s">
        <v>99</v>
      </c>
      <c r="AX44">
        <v>2</v>
      </c>
      <c r="AY44">
        <v>4</v>
      </c>
      <c r="AZ44">
        <v>2</v>
      </c>
      <c r="BA44">
        <v>0</v>
      </c>
      <c r="BB44">
        <v>0</v>
      </c>
      <c r="BC44">
        <v>1</v>
      </c>
      <c r="BD44">
        <v>31.5</v>
      </c>
      <c r="BE44">
        <v>2</v>
      </c>
    </row>
    <row r="45" spans="3:57" x14ac:dyDescent="0.35">
      <c r="C45" t="s">
        <v>53</v>
      </c>
      <c r="D45">
        <v>1</v>
      </c>
      <c r="E45">
        <v>0</v>
      </c>
      <c r="F45" t="s">
        <v>92</v>
      </c>
      <c r="G45" s="3">
        <v>45296</v>
      </c>
      <c r="H45" s="1">
        <v>18.149999999999999</v>
      </c>
      <c r="I45" s="13">
        <v>9.18</v>
      </c>
      <c r="J45" s="1">
        <v>50.65</v>
      </c>
      <c r="K45" s="1">
        <v>34.56</v>
      </c>
      <c r="L45">
        <v>63</v>
      </c>
      <c r="M45">
        <v>52</v>
      </c>
      <c r="N45">
        <v>0.83</v>
      </c>
      <c r="O45" s="1">
        <v>6.49</v>
      </c>
      <c r="P45" s="1">
        <v>5.0199999999999996</v>
      </c>
      <c r="Q45" s="1">
        <v>3.93</v>
      </c>
      <c r="R45" s="1">
        <v>4.03</v>
      </c>
      <c r="S45" s="1">
        <v>1.48</v>
      </c>
      <c r="T45" s="1">
        <v>0.61</v>
      </c>
      <c r="U45" s="13">
        <v>1.9E-2</v>
      </c>
      <c r="V45" s="13">
        <v>4.2999999999999997E-2</v>
      </c>
      <c r="W45" s="13">
        <v>8.5999999999999993E-2</v>
      </c>
      <c r="X45" s="13">
        <v>0.20599999999999999</v>
      </c>
      <c r="Y45" s="13">
        <v>1.45</v>
      </c>
      <c r="Z45">
        <v>148</v>
      </c>
      <c r="AA45" s="1">
        <v>14</v>
      </c>
      <c r="AB45" t="s">
        <v>97</v>
      </c>
      <c r="AC45">
        <v>0</v>
      </c>
      <c r="AD45" t="s">
        <v>56</v>
      </c>
      <c r="AE45" t="s">
        <v>78</v>
      </c>
      <c r="AF45">
        <v>1</v>
      </c>
      <c r="AG45" t="s">
        <v>58</v>
      </c>
      <c r="AH45">
        <v>4</v>
      </c>
      <c r="AI45" s="3">
        <v>33822</v>
      </c>
      <c r="AJ45" t="s">
        <v>72</v>
      </c>
      <c r="AK45">
        <v>67</v>
      </c>
      <c r="AL45">
        <v>155</v>
      </c>
      <c r="AM45">
        <v>27.8876170655567</v>
      </c>
      <c r="AN45" t="s">
        <v>60</v>
      </c>
      <c r="AO45">
        <v>0</v>
      </c>
      <c r="AP45" t="s">
        <v>67</v>
      </c>
      <c r="AQ45" s="8">
        <v>45268.59375</v>
      </c>
      <c r="AR45" s="4">
        <v>1</v>
      </c>
      <c r="AS45" t="s">
        <v>98</v>
      </c>
      <c r="AT45" t="s">
        <v>63</v>
      </c>
      <c r="AU45">
        <v>0</v>
      </c>
      <c r="AV45">
        <v>75</v>
      </c>
      <c r="AW45" t="s">
        <v>99</v>
      </c>
      <c r="AX45">
        <v>2</v>
      </c>
      <c r="AY45">
        <v>4</v>
      </c>
      <c r="AZ45">
        <v>2</v>
      </c>
      <c r="BA45">
        <v>0</v>
      </c>
      <c r="BB45">
        <v>0</v>
      </c>
      <c r="BC45">
        <v>1</v>
      </c>
      <c r="BD45">
        <v>31.5</v>
      </c>
      <c r="BE45">
        <v>2</v>
      </c>
    </row>
    <row r="46" spans="3:57" x14ac:dyDescent="0.35">
      <c r="C46" t="s">
        <v>65</v>
      </c>
      <c r="D46">
        <v>0</v>
      </c>
      <c r="E46">
        <v>0</v>
      </c>
      <c r="F46" t="s">
        <v>92</v>
      </c>
      <c r="G46" s="3">
        <v>45296</v>
      </c>
      <c r="H46" s="1">
        <v>33.86</v>
      </c>
      <c r="I46" s="13">
        <v>5.7</v>
      </c>
      <c r="J46" s="1">
        <v>16.84</v>
      </c>
      <c r="K46" s="1">
        <v>35.909999999999997</v>
      </c>
      <c r="L46">
        <v>125</v>
      </c>
      <c r="M46">
        <v>30</v>
      </c>
      <c r="N46">
        <v>0.24</v>
      </c>
      <c r="O46" s="1">
        <v>48.69</v>
      </c>
      <c r="P46" s="1">
        <v>1.69</v>
      </c>
      <c r="Q46" s="1">
        <v>3.31</v>
      </c>
      <c r="R46" s="1">
        <v>3.31</v>
      </c>
      <c r="S46" s="1">
        <v>1.18</v>
      </c>
      <c r="T46" s="1">
        <v>1.57</v>
      </c>
      <c r="U46" s="13">
        <v>0.02</v>
      </c>
      <c r="V46" s="13">
        <v>5.8000000000000003E-2</v>
      </c>
      <c r="W46" s="13">
        <v>6.0999999999999999E-2</v>
      </c>
      <c r="X46" s="13">
        <v>0.20599999999999999</v>
      </c>
      <c r="Y46" s="13">
        <v>1.03</v>
      </c>
      <c r="Z46">
        <v>148</v>
      </c>
      <c r="AA46" s="1">
        <v>14</v>
      </c>
      <c r="AB46" t="s">
        <v>97</v>
      </c>
      <c r="AC46">
        <v>0</v>
      </c>
      <c r="AD46" t="s">
        <v>56</v>
      </c>
      <c r="AE46" t="s">
        <v>78</v>
      </c>
      <c r="AF46">
        <v>1</v>
      </c>
      <c r="AG46" t="s">
        <v>58</v>
      </c>
      <c r="AH46">
        <v>4</v>
      </c>
      <c r="AI46" s="3">
        <v>33822</v>
      </c>
      <c r="AJ46" t="s">
        <v>72</v>
      </c>
      <c r="AK46">
        <v>67</v>
      </c>
      <c r="AL46">
        <v>155</v>
      </c>
      <c r="AM46">
        <v>27.8876170655567</v>
      </c>
      <c r="AN46" t="s">
        <v>60</v>
      </c>
      <c r="AO46">
        <v>0</v>
      </c>
      <c r="AP46" t="s">
        <v>67</v>
      </c>
      <c r="AQ46" s="8">
        <v>45268.59375</v>
      </c>
      <c r="AR46" s="4">
        <v>1</v>
      </c>
      <c r="AS46" t="s">
        <v>98</v>
      </c>
      <c r="AT46" t="s">
        <v>63</v>
      </c>
      <c r="AU46">
        <v>0</v>
      </c>
      <c r="AV46">
        <v>75</v>
      </c>
      <c r="AW46" t="s">
        <v>99</v>
      </c>
      <c r="AX46">
        <v>2</v>
      </c>
      <c r="AY46">
        <v>4</v>
      </c>
      <c r="AZ46">
        <v>2</v>
      </c>
      <c r="BA46">
        <v>0</v>
      </c>
      <c r="BB46">
        <v>0</v>
      </c>
      <c r="BC46">
        <v>1</v>
      </c>
      <c r="BD46">
        <v>31.5</v>
      </c>
      <c r="BE46">
        <v>2</v>
      </c>
    </row>
    <row r="47" spans="3:57" x14ac:dyDescent="0.35">
      <c r="C47" t="s">
        <v>53</v>
      </c>
      <c r="D47">
        <v>1</v>
      </c>
      <c r="E47">
        <v>10</v>
      </c>
      <c r="F47" t="s">
        <v>54</v>
      </c>
      <c r="G47" s="3">
        <v>45328</v>
      </c>
      <c r="H47" s="1">
        <v>23.29</v>
      </c>
      <c r="I47" s="13">
        <v>7.11</v>
      </c>
      <c r="J47" s="1">
        <v>30.53</v>
      </c>
      <c r="K47">
        <v>34.200000000000003</v>
      </c>
      <c r="L47">
        <v>81</v>
      </c>
      <c r="M47">
        <v>53</v>
      </c>
      <c r="N47">
        <v>0.66</v>
      </c>
      <c r="O47" s="1">
        <v>11.45</v>
      </c>
      <c r="P47">
        <v>3.17</v>
      </c>
      <c r="Q47" s="1">
        <v>3.05</v>
      </c>
      <c r="R47" s="1">
        <v>2.86</v>
      </c>
      <c r="S47" s="1">
        <v>1.03</v>
      </c>
      <c r="T47" s="1">
        <v>1.39</v>
      </c>
      <c r="U47" s="13">
        <v>1.6E-2</v>
      </c>
      <c r="V47" s="13">
        <v>2.7E-2</v>
      </c>
      <c r="W47" s="13">
        <v>7.3999999999999996E-2</v>
      </c>
      <c r="X47" s="13">
        <v>0.20599999999999999</v>
      </c>
      <c r="Y47" s="13">
        <v>1.1359999999999999</v>
      </c>
      <c r="Z47" s="4">
        <v>208</v>
      </c>
      <c r="AA47" s="1">
        <v>14</v>
      </c>
      <c r="AB47" t="s">
        <v>97</v>
      </c>
      <c r="AC47">
        <v>0</v>
      </c>
      <c r="AD47" t="s">
        <v>56</v>
      </c>
      <c r="AE47" t="s">
        <v>78</v>
      </c>
      <c r="AF47">
        <v>1</v>
      </c>
      <c r="AG47" t="s">
        <v>58</v>
      </c>
      <c r="AH47">
        <v>4</v>
      </c>
      <c r="AI47" s="3">
        <v>33822</v>
      </c>
      <c r="AJ47" t="s">
        <v>72</v>
      </c>
      <c r="AK47">
        <v>67</v>
      </c>
      <c r="AL47">
        <v>155</v>
      </c>
      <c r="AM47">
        <v>27.8876170655567</v>
      </c>
      <c r="AN47" t="s">
        <v>60</v>
      </c>
      <c r="AO47">
        <v>0</v>
      </c>
      <c r="AP47" t="s">
        <v>67</v>
      </c>
      <c r="AQ47" s="8">
        <v>45268.59375</v>
      </c>
      <c r="AR47" s="4">
        <v>0</v>
      </c>
      <c r="AS47" t="s">
        <v>186</v>
      </c>
      <c r="AT47" t="s">
        <v>63</v>
      </c>
      <c r="AU47">
        <v>0</v>
      </c>
      <c r="AV47">
        <v>75</v>
      </c>
      <c r="AW47" t="s">
        <v>99</v>
      </c>
      <c r="AX47">
        <v>2</v>
      </c>
      <c r="AY47">
        <v>4</v>
      </c>
      <c r="AZ47">
        <v>2</v>
      </c>
      <c r="BA47">
        <v>0</v>
      </c>
      <c r="BB47">
        <v>0</v>
      </c>
      <c r="BC47">
        <v>1</v>
      </c>
      <c r="BD47">
        <v>31.5</v>
      </c>
      <c r="BE47">
        <v>2</v>
      </c>
    </row>
    <row r="48" spans="3:57" x14ac:dyDescent="0.35">
      <c r="C48" t="s">
        <v>65</v>
      </c>
      <c r="D48">
        <v>0</v>
      </c>
      <c r="E48">
        <v>11</v>
      </c>
      <c r="F48" t="s">
        <v>54</v>
      </c>
      <c r="G48" s="3">
        <v>45328</v>
      </c>
      <c r="H48" s="1">
        <v>26.02</v>
      </c>
      <c r="I48" s="13">
        <v>4.57</v>
      </c>
      <c r="J48" s="1">
        <v>17.579999999999998</v>
      </c>
      <c r="K48">
        <v>34.200000000000003</v>
      </c>
      <c r="L48">
        <v>91</v>
      </c>
      <c r="M48">
        <v>61</v>
      </c>
      <c r="N48">
        <v>0.67</v>
      </c>
      <c r="O48" s="1">
        <v>13.05</v>
      </c>
      <c r="P48">
        <v>1.18</v>
      </c>
      <c r="Q48" s="1">
        <v>1.97</v>
      </c>
      <c r="R48" s="1">
        <v>2.1800000000000002</v>
      </c>
      <c r="S48" s="1">
        <v>1.17</v>
      </c>
      <c r="T48" s="1">
        <v>1.26</v>
      </c>
      <c r="U48" s="13">
        <v>0.02</v>
      </c>
      <c r="V48" s="13">
        <v>4.8000000000000001E-2</v>
      </c>
      <c r="W48" s="13">
        <v>8.5999999999999993E-2</v>
      </c>
      <c r="X48" s="13">
        <v>0.20599999999999999</v>
      </c>
      <c r="Y48" s="13">
        <v>1.0820000000000001</v>
      </c>
      <c r="Z48" s="4">
        <v>209</v>
      </c>
      <c r="AA48" s="1">
        <v>14</v>
      </c>
      <c r="AB48" t="s">
        <v>97</v>
      </c>
      <c r="AC48">
        <v>0</v>
      </c>
      <c r="AD48" t="s">
        <v>56</v>
      </c>
      <c r="AE48" t="s">
        <v>78</v>
      </c>
      <c r="AF48">
        <v>1</v>
      </c>
      <c r="AG48" t="s">
        <v>58</v>
      </c>
      <c r="AH48">
        <v>4</v>
      </c>
      <c r="AI48" s="3">
        <v>33822</v>
      </c>
      <c r="AJ48" t="s">
        <v>72</v>
      </c>
      <c r="AK48">
        <v>67</v>
      </c>
      <c r="AL48">
        <v>155</v>
      </c>
      <c r="AM48">
        <v>27.8876170655567</v>
      </c>
      <c r="AN48" t="s">
        <v>60</v>
      </c>
      <c r="AO48">
        <v>0</v>
      </c>
      <c r="AP48" t="s">
        <v>67</v>
      </c>
      <c r="AQ48" s="8">
        <v>45268.59375</v>
      </c>
      <c r="AR48" s="4">
        <v>0</v>
      </c>
      <c r="AS48" t="s">
        <v>186</v>
      </c>
      <c r="AT48" t="s">
        <v>63</v>
      </c>
      <c r="AU48">
        <v>0</v>
      </c>
      <c r="AV48">
        <v>75</v>
      </c>
      <c r="AW48" t="s">
        <v>99</v>
      </c>
      <c r="AX48">
        <v>3</v>
      </c>
      <c r="AY48">
        <v>4</v>
      </c>
      <c r="AZ48">
        <v>3</v>
      </c>
      <c r="BA48">
        <v>0</v>
      </c>
      <c r="BB48">
        <v>0</v>
      </c>
      <c r="BC48">
        <v>1</v>
      </c>
      <c r="BD48">
        <v>31.5</v>
      </c>
      <c r="BE48">
        <v>2</v>
      </c>
    </row>
    <row r="49" spans="3:57" x14ac:dyDescent="0.35">
      <c r="C49" t="s">
        <v>53</v>
      </c>
      <c r="D49">
        <v>1</v>
      </c>
      <c r="E49">
        <v>0</v>
      </c>
      <c r="F49" t="s">
        <v>54</v>
      </c>
      <c r="G49" s="8">
        <v>45268.635416666701</v>
      </c>
      <c r="H49" s="1">
        <v>21.91</v>
      </c>
      <c r="I49" s="1">
        <v>0.55000000000000004</v>
      </c>
      <c r="J49" s="1">
        <v>25.33</v>
      </c>
      <c r="K49" s="1">
        <v>32.51</v>
      </c>
      <c r="L49" s="1">
        <v>101</v>
      </c>
      <c r="M49" s="1">
        <v>45</v>
      </c>
      <c r="N49" s="1">
        <v>0.45</v>
      </c>
      <c r="O49" s="1">
        <v>11.45</v>
      </c>
      <c r="P49" s="1">
        <v>3.05</v>
      </c>
      <c r="Q49" s="1">
        <v>1.89</v>
      </c>
      <c r="R49" s="1">
        <v>1.28</v>
      </c>
      <c r="S49" s="1">
        <v>0.75</v>
      </c>
      <c r="T49" s="1">
        <v>0.84</v>
      </c>
      <c r="U49" s="13">
        <v>1.4E-2</v>
      </c>
      <c r="V49" s="13">
        <v>3.4000000000000002E-2</v>
      </c>
      <c r="W49" s="13">
        <v>6.0999999999999999E-2</v>
      </c>
      <c r="X49" s="13">
        <v>0.20599999999999999</v>
      </c>
      <c r="Y49" s="13">
        <v>1.381</v>
      </c>
      <c r="Z49" s="1">
        <v>32</v>
      </c>
      <c r="AA49" s="1">
        <v>15</v>
      </c>
      <c r="AB49" t="s">
        <v>100</v>
      </c>
      <c r="AC49">
        <v>1</v>
      </c>
      <c r="AD49" t="s">
        <v>70</v>
      </c>
      <c r="AE49" t="s">
        <v>78</v>
      </c>
      <c r="AF49">
        <v>1</v>
      </c>
      <c r="AG49" t="s">
        <v>58</v>
      </c>
      <c r="AH49">
        <v>4</v>
      </c>
      <c r="AI49" s="3">
        <v>32413</v>
      </c>
      <c r="AJ49" t="s">
        <v>83</v>
      </c>
      <c r="AK49">
        <v>144</v>
      </c>
      <c r="AL49">
        <v>193</v>
      </c>
      <c r="AM49">
        <v>38.658755939756801</v>
      </c>
      <c r="AN49" t="s">
        <v>60</v>
      </c>
      <c r="AO49">
        <v>0</v>
      </c>
      <c r="AP49" t="s">
        <v>49</v>
      </c>
      <c r="AQ49" s="8">
        <v>45268.635416666701</v>
      </c>
      <c r="AR49" s="4">
        <v>1</v>
      </c>
      <c r="AS49" t="s">
        <v>62</v>
      </c>
      <c r="AT49" t="s">
        <v>85</v>
      </c>
      <c r="AU49">
        <v>3</v>
      </c>
      <c r="AV49">
        <v>97</v>
      </c>
      <c r="AW49" t="s">
        <v>64</v>
      </c>
      <c r="AX49">
        <v>0</v>
      </c>
      <c r="AY49">
        <v>0</v>
      </c>
      <c r="AZ49">
        <v>0</v>
      </c>
      <c r="BA49">
        <v>1</v>
      </c>
      <c r="BB49">
        <v>1</v>
      </c>
      <c r="BC49">
        <v>0</v>
      </c>
      <c r="BD49">
        <v>35.299999999999997</v>
      </c>
      <c r="BE49">
        <v>3</v>
      </c>
    </row>
    <row r="50" spans="3:57" x14ac:dyDescent="0.35">
      <c r="C50" t="s">
        <v>65</v>
      </c>
      <c r="D50">
        <v>0</v>
      </c>
      <c r="E50">
        <v>0</v>
      </c>
      <c r="F50" t="s">
        <v>54</v>
      </c>
      <c r="G50" s="8">
        <v>45268.635416666701</v>
      </c>
      <c r="H50" s="1">
        <v>31.48</v>
      </c>
      <c r="I50" s="1">
        <v>7.61</v>
      </c>
      <c r="J50" s="1">
        <v>24.18</v>
      </c>
      <c r="K50" s="1">
        <v>32.97</v>
      </c>
      <c r="L50" s="1">
        <v>10</v>
      </c>
      <c r="M50" s="1">
        <v>19</v>
      </c>
      <c r="N50" s="1">
        <v>1.98</v>
      </c>
      <c r="O50" s="1">
        <v>3.39</v>
      </c>
      <c r="P50" s="1">
        <v>2.52</v>
      </c>
      <c r="Q50" s="1">
        <v>2.59</v>
      </c>
      <c r="R50" s="1">
        <v>1.74</v>
      </c>
      <c r="S50" s="1">
        <v>1.18</v>
      </c>
      <c r="T50" s="1">
        <v>1.49</v>
      </c>
      <c r="U50" s="13">
        <v>0.02</v>
      </c>
      <c r="V50" s="13">
        <v>2.1000000000000001E-2</v>
      </c>
      <c r="W50" s="13">
        <v>6.4000000000000001E-2</v>
      </c>
      <c r="X50" s="13">
        <v>0.57399999999999995</v>
      </c>
      <c r="Y50" s="13">
        <v>1.3149999999999999</v>
      </c>
      <c r="Z50" s="1">
        <v>33</v>
      </c>
      <c r="AA50" s="1">
        <v>15</v>
      </c>
      <c r="AB50" t="s">
        <v>100</v>
      </c>
      <c r="AC50">
        <v>1</v>
      </c>
      <c r="AD50" t="s">
        <v>70</v>
      </c>
      <c r="AE50" t="s">
        <v>78</v>
      </c>
      <c r="AF50">
        <v>1</v>
      </c>
      <c r="AG50" t="s">
        <v>58</v>
      </c>
      <c r="AH50">
        <v>4</v>
      </c>
      <c r="AI50" s="3">
        <v>32413</v>
      </c>
      <c r="AJ50" t="s">
        <v>83</v>
      </c>
      <c r="AK50">
        <v>144</v>
      </c>
      <c r="AL50">
        <v>193</v>
      </c>
      <c r="AM50">
        <v>38.658755939756801</v>
      </c>
      <c r="AN50" t="s">
        <v>60</v>
      </c>
      <c r="AO50">
        <v>0</v>
      </c>
      <c r="AP50" t="s">
        <v>49</v>
      </c>
      <c r="AQ50" s="8">
        <v>45268.635416666701</v>
      </c>
      <c r="AR50" s="4">
        <v>1</v>
      </c>
      <c r="AS50" t="s">
        <v>62</v>
      </c>
      <c r="AT50" t="s">
        <v>85</v>
      </c>
      <c r="AU50">
        <v>3</v>
      </c>
      <c r="AV50">
        <v>97</v>
      </c>
      <c r="AW50" t="s">
        <v>64</v>
      </c>
      <c r="AX50">
        <v>0</v>
      </c>
      <c r="AY50">
        <v>0</v>
      </c>
      <c r="AZ50">
        <v>0</v>
      </c>
      <c r="BA50">
        <v>1</v>
      </c>
      <c r="BB50">
        <v>1</v>
      </c>
      <c r="BC50">
        <v>0</v>
      </c>
      <c r="BD50">
        <v>35.299999999999997</v>
      </c>
      <c r="BE50">
        <v>3</v>
      </c>
    </row>
    <row r="51" spans="3:57" x14ac:dyDescent="0.35">
      <c r="C51" t="s">
        <v>53</v>
      </c>
      <c r="D51">
        <v>1</v>
      </c>
      <c r="E51">
        <v>12</v>
      </c>
      <c r="F51" t="s">
        <v>54</v>
      </c>
      <c r="G51" s="3">
        <v>45328</v>
      </c>
      <c r="H51" s="1">
        <v>15.31</v>
      </c>
      <c r="I51" s="13">
        <v>2.88</v>
      </c>
      <c r="J51" s="1">
        <v>18.8</v>
      </c>
      <c r="K51">
        <v>31.3</v>
      </c>
      <c r="L51">
        <v>75</v>
      </c>
      <c r="M51">
        <v>52</v>
      </c>
      <c r="N51">
        <v>0.7</v>
      </c>
      <c r="O51" s="1">
        <v>5.96</v>
      </c>
      <c r="P51">
        <v>2.89</v>
      </c>
      <c r="Q51" s="1">
        <v>1.72</v>
      </c>
      <c r="R51" s="1">
        <v>1.25</v>
      </c>
      <c r="S51" s="1">
        <v>0.66</v>
      </c>
      <c r="T51" s="1">
        <v>0.57999999999999996</v>
      </c>
      <c r="U51" s="13">
        <v>1.2E-2</v>
      </c>
      <c r="V51" s="13">
        <v>3.9E-2</v>
      </c>
      <c r="W51" s="13">
        <v>6.0999999999999999E-2</v>
      </c>
      <c r="X51" s="13">
        <v>0.20599999999999999</v>
      </c>
      <c r="Y51" s="13">
        <v>1.45</v>
      </c>
      <c r="Z51" s="4">
        <v>210</v>
      </c>
      <c r="AA51" s="1">
        <v>15</v>
      </c>
      <c r="AB51" t="s">
        <v>100</v>
      </c>
      <c r="AC51">
        <v>1</v>
      </c>
      <c r="AD51" t="s">
        <v>70</v>
      </c>
      <c r="AE51" t="s">
        <v>78</v>
      </c>
      <c r="AF51">
        <v>1</v>
      </c>
      <c r="AG51" t="s">
        <v>58</v>
      </c>
      <c r="AH51">
        <v>4</v>
      </c>
      <c r="AI51" s="3">
        <v>32413</v>
      </c>
      <c r="AJ51" t="s">
        <v>83</v>
      </c>
      <c r="AK51">
        <v>144</v>
      </c>
      <c r="AL51">
        <v>193</v>
      </c>
      <c r="AM51">
        <v>38.658755939756801</v>
      </c>
      <c r="AN51" t="s">
        <v>60</v>
      </c>
      <c r="AO51">
        <v>0</v>
      </c>
      <c r="AP51" t="s">
        <v>49</v>
      </c>
      <c r="AQ51" s="8">
        <v>45268.635416666701</v>
      </c>
      <c r="AR51" s="4">
        <v>1</v>
      </c>
      <c r="AS51" t="s">
        <v>62</v>
      </c>
      <c r="AT51" t="s">
        <v>85</v>
      </c>
      <c r="AU51">
        <v>3</v>
      </c>
      <c r="AV51">
        <v>97</v>
      </c>
      <c r="AW51" t="s">
        <v>64</v>
      </c>
      <c r="AX51">
        <v>0</v>
      </c>
      <c r="AY51">
        <v>0</v>
      </c>
      <c r="AZ51">
        <v>0</v>
      </c>
      <c r="BA51">
        <v>1</v>
      </c>
      <c r="BB51">
        <v>1</v>
      </c>
      <c r="BC51">
        <v>0</v>
      </c>
      <c r="BD51">
        <v>35.299999999999997</v>
      </c>
      <c r="BE51">
        <v>3</v>
      </c>
    </row>
    <row r="52" spans="3:57" x14ac:dyDescent="0.35">
      <c r="C52" t="s">
        <v>65</v>
      </c>
      <c r="D52">
        <v>0</v>
      </c>
      <c r="E52">
        <v>13</v>
      </c>
      <c r="F52" t="s">
        <v>54</v>
      </c>
      <c r="G52" s="3">
        <v>45328</v>
      </c>
      <c r="H52" s="1">
        <v>12.63</v>
      </c>
      <c r="I52" s="13">
        <v>3.86</v>
      </c>
      <c r="J52" s="1">
        <v>30.55</v>
      </c>
      <c r="K52">
        <v>30.55</v>
      </c>
      <c r="L52">
        <v>97</v>
      </c>
      <c r="M52">
        <v>78</v>
      </c>
      <c r="N52">
        <v>0.81</v>
      </c>
      <c r="O52" s="1">
        <v>3.39</v>
      </c>
      <c r="P52">
        <v>1.6</v>
      </c>
      <c r="Q52" s="1">
        <v>1.25</v>
      </c>
      <c r="R52" s="1">
        <v>0.82</v>
      </c>
      <c r="S52" s="1">
        <v>0.74</v>
      </c>
      <c r="T52" s="1">
        <v>0.64</v>
      </c>
      <c r="U52" s="13">
        <v>1.7999999999999999E-2</v>
      </c>
      <c r="V52" s="13">
        <v>2.1000000000000001E-2</v>
      </c>
      <c r="W52" s="13">
        <v>6.0999999999999999E-2</v>
      </c>
      <c r="X52" s="13">
        <v>0.20599999999999999</v>
      </c>
      <c r="Y52" s="13">
        <v>0.60199999999999998</v>
      </c>
      <c r="Z52" s="4">
        <v>211</v>
      </c>
      <c r="AA52" s="1">
        <v>15</v>
      </c>
      <c r="AB52" t="s">
        <v>100</v>
      </c>
      <c r="AC52">
        <v>1</v>
      </c>
      <c r="AD52" t="s">
        <v>70</v>
      </c>
      <c r="AE52" t="s">
        <v>78</v>
      </c>
      <c r="AF52">
        <v>1</v>
      </c>
      <c r="AG52" t="s">
        <v>58</v>
      </c>
      <c r="AH52">
        <v>4</v>
      </c>
      <c r="AI52" s="3">
        <v>32413</v>
      </c>
      <c r="AJ52" t="s">
        <v>83</v>
      </c>
      <c r="AK52">
        <v>144</v>
      </c>
      <c r="AL52">
        <v>193</v>
      </c>
      <c r="AM52">
        <v>38.658755939756801</v>
      </c>
      <c r="AN52" t="s">
        <v>60</v>
      </c>
      <c r="AO52">
        <v>0</v>
      </c>
      <c r="AP52" t="s">
        <v>49</v>
      </c>
      <c r="AQ52" s="8">
        <v>45268.635416666701</v>
      </c>
      <c r="AR52" s="4">
        <v>1</v>
      </c>
      <c r="AS52" t="s">
        <v>62</v>
      </c>
      <c r="AT52" t="s">
        <v>85</v>
      </c>
      <c r="AU52">
        <v>3</v>
      </c>
      <c r="AV52">
        <v>97</v>
      </c>
      <c r="AW52" t="s">
        <v>64</v>
      </c>
      <c r="AX52">
        <v>0</v>
      </c>
      <c r="AY52">
        <v>0</v>
      </c>
      <c r="AZ52">
        <v>0</v>
      </c>
      <c r="BA52">
        <v>1</v>
      </c>
      <c r="BB52">
        <v>1</v>
      </c>
      <c r="BC52">
        <v>0</v>
      </c>
      <c r="BD52">
        <v>35.299999999999997</v>
      </c>
      <c r="BE52">
        <v>3</v>
      </c>
    </row>
    <row r="53" spans="3:57" x14ac:dyDescent="0.35">
      <c r="C53" t="s">
        <v>53</v>
      </c>
      <c r="D53">
        <v>1</v>
      </c>
      <c r="E53">
        <v>0</v>
      </c>
      <c r="F53" t="s">
        <v>54</v>
      </c>
      <c r="G53" s="8">
        <v>45268.6875</v>
      </c>
      <c r="H53" s="1">
        <v>26.93</v>
      </c>
      <c r="I53" s="1">
        <v>3.71</v>
      </c>
      <c r="J53" s="1">
        <v>13.77</v>
      </c>
      <c r="K53" s="1">
        <v>32.26</v>
      </c>
      <c r="L53" s="1">
        <v>98</v>
      </c>
      <c r="M53" s="1">
        <v>93</v>
      </c>
      <c r="N53" s="1">
        <v>0.94</v>
      </c>
      <c r="O53" s="1">
        <v>6.48</v>
      </c>
      <c r="P53" s="1">
        <v>1.35</v>
      </c>
      <c r="Q53" s="1">
        <v>1.61</v>
      </c>
      <c r="R53" s="1">
        <v>1.1100000000000001</v>
      </c>
      <c r="S53" s="1">
        <v>0.43</v>
      </c>
      <c r="T53" s="1">
        <v>0.84</v>
      </c>
      <c r="U53" s="13">
        <v>0.02</v>
      </c>
      <c r="V53" s="13">
        <v>2.3E-2</v>
      </c>
      <c r="W53" s="13">
        <v>6.0999999999999999E-2</v>
      </c>
      <c r="X53" s="13">
        <v>0.47199999999999998</v>
      </c>
      <c r="Y53" s="13">
        <v>1.1930000000000001</v>
      </c>
      <c r="Z53" s="1">
        <v>34</v>
      </c>
      <c r="AA53" s="1">
        <v>16</v>
      </c>
      <c r="AB53" t="s">
        <v>101</v>
      </c>
      <c r="AC53">
        <v>0</v>
      </c>
      <c r="AD53" t="s">
        <v>56</v>
      </c>
      <c r="AE53" t="s">
        <v>78</v>
      </c>
      <c r="AF53">
        <v>1</v>
      </c>
      <c r="AG53" t="s">
        <v>58</v>
      </c>
      <c r="AH53">
        <v>3</v>
      </c>
      <c r="AI53" s="3">
        <v>32392</v>
      </c>
      <c r="AJ53" t="s">
        <v>59</v>
      </c>
      <c r="AK53">
        <v>61</v>
      </c>
      <c r="AL53">
        <v>160</v>
      </c>
      <c r="AM53">
        <v>23.828125</v>
      </c>
      <c r="AN53" t="s">
        <v>60</v>
      </c>
      <c r="AO53">
        <v>0</v>
      </c>
      <c r="AP53" t="s">
        <v>67</v>
      </c>
      <c r="AQ53" s="8">
        <v>45268.6875</v>
      </c>
      <c r="AR53" s="4">
        <v>1</v>
      </c>
      <c r="AS53" t="s">
        <v>62</v>
      </c>
      <c r="AT53" t="s">
        <v>63</v>
      </c>
      <c r="AU53">
        <v>0</v>
      </c>
      <c r="AV53">
        <v>76</v>
      </c>
      <c r="AW53" t="s">
        <v>86</v>
      </c>
      <c r="AX53">
        <v>0</v>
      </c>
      <c r="AY53">
        <v>2</v>
      </c>
      <c r="AZ53">
        <v>0</v>
      </c>
      <c r="BA53">
        <v>0</v>
      </c>
      <c r="BB53">
        <v>0</v>
      </c>
      <c r="BC53">
        <v>1</v>
      </c>
      <c r="BD53">
        <v>35.4</v>
      </c>
      <c r="BE53">
        <v>3</v>
      </c>
    </row>
    <row r="54" spans="3:57" x14ac:dyDescent="0.35">
      <c r="C54" t="s">
        <v>65</v>
      </c>
      <c r="D54">
        <v>0</v>
      </c>
      <c r="E54">
        <v>0</v>
      </c>
      <c r="F54" t="s">
        <v>54</v>
      </c>
      <c r="G54" s="8">
        <v>45268.6875</v>
      </c>
      <c r="H54" s="1">
        <v>27.26</v>
      </c>
      <c r="I54" s="1">
        <v>2.13</v>
      </c>
      <c r="J54" s="1">
        <v>7.81</v>
      </c>
      <c r="K54" s="1">
        <v>33.19</v>
      </c>
      <c r="L54" s="1">
        <v>78</v>
      </c>
      <c r="M54" s="1">
        <v>57</v>
      </c>
      <c r="N54" s="1">
        <v>0.73</v>
      </c>
      <c r="O54" s="1">
        <v>9.5299999999999994</v>
      </c>
      <c r="P54" s="1">
        <v>1.89</v>
      </c>
      <c r="Q54" s="1">
        <v>1.0900000000000001</v>
      </c>
      <c r="R54" s="1">
        <v>0.97</v>
      </c>
      <c r="S54" s="1">
        <v>0.47</v>
      </c>
      <c r="T54" s="1">
        <v>0.82</v>
      </c>
      <c r="U54" s="13">
        <v>1.2E-2</v>
      </c>
      <c r="V54" s="13">
        <v>2.1000000000000001E-2</v>
      </c>
      <c r="W54" s="13">
        <v>6.0999999999999999E-2</v>
      </c>
      <c r="X54" s="13">
        <v>0.52</v>
      </c>
      <c r="Y54" s="13">
        <v>1.1930000000000001</v>
      </c>
      <c r="Z54" s="1">
        <v>35</v>
      </c>
      <c r="AA54" s="1">
        <v>16</v>
      </c>
      <c r="AB54" t="s">
        <v>101</v>
      </c>
      <c r="AC54">
        <v>0</v>
      </c>
      <c r="AD54" t="s">
        <v>56</v>
      </c>
      <c r="AE54" t="s">
        <v>78</v>
      </c>
      <c r="AF54">
        <v>1</v>
      </c>
      <c r="AG54" t="s">
        <v>58</v>
      </c>
      <c r="AH54">
        <v>3</v>
      </c>
      <c r="AI54" s="3">
        <v>32392</v>
      </c>
      <c r="AJ54" t="s">
        <v>59</v>
      </c>
      <c r="AK54">
        <v>61</v>
      </c>
      <c r="AL54">
        <v>160</v>
      </c>
      <c r="AM54">
        <v>23.828125</v>
      </c>
      <c r="AN54" t="s">
        <v>60</v>
      </c>
      <c r="AO54">
        <v>0</v>
      </c>
      <c r="AP54" t="s">
        <v>67</v>
      </c>
      <c r="AQ54" s="8">
        <v>45268.6875</v>
      </c>
      <c r="AR54" s="4">
        <v>1</v>
      </c>
      <c r="AS54" t="s">
        <v>62</v>
      </c>
      <c r="AT54" t="s">
        <v>63</v>
      </c>
      <c r="AU54">
        <v>0</v>
      </c>
      <c r="AV54">
        <v>76</v>
      </c>
      <c r="AW54" t="s">
        <v>86</v>
      </c>
      <c r="AX54">
        <v>0</v>
      </c>
      <c r="AY54">
        <v>2</v>
      </c>
      <c r="AZ54">
        <v>0</v>
      </c>
      <c r="BA54">
        <v>0</v>
      </c>
      <c r="BB54">
        <v>0</v>
      </c>
      <c r="BC54">
        <v>1</v>
      </c>
      <c r="BD54">
        <v>35.4</v>
      </c>
      <c r="BE54">
        <v>3</v>
      </c>
    </row>
    <row r="55" spans="3:57" x14ac:dyDescent="0.35">
      <c r="C55" t="s">
        <v>65</v>
      </c>
      <c r="D55">
        <v>0</v>
      </c>
      <c r="E55">
        <v>0</v>
      </c>
      <c r="F55" t="s">
        <v>54</v>
      </c>
      <c r="G55" s="8">
        <v>45280.666666666701</v>
      </c>
      <c r="H55" s="1">
        <v>30.43</v>
      </c>
      <c r="I55" s="1">
        <v>4.37</v>
      </c>
      <c r="J55" s="1">
        <v>14.36</v>
      </c>
      <c r="K55" s="1">
        <v>31.21</v>
      </c>
      <c r="L55" s="1">
        <v>63</v>
      </c>
      <c r="M55" s="1">
        <v>67</v>
      </c>
      <c r="N55" s="1">
        <v>1.05</v>
      </c>
      <c r="O55" s="1">
        <v>8.68</v>
      </c>
      <c r="P55" s="1">
        <v>4.1500000000000004</v>
      </c>
      <c r="Q55" s="1">
        <v>2.87</v>
      </c>
      <c r="R55" s="1">
        <v>2.4500000000000002</v>
      </c>
      <c r="S55" s="1">
        <v>1.08</v>
      </c>
      <c r="T55" s="1">
        <v>1.22</v>
      </c>
      <c r="U55" s="13">
        <v>0.01</v>
      </c>
      <c r="V55" s="13">
        <v>2.7E-2</v>
      </c>
      <c r="W55" s="13">
        <v>6.7000000000000004E-2</v>
      </c>
      <c r="X55" s="13">
        <v>0.216</v>
      </c>
      <c r="Y55" s="13">
        <v>1.0820000000000001</v>
      </c>
      <c r="Z55" s="1">
        <v>37</v>
      </c>
      <c r="AA55" s="1">
        <v>17</v>
      </c>
      <c r="AB55" t="s">
        <v>102</v>
      </c>
      <c r="AC55">
        <v>1</v>
      </c>
      <c r="AD55" t="s">
        <v>70</v>
      </c>
      <c r="AE55" t="s">
        <v>103</v>
      </c>
      <c r="AF55">
        <v>1</v>
      </c>
      <c r="AG55" t="s">
        <v>58</v>
      </c>
      <c r="AH55">
        <v>3</v>
      </c>
      <c r="AI55" s="3">
        <v>34993</v>
      </c>
      <c r="AJ55" t="s">
        <v>72</v>
      </c>
      <c r="AK55">
        <v>74.2</v>
      </c>
      <c r="AL55">
        <v>172</v>
      </c>
      <c r="AM55">
        <v>25.081124932395898</v>
      </c>
      <c r="AN55" t="s">
        <v>60</v>
      </c>
      <c r="AO55">
        <v>0</v>
      </c>
      <c r="AP55" t="s">
        <v>67</v>
      </c>
      <c r="AQ55" s="8">
        <v>45271.489583333299</v>
      </c>
      <c r="AR55" s="4">
        <v>0</v>
      </c>
      <c r="AS55" t="s">
        <v>68</v>
      </c>
      <c r="AT55" t="s">
        <v>63</v>
      </c>
      <c r="AU55">
        <v>0</v>
      </c>
      <c r="AV55">
        <v>75</v>
      </c>
      <c r="AW55" t="s">
        <v>64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28.3</v>
      </c>
      <c r="BE55">
        <v>2</v>
      </c>
    </row>
    <row r="56" spans="3:57" x14ac:dyDescent="0.35">
      <c r="C56" t="s">
        <v>53</v>
      </c>
      <c r="D56">
        <v>1</v>
      </c>
      <c r="E56">
        <v>0</v>
      </c>
      <c r="F56" t="s">
        <v>54</v>
      </c>
      <c r="G56" s="8">
        <v>45280.666666666701</v>
      </c>
      <c r="H56" s="1">
        <v>43.02</v>
      </c>
      <c r="I56" s="1">
        <v>7</v>
      </c>
      <c r="J56" s="1">
        <v>16.28</v>
      </c>
      <c r="K56" s="1">
        <v>31.52</v>
      </c>
      <c r="L56" s="1">
        <v>55</v>
      </c>
      <c r="M56" s="1">
        <v>59</v>
      </c>
      <c r="N56" s="1">
        <v>1.07</v>
      </c>
      <c r="O56" s="1">
        <v>13.05</v>
      </c>
      <c r="P56" s="1">
        <v>4.28</v>
      </c>
      <c r="Q56" s="1">
        <v>3.22</v>
      </c>
      <c r="R56" s="1">
        <v>3.03</v>
      </c>
      <c r="S56" s="1">
        <v>1.1599999999999999</v>
      </c>
      <c r="T56" s="1">
        <v>1.47</v>
      </c>
      <c r="U56" s="13">
        <v>1.2999999999999999E-2</v>
      </c>
      <c r="V56" s="13">
        <v>5.2999999999999999E-2</v>
      </c>
      <c r="W56" s="13">
        <v>6.0999999999999999E-2</v>
      </c>
      <c r="X56" s="13">
        <v>0.20599999999999999</v>
      </c>
      <c r="Y56" s="13">
        <v>1.0820000000000001</v>
      </c>
      <c r="Z56" s="1">
        <v>36</v>
      </c>
      <c r="AA56" s="1">
        <v>17</v>
      </c>
      <c r="AB56" t="s">
        <v>102</v>
      </c>
      <c r="AC56">
        <v>1</v>
      </c>
      <c r="AD56" t="s">
        <v>70</v>
      </c>
      <c r="AE56" t="s">
        <v>103</v>
      </c>
      <c r="AF56">
        <v>1</v>
      </c>
      <c r="AG56" t="s">
        <v>58</v>
      </c>
      <c r="AH56">
        <v>3</v>
      </c>
      <c r="AI56" s="3">
        <v>34993</v>
      </c>
      <c r="AJ56" t="s">
        <v>72</v>
      </c>
      <c r="AK56">
        <v>74.2</v>
      </c>
      <c r="AL56">
        <v>172</v>
      </c>
      <c r="AM56">
        <v>25.081124932395898</v>
      </c>
      <c r="AN56" t="s">
        <v>60</v>
      </c>
      <c r="AO56">
        <v>0</v>
      </c>
      <c r="AP56" t="s">
        <v>67</v>
      </c>
      <c r="AQ56" s="8">
        <v>45271.489583333299</v>
      </c>
      <c r="AR56" s="4">
        <v>0</v>
      </c>
      <c r="AS56" t="s">
        <v>68</v>
      </c>
      <c r="AT56" t="s">
        <v>63</v>
      </c>
      <c r="AU56">
        <v>0</v>
      </c>
      <c r="AV56">
        <v>75</v>
      </c>
      <c r="AW56" t="s">
        <v>64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28.3</v>
      </c>
      <c r="BE56">
        <v>2</v>
      </c>
    </row>
    <row r="57" spans="3:57" x14ac:dyDescent="0.35">
      <c r="C57" t="s">
        <v>65</v>
      </c>
      <c r="D57">
        <v>0</v>
      </c>
      <c r="E57">
        <v>0</v>
      </c>
      <c r="F57" t="s">
        <v>54</v>
      </c>
      <c r="G57" s="8">
        <v>45280.6875</v>
      </c>
      <c r="H57" s="1">
        <v>31.1</v>
      </c>
      <c r="I57" s="1">
        <v>2.68</v>
      </c>
      <c r="J57" s="1">
        <v>8.6199999999999992</v>
      </c>
      <c r="K57" s="1">
        <v>34.39</v>
      </c>
      <c r="L57" s="1">
        <v>46</v>
      </c>
      <c r="M57" s="1">
        <v>69</v>
      </c>
      <c r="N57" s="1">
        <v>1.47</v>
      </c>
      <c r="O57" s="1">
        <v>5.66</v>
      </c>
      <c r="P57" s="1">
        <v>0.98</v>
      </c>
      <c r="Q57" s="1">
        <v>0.99</v>
      </c>
      <c r="R57" s="1">
        <v>1.01</v>
      </c>
      <c r="S57" s="1">
        <v>0.63</v>
      </c>
      <c r="T57" s="1">
        <v>0.89</v>
      </c>
      <c r="U57" s="13">
        <v>0.01</v>
      </c>
      <c r="V57" s="13">
        <v>3.6999999999999998E-2</v>
      </c>
      <c r="W57" s="13">
        <v>8.5999999999999993E-2</v>
      </c>
      <c r="X57" s="13">
        <v>0.26300000000000001</v>
      </c>
      <c r="Y57" s="13">
        <v>1.03</v>
      </c>
      <c r="Z57" s="1">
        <v>39</v>
      </c>
      <c r="AA57" s="1">
        <v>17</v>
      </c>
      <c r="AB57" t="s">
        <v>102</v>
      </c>
      <c r="AC57">
        <v>1</v>
      </c>
      <c r="AD57" t="s">
        <v>70</v>
      </c>
      <c r="AE57" t="s">
        <v>103</v>
      </c>
      <c r="AF57">
        <v>1</v>
      </c>
      <c r="AG57" t="s">
        <v>58</v>
      </c>
      <c r="AH57">
        <v>3</v>
      </c>
      <c r="AI57" s="3">
        <v>34993</v>
      </c>
      <c r="AJ57" t="s">
        <v>72</v>
      </c>
      <c r="AK57">
        <v>74.2</v>
      </c>
      <c r="AL57">
        <v>172</v>
      </c>
      <c r="AM57">
        <v>25.081124932395898</v>
      </c>
      <c r="AN57" t="s">
        <v>60</v>
      </c>
      <c r="AO57">
        <v>0</v>
      </c>
      <c r="AP57" t="s">
        <v>67</v>
      </c>
      <c r="AQ57" s="8">
        <v>45271.489583333299</v>
      </c>
      <c r="AR57" s="4">
        <v>0</v>
      </c>
      <c r="AS57" t="s">
        <v>68</v>
      </c>
      <c r="AT57" t="s">
        <v>63</v>
      </c>
      <c r="AU57">
        <v>0</v>
      </c>
      <c r="AV57">
        <v>75</v>
      </c>
      <c r="AW57" t="s">
        <v>64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28.3</v>
      </c>
      <c r="BE57">
        <v>2</v>
      </c>
    </row>
    <row r="58" spans="3:57" x14ac:dyDescent="0.35">
      <c r="C58" t="s">
        <v>53</v>
      </c>
      <c r="D58">
        <v>1</v>
      </c>
      <c r="E58">
        <v>0</v>
      </c>
      <c r="F58" t="s">
        <v>54</v>
      </c>
      <c r="G58" s="8">
        <v>45280.6875</v>
      </c>
      <c r="H58" s="1">
        <v>44.92</v>
      </c>
      <c r="I58" s="1">
        <v>6.88</v>
      </c>
      <c r="J58" s="1">
        <v>15.31</v>
      </c>
      <c r="K58" s="1">
        <v>34.58</v>
      </c>
      <c r="L58" s="1">
        <v>62</v>
      </c>
      <c r="M58" s="1">
        <v>46</v>
      </c>
      <c r="N58" s="1">
        <v>0.74</v>
      </c>
      <c r="O58" s="1">
        <v>21.37</v>
      </c>
      <c r="P58" s="1">
        <v>2.69</v>
      </c>
      <c r="Q58" s="1">
        <v>2.81</v>
      </c>
      <c r="R58" s="1">
        <v>3.08</v>
      </c>
      <c r="S58" s="1">
        <v>1.17</v>
      </c>
      <c r="T58" s="1">
        <v>1.57</v>
      </c>
      <c r="U58" s="13">
        <v>0.01</v>
      </c>
      <c r="V58" s="13">
        <v>5.2999999999999999E-2</v>
      </c>
      <c r="W58" s="13">
        <v>8.1000000000000003E-2</v>
      </c>
      <c r="X58" s="13">
        <v>0.20599999999999999</v>
      </c>
      <c r="Y58" s="13">
        <v>1.03</v>
      </c>
      <c r="Z58" s="1">
        <v>38</v>
      </c>
      <c r="AA58" s="1">
        <v>17</v>
      </c>
      <c r="AB58" t="s">
        <v>102</v>
      </c>
      <c r="AC58">
        <v>1</v>
      </c>
      <c r="AD58" t="s">
        <v>70</v>
      </c>
      <c r="AE58" t="s">
        <v>103</v>
      </c>
      <c r="AF58">
        <v>1</v>
      </c>
      <c r="AG58" t="s">
        <v>58</v>
      </c>
      <c r="AH58">
        <v>3</v>
      </c>
      <c r="AI58" s="3">
        <v>34993</v>
      </c>
      <c r="AJ58" t="s">
        <v>72</v>
      </c>
      <c r="AK58">
        <v>74.2</v>
      </c>
      <c r="AL58">
        <v>172</v>
      </c>
      <c r="AM58">
        <v>25.081124932395898</v>
      </c>
      <c r="AN58" t="s">
        <v>60</v>
      </c>
      <c r="AO58">
        <v>0</v>
      </c>
      <c r="AP58" t="s">
        <v>67</v>
      </c>
      <c r="AQ58" s="8">
        <v>45271.489583333299</v>
      </c>
      <c r="AR58" s="4">
        <v>0</v>
      </c>
      <c r="AS58" t="s">
        <v>68</v>
      </c>
      <c r="AT58" t="s">
        <v>63</v>
      </c>
      <c r="AU58">
        <v>0</v>
      </c>
      <c r="AV58">
        <v>75</v>
      </c>
      <c r="AW58" t="s">
        <v>64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28.3</v>
      </c>
      <c r="BE58">
        <v>2</v>
      </c>
    </row>
    <row r="59" spans="3:57" x14ac:dyDescent="0.35">
      <c r="C59" t="s">
        <v>53</v>
      </c>
      <c r="D59">
        <v>1</v>
      </c>
      <c r="E59">
        <v>0</v>
      </c>
      <c r="F59" t="s">
        <v>54</v>
      </c>
      <c r="G59" s="8">
        <v>45272.489583333299</v>
      </c>
      <c r="H59" s="1">
        <v>28.96</v>
      </c>
      <c r="I59" s="1">
        <v>6.21</v>
      </c>
      <c r="J59" s="1">
        <v>21.43</v>
      </c>
      <c r="K59" s="1">
        <v>32.090000000000003</v>
      </c>
      <c r="L59" s="1">
        <v>118</v>
      </c>
      <c r="M59" s="1">
        <v>65</v>
      </c>
      <c r="N59" s="1">
        <v>0.55000000000000004</v>
      </c>
      <c r="O59" s="1">
        <v>11.55</v>
      </c>
      <c r="P59" s="1">
        <v>3.36</v>
      </c>
      <c r="Q59" s="1">
        <v>2.29</v>
      </c>
      <c r="R59" s="1">
        <v>1.83</v>
      </c>
      <c r="S59" s="1">
        <v>0.66</v>
      </c>
      <c r="T59" s="1">
        <v>1.87</v>
      </c>
      <c r="U59" s="13">
        <v>1.2999999999999999E-2</v>
      </c>
      <c r="V59" s="13">
        <v>4.2999999999999997E-2</v>
      </c>
      <c r="W59" s="13">
        <v>6.0999999999999999E-2</v>
      </c>
      <c r="X59" s="13">
        <v>0.20599999999999999</v>
      </c>
      <c r="Y59" s="13">
        <v>0.89</v>
      </c>
      <c r="Z59" s="1">
        <v>44</v>
      </c>
      <c r="AA59" s="1">
        <v>18</v>
      </c>
      <c r="AB59" t="s">
        <v>104</v>
      </c>
      <c r="AC59">
        <v>1</v>
      </c>
      <c r="AD59" t="s">
        <v>70</v>
      </c>
      <c r="AE59" t="s">
        <v>80</v>
      </c>
      <c r="AF59">
        <v>0</v>
      </c>
      <c r="AG59" t="s">
        <v>81</v>
      </c>
      <c r="AH59">
        <v>1</v>
      </c>
      <c r="AI59" s="8">
        <v>33546</v>
      </c>
      <c r="AJ59" t="s">
        <v>59</v>
      </c>
      <c r="AK59">
        <v>68.900000000000006</v>
      </c>
      <c r="AL59">
        <v>175</v>
      </c>
      <c r="AM59">
        <v>22.497959183673501</v>
      </c>
      <c r="AN59" t="s">
        <v>60</v>
      </c>
      <c r="AO59">
        <v>0</v>
      </c>
      <c r="AP59" t="s">
        <v>67</v>
      </c>
      <c r="AQ59" s="8">
        <v>45271.597916666702</v>
      </c>
      <c r="AR59" s="4">
        <v>1</v>
      </c>
      <c r="AS59" t="s">
        <v>62</v>
      </c>
      <c r="AT59" t="s">
        <v>63</v>
      </c>
      <c r="AU59">
        <v>0</v>
      </c>
      <c r="AV59">
        <v>65</v>
      </c>
      <c r="AW59" t="s">
        <v>64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32.200000000000003</v>
      </c>
      <c r="BE59">
        <v>2</v>
      </c>
    </row>
    <row r="60" spans="3:57" x14ac:dyDescent="0.35">
      <c r="C60" t="s">
        <v>65</v>
      </c>
      <c r="D60">
        <v>0</v>
      </c>
      <c r="E60">
        <v>0</v>
      </c>
      <c r="F60" t="s">
        <v>54</v>
      </c>
      <c r="G60" s="8">
        <v>45272.489583333299</v>
      </c>
      <c r="H60" s="1">
        <v>25.81</v>
      </c>
      <c r="I60" s="1">
        <v>5.66</v>
      </c>
      <c r="J60" s="1">
        <v>21.94</v>
      </c>
      <c r="K60" s="1">
        <v>32.229999999999997</v>
      </c>
      <c r="L60" s="1">
        <v>115</v>
      </c>
      <c r="M60" s="1">
        <v>48</v>
      </c>
      <c r="N60" s="1">
        <v>0.42</v>
      </c>
      <c r="O60" s="1">
        <v>14.91</v>
      </c>
      <c r="P60" s="1">
        <v>3.12</v>
      </c>
      <c r="Q60" s="1">
        <v>1.71</v>
      </c>
      <c r="R60" s="1">
        <v>1.49</v>
      </c>
      <c r="S60" s="1">
        <v>0.66</v>
      </c>
      <c r="T60" s="1">
        <v>1.36</v>
      </c>
      <c r="U60" s="13">
        <v>1.2999999999999999E-2</v>
      </c>
      <c r="V60" s="13">
        <v>2.1000000000000001E-2</v>
      </c>
      <c r="W60" s="13">
        <v>6.4000000000000001E-2</v>
      </c>
      <c r="X60" s="13">
        <v>0.20599999999999999</v>
      </c>
      <c r="Y60" s="13">
        <v>0.89</v>
      </c>
      <c r="Z60" s="1">
        <v>45</v>
      </c>
      <c r="AA60" s="1">
        <v>18</v>
      </c>
      <c r="AB60" t="s">
        <v>104</v>
      </c>
      <c r="AC60">
        <v>1</v>
      </c>
      <c r="AD60" t="s">
        <v>70</v>
      </c>
      <c r="AE60" t="s">
        <v>80</v>
      </c>
      <c r="AF60">
        <v>0</v>
      </c>
      <c r="AG60" t="s">
        <v>81</v>
      </c>
      <c r="AH60">
        <v>1</v>
      </c>
      <c r="AI60" s="8">
        <v>33546</v>
      </c>
      <c r="AJ60" t="s">
        <v>59</v>
      </c>
      <c r="AK60">
        <v>68.900000000000006</v>
      </c>
      <c r="AL60">
        <v>175</v>
      </c>
      <c r="AM60">
        <v>22.497959183673501</v>
      </c>
      <c r="AN60" t="s">
        <v>60</v>
      </c>
      <c r="AO60">
        <v>0</v>
      </c>
      <c r="AP60" t="s">
        <v>67</v>
      </c>
      <c r="AQ60" s="8">
        <v>45271.597916666702</v>
      </c>
      <c r="AR60" s="4">
        <v>1</v>
      </c>
      <c r="AS60" t="s">
        <v>62</v>
      </c>
      <c r="AT60" t="s">
        <v>63</v>
      </c>
      <c r="AU60">
        <v>0</v>
      </c>
      <c r="AV60">
        <v>65</v>
      </c>
      <c r="AW60" t="s">
        <v>64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32.200000000000003</v>
      </c>
      <c r="BE60">
        <v>2</v>
      </c>
    </row>
    <row r="61" spans="3:57" x14ac:dyDescent="0.35">
      <c r="C61" t="s">
        <v>105</v>
      </c>
      <c r="D61">
        <v>0</v>
      </c>
      <c r="E61">
        <v>1</v>
      </c>
      <c r="F61" t="s">
        <v>92</v>
      </c>
      <c r="G61" s="8">
        <v>45272.493055555497</v>
      </c>
      <c r="H61" s="1">
        <v>20.05</v>
      </c>
      <c r="I61">
        <v>6.87</v>
      </c>
      <c r="J61" s="1">
        <v>34.29</v>
      </c>
      <c r="K61" s="1">
        <v>33.32</v>
      </c>
      <c r="L61">
        <v>109</v>
      </c>
      <c r="M61">
        <v>55</v>
      </c>
      <c r="N61">
        <v>0.5</v>
      </c>
      <c r="O61" s="1">
        <v>9.64</v>
      </c>
      <c r="P61" s="1">
        <v>2.61</v>
      </c>
      <c r="Q61" s="1">
        <v>3.76</v>
      </c>
      <c r="R61" s="1">
        <v>2.59</v>
      </c>
      <c r="S61" s="1">
        <v>0.81</v>
      </c>
      <c r="T61" s="1">
        <v>1.62</v>
      </c>
      <c r="U61" s="13">
        <v>0.02</v>
      </c>
      <c r="V61" s="13">
        <v>2.5000000000000001E-2</v>
      </c>
      <c r="W61" s="13">
        <v>6.0999999999999999E-2</v>
      </c>
      <c r="X61" s="13">
        <v>0.20599999999999999</v>
      </c>
      <c r="Y61" s="13">
        <v>0.93500000000000005</v>
      </c>
      <c r="Z61">
        <v>47</v>
      </c>
      <c r="AA61">
        <v>18</v>
      </c>
      <c r="AB61" t="s">
        <v>104</v>
      </c>
      <c r="AC61">
        <v>1</v>
      </c>
      <c r="AD61" t="s">
        <v>70</v>
      </c>
      <c r="AE61" t="s">
        <v>80</v>
      </c>
      <c r="AF61">
        <v>0</v>
      </c>
      <c r="AG61" t="s">
        <v>81</v>
      </c>
      <c r="AH61">
        <v>1</v>
      </c>
      <c r="AI61" s="8">
        <v>33546</v>
      </c>
      <c r="AJ61" t="s">
        <v>59</v>
      </c>
      <c r="AK61">
        <v>68.900000000000006</v>
      </c>
      <c r="AL61">
        <v>175</v>
      </c>
      <c r="AM61">
        <v>22.497959183673501</v>
      </c>
      <c r="AN61" t="s">
        <v>60</v>
      </c>
      <c r="AO61">
        <v>0</v>
      </c>
      <c r="AP61" t="s">
        <v>67</v>
      </c>
      <c r="AQ61" s="8">
        <v>45271.597916666702</v>
      </c>
      <c r="AR61" s="4">
        <v>1</v>
      </c>
      <c r="AS61" t="s">
        <v>62</v>
      </c>
      <c r="AT61" t="s">
        <v>63</v>
      </c>
      <c r="AU61">
        <v>0</v>
      </c>
      <c r="AV61">
        <v>65</v>
      </c>
      <c r="AW61" t="s">
        <v>64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32.200000000000003</v>
      </c>
      <c r="BE61">
        <v>2</v>
      </c>
    </row>
    <row r="62" spans="3:57" x14ac:dyDescent="0.35">
      <c r="C62" t="s">
        <v>91</v>
      </c>
      <c r="D62">
        <v>1</v>
      </c>
      <c r="E62">
        <v>1</v>
      </c>
      <c r="F62" t="s">
        <v>92</v>
      </c>
      <c r="G62" s="8">
        <v>45272.493055555497</v>
      </c>
      <c r="H62" s="1">
        <v>20.85</v>
      </c>
      <c r="I62">
        <v>4.1900000000000004</v>
      </c>
      <c r="J62" s="1">
        <v>20.09</v>
      </c>
      <c r="K62" s="1">
        <v>33.36</v>
      </c>
      <c r="L62">
        <v>122</v>
      </c>
      <c r="M62">
        <v>88</v>
      </c>
      <c r="N62">
        <v>0.72</v>
      </c>
      <c r="O62" s="1">
        <v>7</v>
      </c>
      <c r="P62" s="1">
        <v>1.75</v>
      </c>
      <c r="Q62" s="1">
        <v>2.38</v>
      </c>
      <c r="R62" s="1">
        <v>1.73</v>
      </c>
      <c r="S62" s="1">
        <v>0.52</v>
      </c>
      <c r="T62" s="1">
        <v>1.21</v>
      </c>
      <c r="U62" s="13">
        <v>0.02</v>
      </c>
      <c r="V62" s="13">
        <v>2.5000000000000001E-2</v>
      </c>
      <c r="W62" s="13">
        <v>6.0999999999999999E-2</v>
      </c>
      <c r="X62" s="13">
        <v>0.20599999999999999</v>
      </c>
      <c r="Y62" s="13">
        <v>0.89</v>
      </c>
      <c r="Z62">
        <v>46</v>
      </c>
      <c r="AA62">
        <v>18</v>
      </c>
      <c r="AB62" t="s">
        <v>104</v>
      </c>
      <c r="AC62">
        <v>1</v>
      </c>
      <c r="AD62" t="s">
        <v>70</v>
      </c>
      <c r="AE62" t="s">
        <v>80</v>
      </c>
      <c r="AF62">
        <v>0</v>
      </c>
      <c r="AG62" t="s">
        <v>81</v>
      </c>
      <c r="AH62">
        <v>1</v>
      </c>
      <c r="AI62" s="8">
        <v>33546</v>
      </c>
      <c r="AJ62" t="s">
        <v>59</v>
      </c>
      <c r="AK62">
        <v>68.900000000000006</v>
      </c>
      <c r="AL62">
        <v>175</v>
      </c>
      <c r="AM62">
        <v>22.497959183673501</v>
      </c>
      <c r="AN62" t="s">
        <v>60</v>
      </c>
      <c r="AO62">
        <v>0</v>
      </c>
      <c r="AP62" t="s">
        <v>67</v>
      </c>
      <c r="AQ62" s="8">
        <v>45271.597916666702</v>
      </c>
      <c r="AR62" s="4">
        <v>1</v>
      </c>
      <c r="AS62" t="s">
        <v>62</v>
      </c>
      <c r="AT62" t="s">
        <v>63</v>
      </c>
      <c r="AU62">
        <v>0</v>
      </c>
      <c r="AV62">
        <v>65</v>
      </c>
      <c r="AW62" t="s">
        <v>64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32.200000000000003</v>
      </c>
      <c r="BE62">
        <v>2</v>
      </c>
    </row>
    <row r="63" spans="3:57" x14ac:dyDescent="0.35">
      <c r="C63" t="s">
        <v>91</v>
      </c>
      <c r="D63">
        <v>1</v>
      </c>
      <c r="E63">
        <v>1</v>
      </c>
      <c r="F63" t="s">
        <v>92</v>
      </c>
      <c r="G63" s="8">
        <v>45271.666666666701</v>
      </c>
      <c r="H63" s="1">
        <v>32.229999999999997</v>
      </c>
      <c r="I63">
        <v>7.57</v>
      </c>
      <c r="J63" s="1">
        <v>23.47</v>
      </c>
      <c r="K63" s="1">
        <v>35.14</v>
      </c>
      <c r="L63">
        <v>59</v>
      </c>
      <c r="M63">
        <v>60</v>
      </c>
      <c r="N63">
        <v>1.03</v>
      </c>
      <c r="O63" s="1">
        <v>6.01</v>
      </c>
      <c r="P63" s="1">
        <v>5.44</v>
      </c>
      <c r="Q63" s="1">
        <v>4.46</v>
      </c>
      <c r="R63" s="1">
        <v>2.2200000000000002</v>
      </c>
      <c r="S63" s="1">
        <v>0.66</v>
      </c>
      <c r="T63" s="1">
        <v>1.33</v>
      </c>
      <c r="U63" s="13">
        <v>1.7999999999999999E-2</v>
      </c>
      <c r="V63" s="13">
        <v>2.1000000000000001E-2</v>
      </c>
      <c r="W63" s="13">
        <v>6.0999999999999999E-2</v>
      </c>
      <c r="X63" s="13">
        <v>0.216</v>
      </c>
      <c r="Y63" s="13">
        <v>1.1359999999999999</v>
      </c>
      <c r="Z63">
        <v>48</v>
      </c>
      <c r="AA63">
        <v>19</v>
      </c>
      <c r="AB63" t="s">
        <v>106</v>
      </c>
      <c r="AC63">
        <v>1</v>
      </c>
      <c r="AD63" t="s">
        <v>70</v>
      </c>
      <c r="AE63" t="s">
        <v>80</v>
      </c>
      <c r="AF63">
        <v>0</v>
      </c>
      <c r="AG63" t="s">
        <v>81</v>
      </c>
      <c r="AH63">
        <v>1</v>
      </c>
      <c r="AI63" s="8">
        <v>25040</v>
      </c>
      <c r="AJ63" t="s">
        <v>83</v>
      </c>
      <c r="AK63">
        <v>113</v>
      </c>
      <c r="AL63">
        <v>184</v>
      </c>
      <c r="AM63">
        <v>33.376654064272202</v>
      </c>
      <c r="AN63" t="s">
        <v>60</v>
      </c>
      <c r="AO63">
        <v>0</v>
      </c>
      <c r="AP63" t="s">
        <v>67</v>
      </c>
      <c r="AQ63" s="8">
        <v>45272.538194444503</v>
      </c>
      <c r="AR63" s="4">
        <v>0</v>
      </c>
      <c r="AS63" t="s">
        <v>68</v>
      </c>
      <c r="AT63" t="s">
        <v>63</v>
      </c>
      <c r="AU63">
        <v>0</v>
      </c>
      <c r="AV63">
        <v>78</v>
      </c>
      <c r="AW63" t="s">
        <v>64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55.5</v>
      </c>
      <c r="BE63">
        <v>6</v>
      </c>
    </row>
    <row r="64" spans="3:57" x14ac:dyDescent="0.35">
      <c r="C64" t="s">
        <v>105</v>
      </c>
      <c r="D64">
        <v>0</v>
      </c>
      <c r="E64">
        <v>1</v>
      </c>
      <c r="F64" t="s">
        <v>92</v>
      </c>
      <c r="G64" s="8">
        <v>45272.538194444503</v>
      </c>
      <c r="H64" s="1">
        <v>32.58</v>
      </c>
      <c r="I64">
        <v>5.64</v>
      </c>
      <c r="J64" s="1">
        <v>17.32</v>
      </c>
      <c r="K64" s="1">
        <v>35.21</v>
      </c>
      <c r="L64">
        <v>103</v>
      </c>
      <c r="M64">
        <v>53</v>
      </c>
      <c r="N64">
        <v>0.52</v>
      </c>
      <c r="O64" s="1">
        <v>15.17</v>
      </c>
      <c r="P64" s="1">
        <v>3.72</v>
      </c>
      <c r="Q64" s="1">
        <v>3.18</v>
      </c>
      <c r="R64" s="1">
        <v>2.04</v>
      </c>
      <c r="S64" s="1">
        <v>0.74</v>
      </c>
      <c r="T64" s="1">
        <v>1.06</v>
      </c>
      <c r="U64" s="13">
        <v>1.7999999999999999E-2</v>
      </c>
      <c r="V64" s="13">
        <v>2.7E-2</v>
      </c>
      <c r="W64" s="13">
        <v>6.0999999999999999E-2</v>
      </c>
      <c r="X64" s="13">
        <v>0.25</v>
      </c>
      <c r="Y64" s="13">
        <v>1.1359999999999999</v>
      </c>
      <c r="Z64">
        <v>49</v>
      </c>
      <c r="AA64">
        <v>19</v>
      </c>
      <c r="AB64" t="s">
        <v>106</v>
      </c>
      <c r="AC64">
        <v>1</v>
      </c>
      <c r="AD64" t="s">
        <v>70</v>
      </c>
      <c r="AE64" t="s">
        <v>80</v>
      </c>
      <c r="AF64">
        <v>0</v>
      </c>
      <c r="AG64" t="s">
        <v>81</v>
      </c>
      <c r="AH64">
        <v>1</v>
      </c>
      <c r="AI64" s="8">
        <v>25040</v>
      </c>
      <c r="AJ64" t="s">
        <v>83</v>
      </c>
      <c r="AK64">
        <v>113</v>
      </c>
      <c r="AL64">
        <v>184</v>
      </c>
      <c r="AM64">
        <v>33.376654064272202</v>
      </c>
      <c r="AN64" t="s">
        <v>60</v>
      </c>
      <c r="AO64">
        <v>0</v>
      </c>
      <c r="AP64" t="s">
        <v>67</v>
      </c>
      <c r="AQ64" s="8">
        <v>45272.538194444503</v>
      </c>
      <c r="AR64" s="4">
        <v>0</v>
      </c>
      <c r="AS64" t="s">
        <v>68</v>
      </c>
      <c r="AT64" t="s">
        <v>63</v>
      </c>
      <c r="AU64">
        <v>0</v>
      </c>
      <c r="AV64">
        <v>78</v>
      </c>
      <c r="AW64" t="s">
        <v>64</v>
      </c>
      <c r="AX64">
        <v>0</v>
      </c>
      <c r="AY64">
        <v>0</v>
      </c>
      <c r="AZ64">
        <v>0</v>
      </c>
      <c r="BA64">
        <v>0</v>
      </c>
      <c r="BB64">
        <v>1</v>
      </c>
      <c r="BC64">
        <v>0</v>
      </c>
      <c r="BD64">
        <v>55.5</v>
      </c>
      <c r="BE64">
        <v>6</v>
      </c>
    </row>
    <row r="65" spans="3:57" x14ac:dyDescent="0.35">
      <c r="C65" t="s">
        <v>65</v>
      </c>
      <c r="D65">
        <v>0</v>
      </c>
      <c r="E65">
        <v>0</v>
      </c>
      <c r="F65" t="s">
        <v>54</v>
      </c>
      <c r="G65" s="8">
        <v>45272.625</v>
      </c>
      <c r="H65" s="1">
        <v>35.369999999999997</v>
      </c>
      <c r="I65" s="1">
        <v>4.83</v>
      </c>
      <c r="J65" s="1">
        <v>13.66</v>
      </c>
      <c r="K65" s="1">
        <v>33.479999999999997</v>
      </c>
      <c r="L65" s="1">
        <v>2</v>
      </c>
      <c r="M65" s="1">
        <v>9</v>
      </c>
      <c r="N65" s="1">
        <v>3.96</v>
      </c>
      <c r="O65" s="1">
        <v>1.88</v>
      </c>
      <c r="P65" s="1">
        <v>1.48</v>
      </c>
      <c r="Q65" s="1">
        <v>2.04</v>
      </c>
      <c r="R65" s="1">
        <v>1.4</v>
      </c>
      <c r="S65" s="1">
        <v>0.6</v>
      </c>
      <c r="T65" s="1">
        <v>1.29</v>
      </c>
      <c r="U65" s="13">
        <v>0.01</v>
      </c>
      <c r="V65" s="13">
        <v>3.2000000000000001E-2</v>
      </c>
      <c r="W65" s="13">
        <v>6.0999999999999999E-2</v>
      </c>
      <c r="X65" s="13">
        <v>0.57399999999999995</v>
      </c>
      <c r="Y65" s="13">
        <v>1.03</v>
      </c>
      <c r="Z65" s="1">
        <v>51</v>
      </c>
      <c r="AA65" s="1">
        <v>20</v>
      </c>
      <c r="AB65" t="s">
        <v>107</v>
      </c>
      <c r="AC65">
        <v>0</v>
      </c>
      <c r="AD65" t="s">
        <v>56</v>
      </c>
      <c r="AE65" t="s">
        <v>108</v>
      </c>
      <c r="AF65">
        <v>2</v>
      </c>
      <c r="AG65" t="s">
        <v>109</v>
      </c>
      <c r="AH65">
        <v>6</v>
      </c>
      <c r="AI65" s="8">
        <v>36124</v>
      </c>
      <c r="AJ65" t="s">
        <v>59</v>
      </c>
      <c r="AK65">
        <v>63.8</v>
      </c>
      <c r="AL65">
        <v>161</v>
      </c>
      <c r="AM65">
        <v>24.613247945681099</v>
      </c>
      <c r="AN65" t="s">
        <v>60</v>
      </c>
      <c r="AO65">
        <v>0</v>
      </c>
      <c r="AP65" t="s">
        <v>67</v>
      </c>
      <c r="AQ65" s="8">
        <v>45272.625</v>
      </c>
      <c r="AR65" s="4">
        <v>1</v>
      </c>
      <c r="AS65" t="s">
        <v>62</v>
      </c>
      <c r="AT65" t="s">
        <v>63</v>
      </c>
      <c r="AU65">
        <v>0</v>
      </c>
      <c r="AV65">
        <v>70</v>
      </c>
      <c r="AW65" t="s">
        <v>99</v>
      </c>
      <c r="AX65">
        <v>3</v>
      </c>
      <c r="AY65">
        <v>4</v>
      </c>
      <c r="AZ65">
        <v>2</v>
      </c>
      <c r="BA65">
        <v>0</v>
      </c>
      <c r="BB65">
        <v>0</v>
      </c>
      <c r="BC65">
        <v>1</v>
      </c>
      <c r="BD65">
        <v>25.2</v>
      </c>
      <c r="BE65">
        <v>2</v>
      </c>
    </row>
    <row r="66" spans="3:57" x14ac:dyDescent="0.35">
      <c r="C66" t="s">
        <v>53</v>
      </c>
      <c r="D66">
        <v>1</v>
      </c>
      <c r="E66">
        <v>0</v>
      </c>
      <c r="F66" t="s">
        <v>54</v>
      </c>
      <c r="G66" s="8">
        <v>45272.625</v>
      </c>
      <c r="H66" s="1">
        <v>35.5</v>
      </c>
      <c r="I66" s="1">
        <v>9.94</v>
      </c>
      <c r="J66" s="1">
        <v>27.99</v>
      </c>
      <c r="K66" s="1">
        <v>33.9</v>
      </c>
      <c r="L66" s="1">
        <v>4</v>
      </c>
      <c r="M66" s="1">
        <v>13</v>
      </c>
      <c r="N66" s="1">
        <v>3.76</v>
      </c>
      <c r="O66" s="1">
        <v>1.97</v>
      </c>
      <c r="P66" s="1">
        <v>2.4900000000000002</v>
      </c>
      <c r="Q66" s="1">
        <v>4</v>
      </c>
      <c r="R66" s="1">
        <v>2.52</v>
      </c>
      <c r="S66" s="1">
        <v>1.05</v>
      </c>
      <c r="T66" s="1">
        <v>2.06</v>
      </c>
      <c r="U66" s="13">
        <v>1.2999999999999999E-2</v>
      </c>
      <c r="V66" s="13">
        <v>3.2000000000000001E-2</v>
      </c>
      <c r="W66" s="13">
        <v>6.0999999999999999E-2</v>
      </c>
      <c r="X66" s="13">
        <v>0.20599999999999999</v>
      </c>
      <c r="Y66" s="13">
        <v>1.03</v>
      </c>
      <c r="Z66" s="1">
        <v>50</v>
      </c>
      <c r="AA66" s="1">
        <v>20</v>
      </c>
      <c r="AB66" t="s">
        <v>107</v>
      </c>
      <c r="AC66">
        <v>0</v>
      </c>
      <c r="AD66" t="s">
        <v>56</v>
      </c>
      <c r="AE66" t="s">
        <v>108</v>
      </c>
      <c r="AF66">
        <v>2</v>
      </c>
      <c r="AG66" t="s">
        <v>109</v>
      </c>
      <c r="AH66">
        <v>6</v>
      </c>
      <c r="AI66" s="8">
        <v>36124</v>
      </c>
      <c r="AJ66" t="s">
        <v>59</v>
      </c>
      <c r="AK66">
        <v>63.8</v>
      </c>
      <c r="AL66">
        <v>161</v>
      </c>
      <c r="AM66">
        <v>24.613247945681099</v>
      </c>
      <c r="AN66" t="s">
        <v>60</v>
      </c>
      <c r="AO66">
        <v>0</v>
      </c>
      <c r="AP66" t="s">
        <v>67</v>
      </c>
      <c r="AQ66" s="8">
        <v>45272.625</v>
      </c>
      <c r="AR66" s="4">
        <v>1</v>
      </c>
      <c r="AS66" t="s">
        <v>62</v>
      </c>
      <c r="AT66" t="s">
        <v>63</v>
      </c>
      <c r="AU66">
        <v>0</v>
      </c>
      <c r="AV66">
        <v>70</v>
      </c>
      <c r="AW66" t="s">
        <v>99</v>
      </c>
      <c r="AX66">
        <v>1</v>
      </c>
      <c r="AY66">
        <v>4</v>
      </c>
      <c r="AZ66">
        <v>2</v>
      </c>
      <c r="BA66">
        <v>0</v>
      </c>
      <c r="BB66">
        <v>0</v>
      </c>
      <c r="BC66">
        <v>1</v>
      </c>
      <c r="BD66">
        <v>25.2</v>
      </c>
      <c r="BE66">
        <v>2</v>
      </c>
    </row>
    <row r="67" spans="3:57" x14ac:dyDescent="0.35">
      <c r="C67" t="s">
        <v>53</v>
      </c>
      <c r="D67">
        <v>1</v>
      </c>
      <c r="E67">
        <v>0</v>
      </c>
      <c r="F67" t="s">
        <v>54</v>
      </c>
      <c r="G67" s="8">
        <v>45272.686111111099</v>
      </c>
      <c r="H67" s="1">
        <v>25.64</v>
      </c>
      <c r="I67" s="1">
        <v>2.54</v>
      </c>
      <c r="J67" s="1">
        <v>9.89</v>
      </c>
      <c r="K67" s="1">
        <v>35.72</v>
      </c>
      <c r="L67" s="1">
        <v>116</v>
      </c>
      <c r="M67" s="1">
        <v>114</v>
      </c>
      <c r="N67" s="1">
        <v>0.98</v>
      </c>
      <c r="O67" s="1">
        <v>6.01</v>
      </c>
      <c r="P67" s="1">
        <v>1.02</v>
      </c>
      <c r="Q67" s="1">
        <v>0.84</v>
      </c>
      <c r="R67" s="1">
        <v>0.65</v>
      </c>
      <c r="S67" s="1">
        <v>0.45</v>
      </c>
      <c r="T67" s="1">
        <v>0.56000000000000005</v>
      </c>
      <c r="U67" s="13">
        <v>1.2999999999999999E-2</v>
      </c>
      <c r="V67" s="13">
        <v>2.3E-2</v>
      </c>
      <c r="W67" s="13">
        <v>6.0999999999999999E-2</v>
      </c>
      <c r="X67" s="13">
        <v>0.57399999999999995</v>
      </c>
      <c r="Y67" s="13">
        <v>1.1930000000000001</v>
      </c>
      <c r="Z67" s="1">
        <v>52</v>
      </c>
      <c r="AA67" s="1">
        <v>21</v>
      </c>
      <c r="AB67" t="s">
        <v>110</v>
      </c>
      <c r="AC67">
        <v>0</v>
      </c>
      <c r="AD67" t="s">
        <v>56</v>
      </c>
      <c r="AE67" t="s">
        <v>78</v>
      </c>
      <c r="AF67">
        <v>1</v>
      </c>
      <c r="AG67" t="s">
        <v>58</v>
      </c>
      <c r="AH67">
        <v>4</v>
      </c>
      <c r="AI67" s="3">
        <v>27779</v>
      </c>
      <c r="AJ67" t="s">
        <v>83</v>
      </c>
      <c r="AK67">
        <v>111.6</v>
      </c>
      <c r="AL67">
        <v>160</v>
      </c>
      <c r="AM67">
        <v>43.59375</v>
      </c>
      <c r="AN67" t="s">
        <v>60</v>
      </c>
      <c r="AO67">
        <v>0</v>
      </c>
      <c r="AP67" t="s">
        <v>49</v>
      </c>
      <c r="AQ67" s="8">
        <v>45272.680555555497</v>
      </c>
      <c r="AR67" s="4">
        <v>1</v>
      </c>
      <c r="AS67" t="s">
        <v>62</v>
      </c>
      <c r="AT67" t="s">
        <v>111</v>
      </c>
      <c r="AU67">
        <v>2</v>
      </c>
      <c r="AV67">
        <v>82</v>
      </c>
      <c r="AW67" t="s">
        <v>64</v>
      </c>
      <c r="AX67">
        <v>0</v>
      </c>
      <c r="AY67">
        <v>0</v>
      </c>
      <c r="AZ67">
        <v>0</v>
      </c>
      <c r="BA67">
        <v>1</v>
      </c>
      <c r="BB67">
        <v>1</v>
      </c>
      <c r="BC67">
        <v>0</v>
      </c>
      <c r="BD67">
        <v>48</v>
      </c>
      <c r="BE67">
        <v>4</v>
      </c>
    </row>
    <row r="68" spans="3:57" x14ac:dyDescent="0.35">
      <c r="C68" t="s">
        <v>65</v>
      </c>
      <c r="D68">
        <v>0</v>
      </c>
      <c r="E68">
        <v>0</v>
      </c>
      <c r="F68" t="s">
        <v>54</v>
      </c>
      <c r="G68" s="8">
        <v>45272.686111111099</v>
      </c>
      <c r="H68" s="1">
        <v>31.45</v>
      </c>
      <c r="I68" s="1">
        <v>2.4300000000000002</v>
      </c>
      <c r="J68" s="1">
        <v>7.74</v>
      </c>
      <c r="K68" s="1">
        <v>35.85</v>
      </c>
      <c r="L68" s="1">
        <v>115</v>
      </c>
      <c r="M68" s="1">
        <v>62</v>
      </c>
      <c r="N68" s="1">
        <v>0.54</v>
      </c>
      <c r="O68" s="1">
        <v>12.34</v>
      </c>
      <c r="P68" s="1">
        <v>1.28</v>
      </c>
      <c r="Q68" s="1">
        <v>1.1200000000000001</v>
      </c>
      <c r="R68" s="1">
        <v>0.76</v>
      </c>
      <c r="S68" s="1">
        <v>0.63</v>
      </c>
      <c r="T68" s="1">
        <v>0.69</v>
      </c>
      <c r="U68" s="13">
        <v>1.2999999999999999E-2</v>
      </c>
      <c r="V68" s="13">
        <v>2.4E-2</v>
      </c>
      <c r="W68" s="13">
        <v>6.0999999999999999E-2</v>
      </c>
      <c r="X68" s="13">
        <v>0.37</v>
      </c>
      <c r="Y68" s="13">
        <v>1.1930000000000001</v>
      </c>
      <c r="Z68" s="1">
        <v>53</v>
      </c>
      <c r="AA68" s="1">
        <v>21</v>
      </c>
      <c r="AB68" t="s">
        <v>110</v>
      </c>
      <c r="AC68">
        <v>0</v>
      </c>
      <c r="AD68" t="s">
        <v>56</v>
      </c>
      <c r="AE68" t="s">
        <v>78</v>
      </c>
      <c r="AF68">
        <v>1</v>
      </c>
      <c r="AG68" t="s">
        <v>58</v>
      </c>
      <c r="AH68">
        <v>4</v>
      </c>
      <c r="AI68" s="3">
        <v>27779</v>
      </c>
      <c r="AJ68" t="s">
        <v>83</v>
      </c>
      <c r="AK68">
        <v>111.6</v>
      </c>
      <c r="AL68">
        <v>160</v>
      </c>
      <c r="AM68">
        <v>43.59375</v>
      </c>
      <c r="AN68" t="s">
        <v>60</v>
      </c>
      <c r="AO68">
        <v>0</v>
      </c>
      <c r="AP68" t="s">
        <v>49</v>
      </c>
      <c r="AQ68" s="8">
        <v>45272.680555555497</v>
      </c>
      <c r="AR68" s="4">
        <v>1</v>
      </c>
      <c r="AS68" t="s">
        <v>62</v>
      </c>
      <c r="AT68" t="s">
        <v>111</v>
      </c>
      <c r="AU68">
        <v>2</v>
      </c>
      <c r="AV68">
        <v>82</v>
      </c>
      <c r="AW68" t="s">
        <v>64</v>
      </c>
      <c r="AX68">
        <v>0</v>
      </c>
      <c r="AY68">
        <v>0</v>
      </c>
      <c r="AZ68">
        <v>0</v>
      </c>
      <c r="BA68">
        <v>1</v>
      </c>
      <c r="BB68">
        <v>1</v>
      </c>
      <c r="BC68">
        <v>0</v>
      </c>
      <c r="BD68">
        <v>48</v>
      </c>
      <c r="BE68">
        <v>4</v>
      </c>
    </row>
    <row r="69" spans="3:57" x14ac:dyDescent="0.35">
      <c r="C69" t="s">
        <v>53</v>
      </c>
      <c r="D69">
        <v>1</v>
      </c>
      <c r="E69">
        <v>0</v>
      </c>
      <c r="F69" t="s">
        <v>54</v>
      </c>
      <c r="G69" s="8">
        <v>45272.722916666702</v>
      </c>
      <c r="H69" s="1">
        <v>38.369999999999997</v>
      </c>
      <c r="I69" s="1">
        <v>6.18</v>
      </c>
      <c r="J69" s="1">
        <v>16.100000000000001</v>
      </c>
      <c r="K69" s="1">
        <v>32.53</v>
      </c>
      <c r="L69" s="1">
        <v>113</v>
      </c>
      <c r="M69" s="1">
        <v>64</v>
      </c>
      <c r="N69" s="1">
        <v>0.56999999999999995</v>
      </c>
      <c r="O69" s="1">
        <v>19.510000000000002</v>
      </c>
      <c r="P69" s="1">
        <v>0.83</v>
      </c>
      <c r="Q69" s="1">
        <v>0.9</v>
      </c>
      <c r="R69" s="1">
        <v>0.96</v>
      </c>
      <c r="S69" s="1">
        <v>0.62</v>
      </c>
      <c r="T69" s="1">
        <v>0.77</v>
      </c>
      <c r="U69" s="13">
        <v>0.02</v>
      </c>
      <c r="V69" s="13">
        <v>2.1999999999999999E-2</v>
      </c>
      <c r="W69" s="13">
        <v>7.0000000000000007E-2</v>
      </c>
      <c r="X69" s="13">
        <v>0.57399999999999995</v>
      </c>
      <c r="Y69" s="13">
        <v>1.252</v>
      </c>
      <c r="Z69" s="1">
        <v>54</v>
      </c>
      <c r="AA69" s="1">
        <v>22</v>
      </c>
      <c r="AB69" t="s">
        <v>112</v>
      </c>
      <c r="AC69">
        <v>1</v>
      </c>
      <c r="AD69" t="s">
        <v>70</v>
      </c>
      <c r="AE69" t="s">
        <v>113</v>
      </c>
      <c r="AF69">
        <v>0</v>
      </c>
      <c r="AG69" t="s">
        <v>81</v>
      </c>
      <c r="AH69">
        <v>2</v>
      </c>
      <c r="AI69" s="8">
        <v>33577</v>
      </c>
      <c r="AJ69" t="s">
        <v>72</v>
      </c>
      <c r="AK69">
        <v>68.900000000000006</v>
      </c>
      <c r="AL69">
        <v>165</v>
      </c>
      <c r="AM69">
        <v>25.307621671258001</v>
      </c>
      <c r="AN69" t="s">
        <v>60</v>
      </c>
      <c r="AO69">
        <v>0</v>
      </c>
      <c r="AP69" t="s">
        <v>67</v>
      </c>
      <c r="AQ69" s="8">
        <v>45272.722916666702</v>
      </c>
      <c r="AR69" s="4">
        <v>1</v>
      </c>
      <c r="AS69" t="s">
        <v>62</v>
      </c>
      <c r="AT69" t="s">
        <v>63</v>
      </c>
      <c r="AU69">
        <v>0</v>
      </c>
      <c r="AV69">
        <v>76</v>
      </c>
      <c r="AW69" t="s">
        <v>99</v>
      </c>
      <c r="AX69">
        <v>2</v>
      </c>
      <c r="AY69">
        <v>1</v>
      </c>
      <c r="AZ69">
        <v>1</v>
      </c>
      <c r="BA69">
        <v>0</v>
      </c>
      <c r="BB69">
        <v>0</v>
      </c>
      <c r="BC69">
        <v>1</v>
      </c>
      <c r="BD69">
        <v>32.200000000000003</v>
      </c>
      <c r="BE69">
        <v>2</v>
      </c>
    </row>
    <row r="70" spans="3:57" x14ac:dyDescent="0.35">
      <c r="C70" t="s">
        <v>65</v>
      </c>
      <c r="D70">
        <v>0</v>
      </c>
      <c r="E70">
        <v>0</v>
      </c>
      <c r="F70" t="s">
        <v>54</v>
      </c>
      <c r="G70" s="8">
        <v>45272.722916666702</v>
      </c>
      <c r="H70" s="1">
        <v>37.85</v>
      </c>
      <c r="I70" s="1">
        <v>5.01</v>
      </c>
      <c r="J70" s="1">
        <v>13.25</v>
      </c>
      <c r="K70" s="1">
        <v>33.130000000000003</v>
      </c>
      <c r="L70" s="1">
        <v>115</v>
      </c>
      <c r="M70" s="1">
        <v>60</v>
      </c>
      <c r="N70" s="1">
        <v>0.53</v>
      </c>
      <c r="O70" s="1">
        <v>17.41</v>
      </c>
      <c r="P70" s="1">
        <v>0.77</v>
      </c>
      <c r="Q70" s="1">
        <v>0.82</v>
      </c>
      <c r="R70" s="1">
        <v>0.77</v>
      </c>
      <c r="S70" s="1">
        <v>0.74</v>
      </c>
      <c r="T70" s="1">
        <v>0.76</v>
      </c>
      <c r="U70" s="13">
        <v>0.02</v>
      </c>
      <c r="V70" s="13">
        <v>2.1999999999999999E-2</v>
      </c>
      <c r="W70" s="13">
        <v>0.126</v>
      </c>
      <c r="X70" s="13">
        <v>0.37</v>
      </c>
      <c r="Y70" s="13">
        <v>0.93500000000000005</v>
      </c>
      <c r="Z70" s="1">
        <v>55</v>
      </c>
      <c r="AA70" s="1">
        <v>22</v>
      </c>
      <c r="AB70" t="s">
        <v>112</v>
      </c>
      <c r="AC70">
        <v>1</v>
      </c>
      <c r="AD70" t="s">
        <v>70</v>
      </c>
      <c r="AE70" t="s">
        <v>113</v>
      </c>
      <c r="AF70">
        <v>0</v>
      </c>
      <c r="AG70" t="s">
        <v>81</v>
      </c>
      <c r="AH70">
        <v>2</v>
      </c>
      <c r="AI70" s="8">
        <v>33577</v>
      </c>
      <c r="AJ70" t="s">
        <v>72</v>
      </c>
      <c r="AK70">
        <v>68.900000000000006</v>
      </c>
      <c r="AL70">
        <v>165</v>
      </c>
      <c r="AM70">
        <v>25.307621671258001</v>
      </c>
      <c r="AN70" t="s">
        <v>60</v>
      </c>
      <c r="AO70">
        <v>0</v>
      </c>
      <c r="AP70" t="s">
        <v>67</v>
      </c>
      <c r="AQ70" s="8">
        <v>45272.722916666702</v>
      </c>
      <c r="AR70" s="4">
        <v>1</v>
      </c>
      <c r="AS70" t="s">
        <v>62</v>
      </c>
      <c r="AT70" t="s">
        <v>63</v>
      </c>
      <c r="AU70">
        <v>0</v>
      </c>
      <c r="AV70">
        <v>76</v>
      </c>
      <c r="AW70" t="s">
        <v>99</v>
      </c>
      <c r="AX70">
        <v>2</v>
      </c>
      <c r="AY70">
        <v>1</v>
      </c>
      <c r="AZ70">
        <v>1</v>
      </c>
      <c r="BA70">
        <v>0</v>
      </c>
      <c r="BB70">
        <v>0</v>
      </c>
      <c r="BC70">
        <v>1</v>
      </c>
      <c r="BD70">
        <v>32.200000000000003</v>
      </c>
      <c r="BE70">
        <v>2</v>
      </c>
    </row>
    <row r="71" spans="3:57" x14ac:dyDescent="0.35">
      <c r="C71" t="s">
        <v>91</v>
      </c>
      <c r="D71">
        <v>1</v>
      </c>
      <c r="E71">
        <v>1</v>
      </c>
      <c r="F71" t="s">
        <v>92</v>
      </c>
      <c r="G71" s="8">
        <v>45274.416666666701</v>
      </c>
      <c r="H71" s="1">
        <v>23.21</v>
      </c>
      <c r="I71">
        <v>4.26</v>
      </c>
      <c r="J71" s="1">
        <v>18.34</v>
      </c>
      <c r="K71" s="1">
        <v>31.13</v>
      </c>
      <c r="L71">
        <v>117</v>
      </c>
      <c r="M71">
        <v>95</v>
      </c>
      <c r="N71">
        <v>0.81</v>
      </c>
      <c r="O71" s="1">
        <v>4.1100000000000003</v>
      </c>
      <c r="P71" s="1">
        <v>1.41</v>
      </c>
      <c r="Q71" s="1">
        <v>1.44</v>
      </c>
      <c r="R71" s="1">
        <v>1.1200000000000001</v>
      </c>
      <c r="S71" s="1">
        <v>0.65</v>
      </c>
      <c r="T71" s="1">
        <v>2.4700000000000002</v>
      </c>
      <c r="U71" s="13">
        <v>0.02</v>
      </c>
      <c r="V71" s="13">
        <v>2.1000000000000001E-2</v>
      </c>
      <c r="W71" s="13">
        <v>7.0000000000000007E-2</v>
      </c>
      <c r="X71" s="13">
        <v>0.20599999999999999</v>
      </c>
      <c r="Y71" s="13">
        <v>1.3149999999999999</v>
      </c>
      <c r="Z71">
        <v>56</v>
      </c>
      <c r="AA71">
        <v>23</v>
      </c>
      <c r="AB71" t="s">
        <v>114</v>
      </c>
      <c r="AC71">
        <v>0</v>
      </c>
      <c r="AD71" t="s">
        <v>56</v>
      </c>
      <c r="AE71" t="s">
        <v>228</v>
      </c>
      <c r="AF71">
        <v>1</v>
      </c>
      <c r="AG71" t="s">
        <v>58</v>
      </c>
      <c r="AH71">
        <v>3</v>
      </c>
      <c r="AI71" s="3">
        <v>35363</v>
      </c>
      <c r="AJ71" t="s">
        <v>72</v>
      </c>
      <c r="AK71">
        <v>70</v>
      </c>
      <c r="AL71">
        <v>160</v>
      </c>
      <c r="AM71">
        <v>27.34375</v>
      </c>
      <c r="AN71" t="s">
        <v>60</v>
      </c>
      <c r="AO71">
        <v>0</v>
      </c>
      <c r="AP71" t="s">
        <v>67</v>
      </c>
      <c r="AQ71" s="8">
        <v>45274.416666666701</v>
      </c>
      <c r="AR71" s="4">
        <v>0</v>
      </c>
      <c r="AS71" t="s">
        <v>68</v>
      </c>
      <c r="AT71" t="s">
        <v>63</v>
      </c>
      <c r="AU71">
        <v>0</v>
      </c>
      <c r="AV71">
        <v>78</v>
      </c>
      <c r="AW71" t="s">
        <v>64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27.3</v>
      </c>
      <c r="BE71">
        <v>2</v>
      </c>
    </row>
    <row r="72" spans="3:57" x14ac:dyDescent="0.35">
      <c r="C72" t="s">
        <v>105</v>
      </c>
      <c r="D72">
        <v>0</v>
      </c>
      <c r="E72">
        <v>1</v>
      </c>
      <c r="F72" t="s">
        <v>92</v>
      </c>
      <c r="G72" s="8">
        <v>45274.416666666701</v>
      </c>
      <c r="H72" s="1">
        <v>30.58</v>
      </c>
      <c r="I72">
        <v>3.57</v>
      </c>
      <c r="J72" s="1">
        <v>11.68</v>
      </c>
      <c r="K72" s="1">
        <v>33.08</v>
      </c>
      <c r="L72">
        <v>98</v>
      </c>
      <c r="M72">
        <v>31</v>
      </c>
      <c r="N72">
        <v>0.32</v>
      </c>
      <c r="O72" s="1">
        <v>13.69</v>
      </c>
      <c r="P72" s="1">
        <v>1.02</v>
      </c>
      <c r="Q72" s="1">
        <v>1.0900000000000001</v>
      </c>
      <c r="R72" s="1">
        <v>0.82</v>
      </c>
      <c r="S72" s="1">
        <v>0.72</v>
      </c>
      <c r="T72" s="1">
        <v>1.76</v>
      </c>
      <c r="U72" s="13">
        <v>0.02</v>
      </c>
      <c r="V72" s="13">
        <v>5.8000000000000003E-2</v>
      </c>
      <c r="W72" s="13">
        <v>6.7000000000000004E-2</v>
      </c>
      <c r="X72" s="13">
        <v>0.22700000000000001</v>
      </c>
      <c r="Y72" s="13">
        <v>1.3149999999999999</v>
      </c>
      <c r="Z72">
        <v>57</v>
      </c>
      <c r="AA72">
        <v>23</v>
      </c>
      <c r="AB72" t="s">
        <v>114</v>
      </c>
      <c r="AC72">
        <v>0</v>
      </c>
      <c r="AD72" t="s">
        <v>56</v>
      </c>
      <c r="AE72" t="s">
        <v>228</v>
      </c>
      <c r="AF72">
        <v>1</v>
      </c>
      <c r="AG72" t="s">
        <v>58</v>
      </c>
      <c r="AH72">
        <v>3</v>
      </c>
      <c r="AI72" s="3">
        <v>35363</v>
      </c>
      <c r="AJ72" t="s">
        <v>72</v>
      </c>
      <c r="AK72">
        <v>70</v>
      </c>
      <c r="AL72">
        <v>160</v>
      </c>
      <c r="AM72">
        <v>27.34375</v>
      </c>
      <c r="AN72" t="s">
        <v>60</v>
      </c>
      <c r="AO72">
        <v>0</v>
      </c>
      <c r="AP72" t="s">
        <v>67</v>
      </c>
      <c r="AQ72" s="8">
        <v>45274.416666666701</v>
      </c>
      <c r="AR72" s="4">
        <v>0</v>
      </c>
      <c r="AS72" t="s">
        <v>68</v>
      </c>
      <c r="AT72" t="s">
        <v>63</v>
      </c>
      <c r="AU72">
        <v>0</v>
      </c>
      <c r="AV72">
        <v>78</v>
      </c>
      <c r="AW72" t="s">
        <v>64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27.3</v>
      </c>
      <c r="BE72">
        <v>2</v>
      </c>
    </row>
    <row r="73" spans="3:57" x14ac:dyDescent="0.35">
      <c r="C73" t="s">
        <v>53</v>
      </c>
      <c r="D73">
        <v>1</v>
      </c>
      <c r="E73">
        <v>0</v>
      </c>
      <c r="F73" t="s">
        <v>54</v>
      </c>
      <c r="G73" s="3">
        <v>45305</v>
      </c>
      <c r="H73" s="1">
        <v>27.17</v>
      </c>
      <c r="I73" s="13">
        <v>8.09</v>
      </c>
      <c r="J73" s="1">
        <v>29.76</v>
      </c>
      <c r="K73">
        <v>30.42</v>
      </c>
      <c r="L73">
        <v>88</v>
      </c>
      <c r="M73">
        <v>71</v>
      </c>
      <c r="N73">
        <v>0.8</v>
      </c>
      <c r="O73" s="1">
        <v>8.32</v>
      </c>
      <c r="P73">
        <v>1.1200000000000001</v>
      </c>
      <c r="Q73" s="1">
        <v>1.53</v>
      </c>
      <c r="R73" s="1">
        <v>1.41</v>
      </c>
      <c r="S73" s="1">
        <v>0.84</v>
      </c>
      <c r="T73" s="1">
        <v>1.38</v>
      </c>
      <c r="U73" s="13">
        <v>0.02</v>
      </c>
      <c r="V73" s="13">
        <v>4.2999999999999997E-2</v>
      </c>
      <c r="W73" s="13">
        <v>7.3999999999999996E-2</v>
      </c>
      <c r="X73" s="13">
        <v>0.216</v>
      </c>
      <c r="Y73" s="13">
        <v>1.252</v>
      </c>
      <c r="Z73">
        <v>183</v>
      </c>
      <c r="AA73">
        <v>23</v>
      </c>
      <c r="AB73" t="s">
        <v>114</v>
      </c>
      <c r="AC73">
        <v>0</v>
      </c>
      <c r="AD73" t="s">
        <v>56</v>
      </c>
      <c r="AE73" t="s">
        <v>228</v>
      </c>
      <c r="AF73">
        <v>1</v>
      </c>
      <c r="AG73" t="s">
        <v>58</v>
      </c>
      <c r="AH73">
        <v>3</v>
      </c>
      <c r="AI73" s="3">
        <v>35363</v>
      </c>
      <c r="AJ73" t="s">
        <v>72</v>
      </c>
      <c r="AK73">
        <v>70</v>
      </c>
      <c r="AL73">
        <v>160</v>
      </c>
      <c r="AM73">
        <v>27.34375</v>
      </c>
      <c r="AN73" t="s">
        <v>60</v>
      </c>
      <c r="AO73">
        <v>0</v>
      </c>
      <c r="AP73" t="s">
        <v>67</v>
      </c>
      <c r="AQ73" s="3">
        <v>45305</v>
      </c>
      <c r="AR73" s="4">
        <v>0</v>
      </c>
      <c r="AS73" t="s">
        <v>68</v>
      </c>
      <c r="AT73" t="s">
        <v>63</v>
      </c>
      <c r="AU73">
        <v>0</v>
      </c>
      <c r="AV73">
        <v>78</v>
      </c>
      <c r="AW73" t="s">
        <v>64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27.3</v>
      </c>
      <c r="BE73">
        <v>2</v>
      </c>
    </row>
    <row r="74" spans="3:57" x14ac:dyDescent="0.35">
      <c r="C74" t="s">
        <v>65</v>
      </c>
      <c r="D74">
        <v>0</v>
      </c>
      <c r="E74">
        <v>0</v>
      </c>
      <c r="F74" t="s">
        <v>54</v>
      </c>
      <c r="G74" s="3">
        <v>45305</v>
      </c>
      <c r="H74" s="1">
        <v>13.27</v>
      </c>
      <c r="I74" s="13">
        <v>5.77</v>
      </c>
      <c r="J74" s="1">
        <v>43.49</v>
      </c>
      <c r="K74">
        <v>33.020000000000003</v>
      </c>
      <c r="L74">
        <v>94</v>
      </c>
      <c r="M74">
        <v>44</v>
      </c>
      <c r="N74">
        <v>0.47</v>
      </c>
      <c r="O74" s="1">
        <v>4.3</v>
      </c>
      <c r="P74">
        <v>0.63</v>
      </c>
      <c r="Q74" s="1">
        <v>1.02</v>
      </c>
      <c r="R74" s="1">
        <v>0.85</v>
      </c>
      <c r="S74" s="1">
        <v>0.51</v>
      </c>
      <c r="T74" s="1">
        <v>1.8</v>
      </c>
      <c r="U74" s="13">
        <v>1.7000000000000001E-2</v>
      </c>
      <c r="V74" s="13">
        <v>2.7E-2</v>
      </c>
      <c r="W74" s="13">
        <v>6.0999999999999999E-2</v>
      </c>
      <c r="X74" s="13">
        <v>0.20599999999999999</v>
      </c>
      <c r="Y74" s="13">
        <v>1.252</v>
      </c>
      <c r="Z74">
        <v>184</v>
      </c>
      <c r="AA74">
        <v>23</v>
      </c>
      <c r="AB74" t="s">
        <v>114</v>
      </c>
      <c r="AC74">
        <v>0</v>
      </c>
      <c r="AD74" t="s">
        <v>56</v>
      </c>
      <c r="AE74" t="s">
        <v>228</v>
      </c>
      <c r="AF74">
        <v>1</v>
      </c>
      <c r="AG74" t="s">
        <v>58</v>
      </c>
      <c r="AH74">
        <v>3</v>
      </c>
      <c r="AI74" s="3">
        <v>35363</v>
      </c>
      <c r="AJ74" t="s">
        <v>72</v>
      </c>
      <c r="AK74">
        <v>70</v>
      </c>
      <c r="AL74">
        <v>160</v>
      </c>
      <c r="AM74">
        <v>27.34375</v>
      </c>
      <c r="AN74" t="s">
        <v>60</v>
      </c>
      <c r="AO74">
        <v>0</v>
      </c>
      <c r="AP74" t="s">
        <v>67</v>
      </c>
      <c r="AQ74" s="3">
        <v>45305</v>
      </c>
      <c r="AR74" s="4">
        <v>0</v>
      </c>
      <c r="AS74" t="s">
        <v>68</v>
      </c>
      <c r="AT74" t="s">
        <v>63</v>
      </c>
      <c r="AU74">
        <v>0</v>
      </c>
      <c r="AV74">
        <v>78</v>
      </c>
      <c r="AW74" t="s">
        <v>64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27.3</v>
      </c>
      <c r="BE74">
        <v>2</v>
      </c>
    </row>
    <row r="75" spans="3:57" x14ac:dyDescent="0.35">
      <c r="C75" t="s">
        <v>53</v>
      </c>
      <c r="D75">
        <v>1</v>
      </c>
      <c r="E75">
        <v>0</v>
      </c>
      <c r="F75" t="s">
        <v>54</v>
      </c>
      <c r="G75" s="8">
        <v>45274.480555555601</v>
      </c>
      <c r="H75" s="1">
        <v>28.94</v>
      </c>
      <c r="I75" s="1">
        <v>3.89</v>
      </c>
      <c r="J75" s="1">
        <v>13.43</v>
      </c>
      <c r="K75" s="1">
        <v>25.75</v>
      </c>
      <c r="L75" s="1">
        <v>3</v>
      </c>
      <c r="M75" s="1">
        <v>30</v>
      </c>
      <c r="N75" s="1">
        <v>9.84</v>
      </c>
      <c r="O75" s="1">
        <v>0.55000000000000004</v>
      </c>
      <c r="P75" s="1">
        <v>0.69</v>
      </c>
      <c r="Q75" s="1">
        <v>0.5</v>
      </c>
      <c r="R75" s="1">
        <v>0.49</v>
      </c>
      <c r="S75" s="1">
        <v>0.48</v>
      </c>
      <c r="T75" s="1">
        <v>0.81</v>
      </c>
      <c r="U75" s="13">
        <v>1.2999999999999999E-2</v>
      </c>
      <c r="V75" s="13">
        <v>2.1000000000000001E-2</v>
      </c>
      <c r="W75" s="13">
        <v>0.13300000000000001</v>
      </c>
      <c r="X75" s="13">
        <v>0.57399999999999995</v>
      </c>
      <c r="Y75" s="13">
        <v>1.3149999999999999</v>
      </c>
      <c r="Z75" s="1">
        <v>58</v>
      </c>
      <c r="AA75" s="1">
        <v>24</v>
      </c>
      <c r="AB75" t="s">
        <v>115</v>
      </c>
      <c r="AC75">
        <v>1</v>
      </c>
      <c r="AD75" t="s">
        <v>70</v>
      </c>
      <c r="AE75" t="s">
        <v>71</v>
      </c>
      <c r="AF75">
        <v>1</v>
      </c>
      <c r="AG75" t="s">
        <v>58</v>
      </c>
      <c r="AH75">
        <v>5</v>
      </c>
      <c r="AI75" s="3">
        <v>29076</v>
      </c>
      <c r="AJ75" t="s">
        <v>59</v>
      </c>
      <c r="AK75">
        <v>69</v>
      </c>
      <c r="AL75">
        <v>170</v>
      </c>
      <c r="AM75">
        <v>23.875432525951599</v>
      </c>
      <c r="AN75" t="s">
        <v>116</v>
      </c>
      <c r="AO75">
        <v>81</v>
      </c>
      <c r="AP75" t="s">
        <v>67</v>
      </c>
      <c r="AQ75" s="8">
        <v>45274.479861111096</v>
      </c>
      <c r="AR75" s="4">
        <v>0</v>
      </c>
      <c r="AS75" t="s">
        <v>68</v>
      </c>
      <c r="AT75" t="s">
        <v>63</v>
      </c>
      <c r="AU75">
        <v>0</v>
      </c>
      <c r="AV75">
        <v>70</v>
      </c>
      <c r="AW75" t="s">
        <v>64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44.5</v>
      </c>
      <c r="BE75">
        <v>4</v>
      </c>
    </row>
    <row r="76" spans="3:57" x14ac:dyDescent="0.35">
      <c r="C76" t="s">
        <v>65</v>
      </c>
      <c r="D76">
        <v>0</v>
      </c>
      <c r="E76">
        <v>0</v>
      </c>
      <c r="F76" t="s">
        <v>54</v>
      </c>
      <c r="G76" s="8">
        <v>45274.480555555601</v>
      </c>
      <c r="H76" s="1">
        <v>29.95</v>
      </c>
      <c r="I76" s="1">
        <v>7.62</v>
      </c>
      <c r="J76" s="1">
        <v>25.46</v>
      </c>
      <c r="K76" s="1">
        <v>26.51</v>
      </c>
      <c r="L76" s="1">
        <v>7</v>
      </c>
      <c r="M76" s="1">
        <v>9</v>
      </c>
      <c r="N76" s="1">
        <v>1.26</v>
      </c>
      <c r="O76" s="1">
        <v>6.03</v>
      </c>
      <c r="P76" s="1">
        <v>0.7</v>
      </c>
      <c r="Q76" s="1">
        <v>0.78</v>
      </c>
      <c r="R76" s="1">
        <v>0.75</v>
      </c>
      <c r="S76" s="1">
        <v>0.72</v>
      </c>
      <c r="T76" s="1">
        <v>0.7</v>
      </c>
      <c r="U76" s="13">
        <v>0.02</v>
      </c>
      <c r="V76" s="13">
        <v>2.4E-2</v>
      </c>
      <c r="W76" s="13">
        <v>6.4000000000000001E-2</v>
      </c>
      <c r="X76" s="13">
        <v>0.38800000000000001</v>
      </c>
      <c r="Y76" s="13">
        <v>1.3149999999999999</v>
      </c>
      <c r="Z76" s="1">
        <v>59</v>
      </c>
      <c r="AA76" s="1">
        <v>24</v>
      </c>
      <c r="AB76" t="s">
        <v>115</v>
      </c>
      <c r="AC76">
        <v>1</v>
      </c>
      <c r="AD76" t="s">
        <v>70</v>
      </c>
      <c r="AE76" t="s">
        <v>71</v>
      </c>
      <c r="AF76">
        <v>1</v>
      </c>
      <c r="AG76" t="s">
        <v>58</v>
      </c>
      <c r="AH76">
        <v>5</v>
      </c>
      <c r="AI76" s="3">
        <v>29076</v>
      </c>
      <c r="AJ76" t="s">
        <v>59</v>
      </c>
      <c r="AK76">
        <v>69</v>
      </c>
      <c r="AL76">
        <v>170</v>
      </c>
      <c r="AM76">
        <v>23.875432525951599</v>
      </c>
      <c r="AN76" t="s">
        <v>116</v>
      </c>
      <c r="AO76">
        <v>81</v>
      </c>
      <c r="AP76" t="s">
        <v>67</v>
      </c>
      <c r="AQ76" s="8">
        <v>45274.479861111096</v>
      </c>
      <c r="AR76" s="4">
        <v>0</v>
      </c>
      <c r="AS76" t="s">
        <v>68</v>
      </c>
      <c r="AT76" t="s">
        <v>63</v>
      </c>
      <c r="AU76">
        <v>0</v>
      </c>
      <c r="AV76">
        <v>70</v>
      </c>
      <c r="AW76" t="s">
        <v>64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44.5</v>
      </c>
      <c r="BE76">
        <v>4</v>
      </c>
    </row>
    <row r="77" spans="3:57" x14ac:dyDescent="0.35">
      <c r="C77" t="s">
        <v>91</v>
      </c>
      <c r="D77">
        <v>1</v>
      </c>
      <c r="E77">
        <v>1</v>
      </c>
      <c r="F77" t="s">
        <v>92</v>
      </c>
      <c r="G77" s="8">
        <v>45274.489583333299</v>
      </c>
      <c r="H77" s="1">
        <v>34.130000000000003</v>
      </c>
      <c r="I77">
        <v>3.12</v>
      </c>
      <c r="J77" s="1">
        <v>9.15</v>
      </c>
      <c r="K77" s="1">
        <v>32.58</v>
      </c>
      <c r="L77">
        <v>3</v>
      </c>
      <c r="M77">
        <v>30</v>
      </c>
      <c r="N77">
        <v>9.93</v>
      </c>
      <c r="O77" s="1">
        <v>1.01</v>
      </c>
      <c r="P77" s="1">
        <v>0.59</v>
      </c>
      <c r="Q77" s="1">
        <v>1.44</v>
      </c>
      <c r="R77" s="1">
        <v>1.44</v>
      </c>
      <c r="S77" s="1">
        <v>0.97</v>
      </c>
      <c r="T77" s="1">
        <v>1.02</v>
      </c>
      <c r="U77" s="13">
        <v>0.02</v>
      </c>
      <c r="V77" s="13">
        <v>5.8000000000000003E-2</v>
      </c>
      <c r="W77" s="13">
        <v>6.0999999999999999E-2</v>
      </c>
      <c r="X77" s="13">
        <v>0.20599999999999999</v>
      </c>
      <c r="Y77" s="13">
        <v>1.252</v>
      </c>
      <c r="Z77">
        <v>61</v>
      </c>
      <c r="AA77">
        <v>24</v>
      </c>
      <c r="AB77" t="s">
        <v>115</v>
      </c>
      <c r="AC77">
        <v>1</v>
      </c>
      <c r="AD77" t="s">
        <v>70</v>
      </c>
      <c r="AE77" t="s">
        <v>71</v>
      </c>
      <c r="AF77">
        <v>1</v>
      </c>
      <c r="AG77" t="s">
        <v>58</v>
      </c>
      <c r="AH77">
        <v>5</v>
      </c>
      <c r="AI77" s="3">
        <v>29076</v>
      </c>
      <c r="AJ77" t="s">
        <v>59</v>
      </c>
      <c r="AK77">
        <v>69</v>
      </c>
      <c r="AL77">
        <v>170</v>
      </c>
      <c r="AM77">
        <v>23.875432525951599</v>
      </c>
      <c r="AN77" t="s">
        <v>116</v>
      </c>
      <c r="AO77">
        <v>35</v>
      </c>
      <c r="AP77" t="s">
        <v>67</v>
      </c>
      <c r="AQ77" s="8">
        <v>45274.479861111096</v>
      </c>
      <c r="AR77" s="4">
        <v>0</v>
      </c>
      <c r="AS77" t="s">
        <v>68</v>
      </c>
      <c r="AT77" t="s">
        <v>63</v>
      </c>
      <c r="AU77">
        <v>0</v>
      </c>
      <c r="AV77">
        <v>70</v>
      </c>
      <c r="AW77" t="s">
        <v>64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44.5</v>
      </c>
      <c r="BE77">
        <v>4</v>
      </c>
    </row>
    <row r="78" spans="3:57" x14ac:dyDescent="0.35">
      <c r="C78" t="s">
        <v>65</v>
      </c>
      <c r="D78">
        <v>0</v>
      </c>
      <c r="E78">
        <v>1</v>
      </c>
      <c r="F78" t="s">
        <v>92</v>
      </c>
      <c r="G78" s="8">
        <v>45274.489583333299</v>
      </c>
      <c r="H78" s="1">
        <v>39.51</v>
      </c>
      <c r="I78" s="1">
        <v>3.93</v>
      </c>
      <c r="J78" s="1">
        <v>9.94</v>
      </c>
      <c r="K78" s="1">
        <v>33.130000000000003</v>
      </c>
      <c r="L78" s="1">
        <v>5</v>
      </c>
      <c r="M78" s="1">
        <v>7</v>
      </c>
      <c r="N78" s="1">
        <v>1.28</v>
      </c>
      <c r="O78" s="1">
        <v>7.64</v>
      </c>
      <c r="P78" s="1">
        <v>3.71</v>
      </c>
      <c r="Q78" s="1">
        <v>3.47</v>
      </c>
      <c r="R78" s="1">
        <v>2.23</v>
      </c>
      <c r="S78" s="1">
        <v>1.44</v>
      </c>
      <c r="T78" s="1">
        <v>1.04</v>
      </c>
      <c r="U78" s="13">
        <v>1.2E-2</v>
      </c>
      <c r="V78" s="13">
        <v>2.1000000000000001E-2</v>
      </c>
      <c r="W78" s="13">
        <v>6.0999999999999999E-2</v>
      </c>
      <c r="X78" s="13">
        <v>0.20599999999999999</v>
      </c>
      <c r="Y78" s="13">
        <v>1.1930000000000001</v>
      </c>
      <c r="Z78" s="1">
        <v>60</v>
      </c>
      <c r="AA78" s="1">
        <v>24</v>
      </c>
      <c r="AB78" t="s">
        <v>115</v>
      </c>
      <c r="AC78">
        <v>1</v>
      </c>
      <c r="AD78" t="s">
        <v>70</v>
      </c>
      <c r="AE78" t="s">
        <v>71</v>
      </c>
      <c r="AF78">
        <v>1</v>
      </c>
      <c r="AG78" t="s">
        <v>58</v>
      </c>
      <c r="AH78">
        <v>5</v>
      </c>
      <c r="AI78" s="3">
        <v>29076</v>
      </c>
      <c r="AJ78" t="s">
        <v>59</v>
      </c>
      <c r="AK78">
        <v>69</v>
      </c>
      <c r="AL78">
        <v>170</v>
      </c>
      <c r="AM78">
        <v>23.875432525951599</v>
      </c>
      <c r="AN78" t="s">
        <v>116</v>
      </c>
      <c r="AO78">
        <v>81</v>
      </c>
      <c r="AP78" t="s">
        <v>67</v>
      </c>
      <c r="AQ78" s="8">
        <v>45274.479861111096</v>
      </c>
      <c r="AR78" s="4">
        <v>0</v>
      </c>
      <c r="AS78" t="s">
        <v>68</v>
      </c>
      <c r="AT78" t="s">
        <v>63</v>
      </c>
      <c r="AU78">
        <v>0</v>
      </c>
      <c r="AV78">
        <v>70</v>
      </c>
      <c r="AW78" t="s">
        <v>64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44.5</v>
      </c>
      <c r="BE78">
        <v>4</v>
      </c>
    </row>
    <row r="79" spans="3:57" x14ac:dyDescent="0.35">
      <c r="C79" t="s">
        <v>53</v>
      </c>
      <c r="D79">
        <v>1</v>
      </c>
      <c r="E79">
        <v>0</v>
      </c>
      <c r="F79" t="s">
        <v>54</v>
      </c>
      <c r="G79" s="8">
        <v>45274.552083333299</v>
      </c>
      <c r="H79" s="1">
        <v>32.159999999999997</v>
      </c>
      <c r="I79" s="1">
        <v>2.15</v>
      </c>
      <c r="J79" s="1">
        <v>6.7</v>
      </c>
      <c r="K79" s="1">
        <v>35.68</v>
      </c>
      <c r="L79" s="1">
        <v>3</v>
      </c>
      <c r="M79" s="1">
        <v>24</v>
      </c>
      <c r="N79" s="1">
        <v>7.17</v>
      </c>
      <c r="O79" s="1">
        <v>0.96</v>
      </c>
      <c r="P79" s="1">
        <v>0.4</v>
      </c>
      <c r="Q79" s="1">
        <v>0.36</v>
      </c>
      <c r="R79" s="1">
        <v>0.41</v>
      </c>
      <c r="S79" s="1">
        <v>0.5</v>
      </c>
      <c r="T79" s="1">
        <v>0.59</v>
      </c>
      <c r="U79" s="13">
        <v>1.7999999999999999E-2</v>
      </c>
      <c r="V79" s="13">
        <v>5.8000000000000003E-2</v>
      </c>
      <c r="W79" s="13">
        <v>0.09</v>
      </c>
      <c r="X79" s="13">
        <v>0.57399999999999995</v>
      </c>
      <c r="Y79" s="13">
        <v>1.252</v>
      </c>
      <c r="Z79" s="1">
        <v>62</v>
      </c>
      <c r="AA79" s="1">
        <v>25</v>
      </c>
      <c r="AB79" t="s">
        <v>117</v>
      </c>
      <c r="AC79">
        <v>1</v>
      </c>
      <c r="AD79" t="s">
        <v>70</v>
      </c>
      <c r="AE79" t="s">
        <v>71</v>
      </c>
      <c r="AF79">
        <v>2</v>
      </c>
      <c r="AG79" t="s">
        <v>58</v>
      </c>
      <c r="AH79">
        <v>6</v>
      </c>
      <c r="AI79" s="8">
        <v>35017</v>
      </c>
      <c r="AJ79" t="s">
        <v>59</v>
      </c>
      <c r="AK79">
        <v>79.7</v>
      </c>
      <c r="AL79">
        <v>180</v>
      </c>
      <c r="AM79">
        <v>24.598765432098801</v>
      </c>
      <c r="AN79" t="s">
        <v>116</v>
      </c>
      <c r="AO79">
        <v>35</v>
      </c>
      <c r="AP79" t="s">
        <v>118</v>
      </c>
      <c r="AQ79" s="8">
        <v>45274.541666666701</v>
      </c>
      <c r="AR79" s="4">
        <v>0</v>
      </c>
      <c r="AS79" t="s">
        <v>68</v>
      </c>
      <c r="AT79" t="s">
        <v>85</v>
      </c>
      <c r="AU79">
        <v>3</v>
      </c>
      <c r="AV79">
        <v>83</v>
      </c>
      <c r="AW79" t="s">
        <v>99</v>
      </c>
      <c r="AX79">
        <v>2</v>
      </c>
      <c r="AY79">
        <v>4</v>
      </c>
      <c r="AZ79">
        <v>4</v>
      </c>
      <c r="BA79">
        <v>1</v>
      </c>
      <c r="BB79">
        <v>0</v>
      </c>
      <c r="BC79">
        <v>1</v>
      </c>
      <c r="BD79">
        <v>28.2</v>
      </c>
      <c r="BE79">
        <v>2</v>
      </c>
    </row>
    <row r="80" spans="3:57" x14ac:dyDescent="0.35">
      <c r="C80" t="s">
        <v>65</v>
      </c>
      <c r="D80">
        <v>0</v>
      </c>
      <c r="E80">
        <v>0</v>
      </c>
      <c r="F80" t="s">
        <v>54</v>
      </c>
      <c r="G80" s="8">
        <v>45274.552083333299</v>
      </c>
      <c r="H80" s="1">
        <v>27.55</v>
      </c>
      <c r="I80" s="1">
        <v>2.2799999999999998</v>
      </c>
      <c r="J80" s="1">
        <v>8.2799999999999994</v>
      </c>
      <c r="K80" s="1">
        <v>35.869999999999997</v>
      </c>
      <c r="L80" s="1">
        <v>1</v>
      </c>
      <c r="M80" s="1">
        <v>2</v>
      </c>
      <c r="N80" s="1">
        <v>1.8</v>
      </c>
      <c r="O80" s="1">
        <v>2.99</v>
      </c>
      <c r="P80" s="1">
        <v>0.74</v>
      </c>
      <c r="Q80" s="1">
        <v>0.6</v>
      </c>
      <c r="R80" s="1">
        <v>0.51</v>
      </c>
      <c r="S80" s="1">
        <v>0.55000000000000004</v>
      </c>
      <c r="T80" s="1">
        <v>0.71</v>
      </c>
      <c r="U80" s="13">
        <v>1.0999999999999999E-2</v>
      </c>
      <c r="V80" s="13">
        <v>2.7E-2</v>
      </c>
      <c r="W80" s="13">
        <v>0.19600000000000001</v>
      </c>
      <c r="X80" s="13">
        <v>0.52</v>
      </c>
      <c r="Y80" s="13">
        <v>1.381</v>
      </c>
      <c r="Z80" s="1">
        <v>63</v>
      </c>
      <c r="AA80" s="1">
        <v>25</v>
      </c>
      <c r="AB80" t="s">
        <v>117</v>
      </c>
      <c r="AC80">
        <v>1</v>
      </c>
      <c r="AD80" t="s">
        <v>70</v>
      </c>
      <c r="AE80" t="s">
        <v>71</v>
      </c>
      <c r="AF80">
        <v>2</v>
      </c>
      <c r="AG80" t="s">
        <v>58</v>
      </c>
      <c r="AH80">
        <v>6</v>
      </c>
      <c r="AI80" s="8">
        <v>35017</v>
      </c>
      <c r="AJ80" t="s">
        <v>59</v>
      </c>
      <c r="AK80">
        <v>79.7</v>
      </c>
      <c r="AL80">
        <v>180</v>
      </c>
      <c r="AM80">
        <v>24.598765432098801</v>
      </c>
      <c r="AN80" t="s">
        <v>116</v>
      </c>
      <c r="AO80">
        <v>35</v>
      </c>
      <c r="AP80" t="s">
        <v>118</v>
      </c>
      <c r="AQ80" s="8">
        <v>45274.541666666701</v>
      </c>
      <c r="AR80" s="4">
        <v>0</v>
      </c>
      <c r="AS80" t="s">
        <v>68</v>
      </c>
      <c r="AT80" t="s">
        <v>85</v>
      </c>
      <c r="AU80">
        <v>3</v>
      </c>
      <c r="AV80">
        <v>83</v>
      </c>
      <c r="AW80" t="s">
        <v>99</v>
      </c>
      <c r="AX80">
        <v>2</v>
      </c>
      <c r="AY80">
        <v>4</v>
      </c>
      <c r="AZ80">
        <v>4</v>
      </c>
      <c r="BA80">
        <v>1</v>
      </c>
      <c r="BB80">
        <v>0</v>
      </c>
      <c r="BC80">
        <v>1</v>
      </c>
      <c r="BD80">
        <v>28.2</v>
      </c>
      <c r="BE80">
        <v>2</v>
      </c>
    </row>
    <row r="81" spans="3:57" x14ac:dyDescent="0.35">
      <c r="C81" t="s">
        <v>53</v>
      </c>
      <c r="D81">
        <v>1</v>
      </c>
      <c r="E81">
        <v>0</v>
      </c>
      <c r="F81" t="s">
        <v>54</v>
      </c>
      <c r="G81" s="8">
        <v>45274.645833333299</v>
      </c>
      <c r="H81" s="1">
        <v>29.9</v>
      </c>
      <c r="I81" s="1">
        <v>3.01</v>
      </c>
      <c r="J81" s="1">
        <v>10.06</v>
      </c>
      <c r="K81" s="1">
        <v>34.31</v>
      </c>
      <c r="L81" s="1">
        <v>122</v>
      </c>
      <c r="M81" s="1">
        <v>59</v>
      </c>
      <c r="N81" s="1">
        <v>0.48</v>
      </c>
      <c r="O81" s="1">
        <v>10.039999999999999</v>
      </c>
      <c r="P81" s="1">
        <v>0.79</v>
      </c>
      <c r="Q81" s="1">
        <v>0.83</v>
      </c>
      <c r="R81" s="1">
        <v>0.55000000000000004</v>
      </c>
      <c r="S81" s="1">
        <v>0.49</v>
      </c>
      <c r="T81" s="1">
        <v>0.85</v>
      </c>
      <c r="U81" s="13">
        <v>0.01</v>
      </c>
      <c r="V81" s="13">
        <v>2.4E-2</v>
      </c>
      <c r="W81" s="13">
        <v>6.4000000000000001E-2</v>
      </c>
      <c r="X81" s="13">
        <v>0.57399999999999995</v>
      </c>
      <c r="Y81" s="13">
        <v>0.98099999999999998</v>
      </c>
      <c r="Z81" s="1">
        <v>66</v>
      </c>
      <c r="AA81" s="1">
        <v>26</v>
      </c>
      <c r="AB81" t="s">
        <v>119</v>
      </c>
      <c r="AC81">
        <v>1</v>
      </c>
      <c r="AD81" t="s">
        <v>70</v>
      </c>
      <c r="AE81" t="s">
        <v>120</v>
      </c>
      <c r="AF81">
        <v>0</v>
      </c>
      <c r="AG81" t="s">
        <v>81</v>
      </c>
      <c r="AH81">
        <v>1</v>
      </c>
      <c r="AI81" s="8">
        <v>31791</v>
      </c>
      <c r="AJ81" t="s">
        <v>72</v>
      </c>
      <c r="AK81">
        <v>83</v>
      </c>
      <c r="AL81">
        <v>178</v>
      </c>
      <c r="AM81">
        <v>26.196187350082099</v>
      </c>
      <c r="AN81" t="s">
        <v>60</v>
      </c>
      <c r="AO81">
        <v>0</v>
      </c>
      <c r="AP81" t="s">
        <v>67</v>
      </c>
      <c r="AQ81" s="8">
        <v>45274.679861111101</v>
      </c>
      <c r="AR81" s="4">
        <v>1</v>
      </c>
      <c r="AS81" t="s">
        <v>62</v>
      </c>
      <c r="AT81" t="s">
        <v>63</v>
      </c>
      <c r="AU81">
        <v>0</v>
      </c>
      <c r="AV81">
        <v>70</v>
      </c>
      <c r="AW81" t="s">
        <v>64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37.1</v>
      </c>
      <c r="BE81">
        <v>3</v>
      </c>
    </row>
    <row r="82" spans="3:57" x14ac:dyDescent="0.35">
      <c r="C82" t="s">
        <v>65</v>
      </c>
      <c r="D82">
        <v>0</v>
      </c>
      <c r="E82">
        <v>0</v>
      </c>
      <c r="F82" t="s">
        <v>54</v>
      </c>
      <c r="G82" s="8">
        <v>45274.5625</v>
      </c>
      <c r="H82" s="1">
        <v>28.32</v>
      </c>
      <c r="I82" s="1">
        <v>2.71</v>
      </c>
      <c r="J82" s="1">
        <v>9.57</v>
      </c>
      <c r="K82" s="1">
        <v>34.380000000000003</v>
      </c>
      <c r="L82" s="1">
        <v>109</v>
      </c>
      <c r="M82" s="1">
        <v>47</v>
      </c>
      <c r="N82" s="1">
        <v>0.43</v>
      </c>
      <c r="O82" s="1">
        <v>16.37</v>
      </c>
      <c r="P82" s="1">
        <v>1.5</v>
      </c>
      <c r="Q82" s="1">
        <v>1.69</v>
      </c>
      <c r="R82" s="1">
        <v>1.27</v>
      </c>
      <c r="S82" s="1">
        <v>0.76</v>
      </c>
      <c r="T82" s="1">
        <v>0.85</v>
      </c>
      <c r="U82" s="13">
        <v>0.02</v>
      </c>
      <c r="V82" s="13">
        <v>2.4E-2</v>
      </c>
      <c r="W82" s="13">
        <v>6.0999999999999999E-2</v>
      </c>
      <c r="X82" s="13">
        <v>0.22700000000000001</v>
      </c>
      <c r="Y82" s="13">
        <v>1.03</v>
      </c>
      <c r="Z82" s="1">
        <v>67</v>
      </c>
      <c r="AA82" s="1">
        <v>26</v>
      </c>
      <c r="AB82" t="s">
        <v>119</v>
      </c>
      <c r="AC82">
        <v>1</v>
      </c>
      <c r="AD82" t="s">
        <v>70</v>
      </c>
      <c r="AE82" t="s">
        <v>120</v>
      </c>
      <c r="AF82">
        <v>0</v>
      </c>
      <c r="AG82" t="s">
        <v>81</v>
      </c>
      <c r="AH82">
        <v>1</v>
      </c>
      <c r="AI82" s="8">
        <v>31791</v>
      </c>
      <c r="AJ82" t="s">
        <v>72</v>
      </c>
      <c r="AK82">
        <v>83</v>
      </c>
      <c r="AL82">
        <v>178</v>
      </c>
      <c r="AM82">
        <v>26.196187350082099</v>
      </c>
      <c r="AN82" t="s">
        <v>60</v>
      </c>
      <c r="AO82">
        <v>0</v>
      </c>
      <c r="AP82" t="s">
        <v>67</v>
      </c>
      <c r="AQ82" s="8">
        <v>45274.679861111101</v>
      </c>
      <c r="AR82" s="4">
        <v>1</v>
      </c>
      <c r="AS82" t="s">
        <v>62</v>
      </c>
      <c r="AT82" t="s">
        <v>63</v>
      </c>
      <c r="AU82">
        <v>0</v>
      </c>
      <c r="AV82">
        <v>70</v>
      </c>
      <c r="AW82" t="s">
        <v>64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37.1</v>
      </c>
      <c r="BE82">
        <v>3</v>
      </c>
    </row>
    <row r="83" spans="3:57" x14ac:dyDescent="0.35">
      <c r="C83" t="s">
        <v>121</v>
      </c>
      <c r="D83">
        <v>1</v>
      </c>
      <c r="E83">
        <v>0</v>
      </c>
      <c r="F83" t="s">
        <v>54</v>
      </c>
      <c r="G83" s="8">
        <v>45274.645833333299</v>
      </c>
      <c r="H83" s="1">
        <v>20.47</v>
      </c>
      <c r="I83">
        <v>2.27</v>
      </c>
      <c r="J83" s="1">
        <v>11.11</v>
      </c>
      <c r="K83" s="1">
        <v>35.020000000000003</v>
      </c>
      <c r="L83">
        <v>128</v>
      </c>
      <c r="M83">
        <v>76</v>
      </c>
      <c r="N83">
        <v>0.6</v>
      </c>
      <c r="O83" s="1">
        <v>5.91</v>
      </c>
      <c r="P83" s="1">
        <v>1.1000000000000001</v>
      </c>
      <c r="Q83" s="1">
        <v>1.03</v>
      </c>
      <c r="R83" s="1">
        <v>0.62</v>
      </c>
      <c r="S83" s="1">
        <v>0.35</v>
      </c>
      <c r="T83" s="1">
        <v>0.77</v>
      </c>
      <c r="U83" s="13">
        <v>1.0999999999999999E-2</v>
      </c>
      <c r="V83" s="13">
        <v>3.2000000000000001E-2</v>
      </c>
      <c r="W83" s="13">
        <v>6.0999999999999999E-2</v>
      </c>
      <c r="X83" s="13">
        <v>0.57399999999999995</v>
      </c>
      <c r="Y83" s="13">
        <v>1.381</v>
      </c>
      <c r="Z83">
        <v>68</v>
      </c>
      <c r="AA83">
        <v>27</v>
      </c>
      <c r="AB83" t="s">
        <v>122</v>
      </c>
      <c r="AC83">
        <v>0</v>
      </c>
      <c r="AD83" t="s">
        <v>56</v>
      </c>
      <c r="AE83" t="s">
        <v>123</v>
      </c>
      <c r="AF83">
        <v>1</v>
      </c>
      <c r="AG83" t="s">
        <v>58</v>
      </c>
      <c r="AH83">
        <v>1</v>
      </c>
      <c r="AI83" s="3">
        <v>33584</v>
      </c>
      <c r="AJ83" t="s">
        <v>83</v>
      </c>
      <c r="AK83">
        <v>111</v>
      </c>
      <c r="AL83">
        <v>175</v>
      </c>
      <c r="AM83">
        <v>36.244897959183703</v>
      </c>
      <c r="AN83" t="s">
        <v>60</v>
      </c>
      <c r="AO83">
        <v>0</v>
      </c>
      <c r="AP83" t="s">
        <v>49</v>
      </c>
      <c r="AQ83" s="8">
        <v>45274.681250000001</v>
      </c>
      <c r="AR83" s="4">
        <v>1</v>
      </c>
      <c r="AS83" t="s">
        <v>62</v>
      </c>
      <c r="AT83" t="s">
        <v>111</v>
      </c>
      <c r="AU83">
        <v>2</v>
      </c>
      <c r="AV83">
        <v>70</v>
      </c>
      <c r="AW83" t="s">
        <v>99</v>
      </c>
      <c r="AX83">
        <v>1</v>
      </c>
      <c r="AY83">
        <v>2</v>
      </c>
      <c r="AZ83">
        <v>3</v>
      </c>
      <c r="BA83">
        <v>1</v>
      </c>
      <c r="BB83">
        <v>1</v>
      </c>
      <c r="BC83">
        <v>1</v>
      </c>
      <c r="BD83">
        <v>32.1</v>
      </c>
      <c r="BE83">
        <v>2</v>
      </c>
    </row>
    <row r="84" spans="3:57" x14ac:dyDescent="0.35">
      <c r="C84" t="s">
        <v>65</v>
      </c>
      <c r="D84">
        <v>0</v>
      </c>
      <c r="E84">
        <v>0</v>
      </c>
      <c r="F84" t="s">
        <v>54</v>
      </c>
      <c r="G84" s="8">
        <v>45274.645833333299</v>
      </c>
      <c r="H84" s="1">
        <v>28.4</v>
      </c>
      <c r="I84">
        <v>4.1500000000000004</v>
      </c>
      <c r="J84" s="1">
        <v>14.62</v>
      </c>
      <c r="K84" s="1">
        <v>35.26</v>
      </c>
      <c r="L84">
        <v>108</v>
      </c>
      <c r="M84">
        <v>35</v>
      </c>
      <c r="N84">
        <v>0.32</v>
      </c>
      <c r="O84" s="1">
        <v>17.43</v>
      </c>
      <c r="P84" s="1">
        <v>1.45</v>
      </c>
      <c r="Q84" s="1">
        <v>1.53</v>
      </c>
      <c r="R84" s="1">
        <v>1.03</v>
      </c>
      <c r="S84" s="1">
        <v>0.64</v>
      </c>
      <c r="T84" s="1">
        <v>1.05</v>
      </c>
      <c r="U84" s="13">
        <v>0.02</v>
      </c>
      <c r="V84" s="13">
        <v>2.4E-2</v>
      </c>
      <c r="W84" s="13">
        <v>6.4000000000000001E-2</v>
      </c>
      <c r="X84" s="13">
        <v>0.30399999999999999</v>
      </c>
      <c r="Y84" s="13">
        <v>1.381</v>
      </c>
      <c r="Z84">
        <v>69</v>
      </c>
      <c r="AA84">
        <v>27</v>
      </c>
      <c r="AB84" t="s">
        <v>122</v>
      </c>
      <c r="AC84">
        <v>0</v>
      </c>
      <c r="AD84" t="s">
        <v>56</v>
      </c>
      <c r="AE84" t="s">
        <v>123</v>
      </c>
      <c r="AF84">
        <v>1</v>
      </c>
      <c r="AG84" t="s">
        <v>58</v>
      </c>
      <c r="AH84">
        <v>1</v>
      </c>
      <c r="AI84" s="3">
        <v>33584</v>
      </c>
      <c r="AJ84" t="s">
        <v>83</v>
      </c>
      <c r="AK84">
        <v>111</v>
      </c>
      <c r="AL84">
        <v>175</v>
      </c>
      <c r="AM84">
        <v>36.244897959183703</v>
      </c>
      <c r="AN84" t="s">
        <v>60</v>
      </c>
      <c r="AO84">
        <v>0</v>
      </c>
      <c r="AP84" t="s">
        <v>49</v>
      </c>
      <c r="AQ84" s="8">
        <v>45274.681250000001</v>
      </c>
      <c r="AR84" s="4">
        <v>1</v>
      </c>
      <c r="AS84" t="s">
        <v>62</v>
      </c>
      <c r="AT84" t="s">
        <v>111</v>
      </c>
      <c r="AU84">
        <v>2</v>
      </c>
      <c r="AV84">
        <v>70</v>
      </c>
      <c r="AW84" t="s">
        <v>99</v>
      </c>
      <c r="AX84">
        <v>1</v>
      </c>
      <c r="AY84">
        <v>2</v>
      </c>
      <c r="AZ84">
        <v>3</v>
      </c>
      <c r="BA84">
        <v>1</v>
      </c>
      <c r="BB84">
        <v>1</v>
      </c>
      <c r="BC84">
        <v>1</v>
      </c>
      <c r="BD84">
        <v>32.1</v>
      </c>
      <c r="BE84">
        <v>2</v>
      </c>
    </row>
    <row r="85" spans="3:57" x14ac:dyDescent="0.35">
      <c r="C85" t="s">
        <v>53</v>
      </c>
      <c r="D85">
        <v>1</v>
      </c>
      <c r="E85">
        <v>0</v>
      </c>
      <c r="F85" t="s">
        <v>54</v>
      </c>
      <c r="G85" s="3">
        <v>45305</v>
      </c>
      <c r="H85">
        <v>23.3</v>
      </c>
      <c r="I85" s="13">
        <v>4.93</v>
      </c>
      <c r="J85" s="1">
        <v>21.16</v>
      </c>
      <c r="K85">
        <v>35.1</v>
      </c>
      <c r="L85">
        <v>116</v>
      </c>
      <c r="M85">
        <v>78</v>
      </c>
      <c r="N85">
        <v>0.68</v>
      </c>
      <c r="O85">
        <v>6.6</v>
      </c>
      <c r="P85">
        <v>1.68</v>
      </c>
      <c r="Q85">
        <v>2.89</v>
      </c>
      <c r="R85">
        <v>1.62</v>
      </c>
      <c r="S85">
        <v>0.66</v>
      </c>
      <c r="T85">
        <v>1.34</v>
      </c>
      <c r="U85" s="13">
        <v>0.01</v>
      </c>
      <c r="V85" s="13">
        <v>3.1E-2</v>
      </c>
      <c r="W85" s="13">
        <v>6.0999999999999999E-2</v>
      </c>
      <c r="X85" s="13">
        <v>0.20599999999999999</v>
      </c>
      <c r="Y85" s="13">
        <v>1.252</v>
      </c>
      <c r="Z85">
        <v>177</v>
      </c>
      <c r="AA85">
        <v>27</v>
      </c>
      <c r="AB85" t="s">
        <v>122</v>
      </c>
      <c r="AC85">
        <v>0</v>
      </c>
      <c r="AD85" t="s">
        <v>56</v>
      </c>
      <c r="AE85" t="s">
        <v>123</v>
      </c>
      <c r="AF85">
        <v>2</v>
      </c>
      <c r="AG85" t="s">
        <v>81</v>
      </c>
      <c r="AH85">
        <v>1</v>
      </c>
      <c r="AI85" s="3">
        <v>33584</v>
      </c>
      <c r="AJ85" t="s">
        <v>83</v>
      </c>
      <c r="AK85">
        <v>111</v>
      </c>
      <c r="AL85">
        <v>175</v>
      </c>
      <c r="AM85">
        <v>36.244897959183703</v>
      </c>
      <c r="AN85" t="s">
        <v>60</v>
      </c>
      <c r="AO85">
        <v>0</v>
      </c>
      <c r="AP85" t="s">
        <v>49</v>
      </c>
      <c r="AQ85" s="3">
        <v>45305</v>
      </c>
      <c r="AR85" s="4">
        <v>1</v>
      </c>
      <c r="AS85" t="s">
        <v>62</v>
      </c>
      <c r="AT85" t="s">
        <v>111</v>
      </c>
      <c r="AU85">
        <v>2</v>
      </c>
      <c r="AV85">
        <v>70</v>
      </c>
      <c r="AW85" t="s">
        <v>99</v>
      </c>
      <c r="AX85">
        <v>1</v>
      </c>
      <c r="AY85">
        <v>2</v>
      </c>
      <c r="AZ85">
        <v>3</v>
      </c>
      <c r="BA85">
        <v>1</v>
      </c>
      <c r="BB85">
        <v>1</v>
      </c>
      <c r="BC85">
        <v>1</v>
      </c>
      <c r="BD85">
        <v>32.1</v>
      </c>
      <c r="BE85">
        <v>2</v>
      </c>
    </row>
    <row r="86" spans="3:57" x14ac:dyDescent="0.35">
      <c r="C86" t="s">
        <v>65</v>
      </c>
      <c r="D86">
        <v>0</v>
      </c>
      <c r="E86">
        <v>0</v>
      </c>
      <c r="F86" t="s">
        <v>54</v>
      </c>
      <c r="G86" s="3">
        <v>45305</v>
      </c>
      <c r="H86" s="1">
        <v>16</v>
      </c>
      <c r="I86" s="13">
        <v>6.38</v>
      </c>
      <c r="J86" s="1">
        <v>39.85</v>
      </c>
      <c r="K86">
        <v>32.74</v>
      </c>
      <c r="L86">
        <v>126</v>
      </c>
      <c r="M86">
        <v>56</v>
      </c>
      <c r="N86">
        <v>0.45</v>
      </c>
      <c r="O86">
        <v>5.44</v>
      </c>
      <c r="P86">
        <v>2.12</v>
      </c>
      <c r="Q86">
        <v>2.67</v>
      </c>
      <c r="R86">
        <v>1.73</v>
      </c>
      <c r="S86">
        <v>0.8</v>
      </c>
      <c r="T86">
        <v>3.03</v>
      </c>
      <c r="U86" s="13">
        <v>0.02</v>
      </c>
      <c r="V86" s="13">
        <v>0.05</v>
      </c>
      <c r="W86" s="13">
        <v>6.0999999999999999E-2</v>
      </c>
      <c r="X86" s="13">
        <v>0.22700000000000001</v>
      </c>
      <c r="Y86" s="13">
        <v>1.3149999999999999</v>
      </c>
      <c r="Z86">
        <v>178</v>
      </c>
      <c r="AA86">
        <v>27</v>
      </c>
      <c r="AB86" t="s">
        <v>122</v>
      </c>
      <c r="AC86">
        <v>0</v>
      </c>
      <c r="AD86" t="s">
        <v>56</v>
      </c>
      <c r="AE86" t="s">
        <v>123</v>
      </c>
      <c r="AF86">
        <v>2</v>
      </c>
      <c r="AG86" t="s">
        <v>81</v>
      </c>
      <c r="AH86">
        <v>1</v>
      </c>
      <c r="AI86" s="3">
        <v>33584</v>
      </c>
      <c r="AJ86" t="s">
        <v>83</v>
      </c>
      <c r="AK86">
        <v>111</v>
      </c>
      <c r="AL86">
        <v>175</v>
      </c>
      <c r="AM86">
        <v>36.244897959183703</v>
      </c>
      <c r="AN86" t="s">
        <v>60</v>
      </c>
      <c r="AO86">
        <v>0</v>
      </c>
      <c r="AP86" t="s">
        <v>49</v>
      </c>
      <c r="AQ86" s="3">
        <v>45305</v>
      </c>
      <c r="AR86" s="4">
        <v>1</v>
      </c>
      <c r="AS86" t="s">
        <v>62</v>
      </c>
      <c r="AT86" t="s">
        <v>111</v>
      </c>
      <c r="AU86">
        <v>2</v>
      </c>
      <c r="AV86">
        <v>70</v>
      </c>
      <c r="AW86" t="s">
        <v>99</v>
      </c>
      <c r="AX86">
        <v>1</v>
      </c>
      <c r="AY86">
        <v>2</v>
      </c>
      <c r="AZ86">
        <v>3</v>
      </c>
      <c r="BA86">
        <v>1</v>
      </c>
      <c r="BB86">
        <v>1</v>
      </c>
      <c r="BC86">
        <v>1</v>
      </c>
      <c r="BD86">
        <v>32.1</v>
      </c>
      <c r="BE86">
        <v>2</v>
      </c>
    </row>
    <row r="87" spans="3:57" x14ac:dyDescent="0.35">
      <c r="C87" t="s">
        <v>91</v>
      </c>
      <c r="D87">
        <v>1</v>
      </c>
      <c r="E87">
        <v>1</v>
      </c>
      <c r="F87" t="s">
        <v>92</v>
      </c>
      <c r="G87" s="8">
        <v>45274.697916666701</v>
      </c>
      <c r="H87" s="1">
        <v>21.63</v>
      </c>
      <c r="I87">
        <v>9.7899999999999991</v>
      </c>
      <c r="J87" s="1">
        <v>45.28</v>
      </c>
      <c r="K87" s="1">
        <v>29.97</v>
      </c>
      <c r="L87">
        <v>28</v>
      </c>
      <c r="M87">
        <v>37</v>
      </c>
      <c r="N87">
        <v>1.31</v>
      </c>
      <c r="O87" s="1">
        <v>5.09</v>
      </c>
      <c r="P87" s="1">
        <v>4.1900000000000004</v>
      </c>
      <c r="Q87" s="1">
        <v>3.53</v>
      </c>
      <c r="R87" s="1">
        <v>2.9</v>
      </c>
      <c r="S87" s="1">
        <v>0.89</v>
      </c>
      <c r="T87" s="1">
        <v>1.1499999999999999</v>
      </c>
      <c r="U87" s="13">
        <v>1.2999999999999999E-2</v>
      </c>
      <c r="V87" s="13">
        <v>3.6999999999999998E-2</v>
      </c>
      <c r="W87" s="13">
        <v>7.3999999999999996E-2</v>
      </c>
      <c r="X87" s="13">
        <v>0.20599999999999999</v>
      </c>
      <c r="Y87" s="13">
        <v>1.522</v>
      </c>
      <c r="Z87">
        <v>70</v>
      </c>
      <c r="AA87">
        <v>28</v>
      </c>
      <c r="AB87" t="s">
        <v>124</v>
      </c>
      <c r="AC87">
        <v>1</v>
      </c>
      <c r="AD87" t="s">
        <v>70</v>
      </c>
      <c r="AE87" t="s">
        <v>71</v>
      </c>
      <c r="AF87">
        <v>1</v>
      </c>
      <c r="AG87" t="s">
        <v>58</v>
      </c>
      <c r="AH87">
        <v>5</v>
      </c>
      <c r="AI87" s="8">
        <v>33338</v>
      </c>
      <c r="AJ87" t="s">
        <v>59</v>
      </c>
      <c r="AK87">
        <v>65.400000000000006</v>
      </c>
      <c r="AL87">
        <v>175</v>
      </c>
      <c r="AM87">
        <v>21.355102040816298</v>
      </c>
      <c r="AN87" t="s">
        <v>60</v>
      </c>
      <c r="AO87">
        <v>0</v>
      </c>
      <c r="AP87" t="s">
        <v>67</v>
      </c>
      <c r="AQ87" s="8">
        <v>45274.682638888902</v>
      </c>
      <c r="AR87" s="4">
        <v>1</v>
      </c>
      <c r="AS87" t="s">
        <v>62</v>
      </c>
      <c r="AT87" t="s">
        <v>63</v>
      </c>
      <c r="AU87">
        <v>0</v>
      </c>
      <c r="AV87">
        <v>104</v>
      </c>
      <c r="AW87" t="s">
        <v>64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32.799999999999997</v>
      </c>
      <c r="BE87">
        <v>2</v>
      </c>
    </row>
    <row r="88" spans="3:57" x14ac:dyDescent="0.35">
      <c r="C88" t="s">
        <v>105</v>
      </c>
      <c r="D88">
        <v>0</v>
      </c>
      <c r="E88">
        <v>1</v>
      </c>
      <c r="F88" t="s">
        <v>92</v>
      </c>
      <c r="G88" s="8">
        <v>45274.697916666701</v>
      </c>
      <c r="H88" s="1">
        <v>19.420000000000002</v>
      </c>
      <c r="I88">
        <v>11.05</v>
      </c>
      <c r="J88" s="1">
        <v>56.91</v>
      </c>
      <c r="K88" s="1">
        <v>29.99</v>
      </c>
      <c r="L88">
        <v>41</v>
      </c>
      <c r="M88">
        <v>28</v>
      </c>
      <c r="N88">
        <v>0.68</v>
      </c>
      <c r="O88" s="1">
        <v>6.96</v>
      </c>
      <c r="P88" s="1">
        <v>4.91</v>
      </c>
      <c r="Q88" s="1">
        <v>3.6</v>
      </c>
      <c r="R88" s="1">
        <v>2.08</v>
      </c>
      <c r="S88" s="1">
        <v>0.83</v>
      </c>
      <c r="T88" s="1">
        <v>0.68</v>
      </c>
      <c r="U88" s="13">
        <v>1.2999999999999999E-2</v>
      </c>
      <c r="V88" s="13">
        <v>3.6999999999999998E-2</v>
      </c>
      <c r="W88" s="13">
        <v>7.3999999999999996E-2</v>
      </c>
      <c r="X88" s="13">
        <v>0.20599999999999999</v>
      </c>
      <c r="Y88" s="13">
        <v>1.522</v>
      </c>
      <c r="Z88">
        <v>71</v>
      </c>
      <c r="AA88">
        <v>28</v>
      </c>
      <c r="AB88" t="s">
        <v>124</v>
      </c>
      <c r="AC88">
        <v>1</v>
      </c>
      <c r="AD88" t="s">
        <v>70</v>
      </c>
      <c r="AE88" t="s">
        <v>71</v>
      </c>
      <c r="AF88">
        <v>1</v>
      </c>
      <c r="AG88" t="s">
        <v>58</v>
      </c>
      <c r="AH88">
        <v>5</v>
      </c>
      <c r="AI88" s="8">
        <v>33338</v>
      </c>
      <c r="AJ88" t="s">
        <v>59</v>
      </c>
      <c r="AK88">
        <v>65.400000000000006</v>
      </c>
      <c r="AL88">
        <v>175</v>
      </c>
      <c r="AM88">
        <v>21.355102040816298</v>
      </c>
      <c r="AN88" t="s">
        <v>60</v>
      </c>
      <c r="AO88">
        <v>0</v>
      </c>
      <c r="AP88" t="s">
        <v>67</v>
      </c>
      <c r="AQ88" s="8">
        <v>45274.682638888902</v>
      </c>
      <c r="AR88" s="4">
        <v>1</v>
      </c>
      <c r="AS88" t="s">
        <v>62</v>
      </c>
      <c r="AT88" t="s">
        <v>63</v>
      </c>
      <c r="AU88">
        <v>0</v>
      </c>
      <c r="AV88">
        <v>104</v>
      </c>
      <c r="AW88" t="s">
        <v>64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32.799999999999997</v>
      </c>
      <c r="BE88">
        <v>2</v>
      </c>
    </row>
    <row r="89" spans="3:57" x14ac:dyDescent="0.35">
      <c r="C89" t="s">
        <v>91</v>
      </c>
      <c r="D89">
        <v>1</v>
      </c>
      <c r="E89">
        <v>1</v>
      </c>
      <c r="F89" t="s">
        <v>92</v>
      </c>
      <c r="G89" s="8">
        <v>45274.697916666701</v>
      </c>
      <c r="H89" s="1">
        <v>25.49</v>
      </c>
      <c r="I89">
        <v>8.59</v>
      </c>
      <c r="J89" s="1">
        <v>33.68</v>
      </c>
      <c r="K89" s="1">
        <v>34.6</v>
      </c>
      <c r="L89">
        <v>29</v>
      </c>
      <c r="M89">
        <v>31</v>
      </c>
      <c r="N89">
        <v>1.06</v>
      </c>
      <c r="O89" s="1">
        <v>9.57</v>
      </c>
      <c r="P89" s="1">
        <v>3.69</v>
      </c>
      <c r="Q89" s="1">
        <v>3.41</v>
      </c>
      <c r="R89" s="1">
        <v>3.45</v>
      </c>
      <c r="S89" s="1">
        <v>1.29</v>
      </c>
      <c r="T89" s="1">
        <v>0.93</v>
      </c>
      <c r="U89" s="13">
        <v>1.0999999999999999E-2</v>
      </c>
      <c r="V89" s="13">
        <v>5.8000000000000003E-2</v>
      </c>
      <c r="W89" s="13">
        <v>6.0999999999999999E-2</v>
      </c>
      <c r="X89" s="13">
        <v>0.20599999999999999</v>
      </c>
      <c r="Y89" s="13">
        <v>1.45</v>
      </c>
      <c r="Z89">
        <v>72</v>
      </c>
      <c r="AA89">
        <v>28</v>
      </c>
      <c r="AB89" t="s">
        <v>124</v>
      </c>
      <c r="AC89">
        <v>1</v>
      </c>
      <c r="AD89" t="s">
        <v>70</v>
      </c>
      <c r="AE89" t="s">
        <v>71</v>
      </c>
      <c r="AF89">
        <v>1</v>
      </c>
      <c r="AG89" t="s">
        <v>58</v>
      </c>
      <c r="AH89">
        <v>5</v>
      </c>
      <c r="AI89" s="8">
        <v>33338</v>
      </c>
      <c r="AJ89" t="s">
        <v>59</v>
      </c>
      <c r="AK89">
        <v>65.400000000000006</v>
      </c>
      <c r="AL89">
        <v>175</v>
      </c>
      <c r="AM89">
        <v>21.355102040816298</v>
      </c>
      <c r="AN89" t="s">
        <v>60</v>
      </c>
      <c r="AO89">
        <v>0</v>
      </c>
      <c r="AP89" t="s">
        <v>67</v>
      </c>
      <c r="AQ89" s="8">
        <v>45274.682638888902</v>
      </c>
      <c r="AR89" s="4">
        <v>1</v>
      </c>
      <c r="AS89" t="s">
        <v>62</v>
      </c>
      <c r="AT89" t="s">
        <v>63</v>
      </c>
      <c r="AU89">
        <v>0</v>
      </c>
      <c r="AV89">
        <v>104</v>
      </c>
      <c r="AW89" t="s">
        <v>64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32.799999999999997</v>
      </c>
      <c r="BE89">
        <v>2</v>
      </c>
    </row>
    <row r="90" spans="3:57" x14ac:dyDescent="0.35">
      <c r="C90" t="s">
        <v>105</v>
      </c>
      <c r="D90">
        <v>0</v>
      </c>
      <c r="E90">
        <v>1</v>
      </c>
      <c r="F90" t="s">
        <v>92</v>
      </c>
      <c r="G90" s="8">
        <v>45274.697916666701</v>
      </c>
      <c r="H90" s="1">
        <v>31.07</v>
      </c>
      <c r="I90">
        <v>7.5</v>
      </c>
      <c r="J90" s="1">
        <v>24.13</v>
      </c>
      <c r="K90" s="1">
        <v>34.909999999999997</v>
      </c>
      <c r="L90">
        <v>44</v>
      </c>
      <c r="M90">
        <v>24</v>
      </c>
      <c r="N90">
        <v>0.54</v>
      </c>
      <c r="O90" s="1">
        <v>18.510000000000002</v>
      </c>
      <c r="P90" s="1">
        <v>3.42</v>
      </c>
      <c r="Q90" s="1">
        <v>2.95</v>
      </c>
      <c r="R90" s="1">
        <v>2.4</v>
      </c>
      <c r="S90" s="1">
        <v>1.2</v>
      </c>
      <c r="T90" s="1">
        <v>0.74</v>
      </c>
      <c r="U90" s="13">
        <v>1.0999999999999999E-2</v>
      </c>
      <c r="V90" s="13">
        <v>2.1999999999999999E-2</v>
      </c>
      <c r="W90" s="13">
        <v>6.0999999999999999E-2</v>
      </c>
      <c r="X90" s="13">
        <v>0.25</v>
      </c>
      <c r="Y90" s="13">
        <v>1.45</v>
      </c>
      <c r="Z90">
        <v>73</v>
      </c>
      <c r="AA90">
        <v>28</v>
      </c>
      <c r="AB90" t="s">
        <v>124</v>
      </c>
      <c r="AC90">
        <v>1</v>
      </c>
      <c r="AD90" t="s">
        <v>70</v>
      </c>
      <c r="AE90" t="s">
        <v>71</v>
      </c>
      <c r="AF90">
        <v>1</v>
      </c>
      <c r="AG90" t="s">
        <v>58</v>
      </c>
      <c r="AH90">
        <v>5</v>
      </c>
      <c r="AI90" s="8">
        <v>33338</v>
      </c>
      <c r="AJ90" t="s">
        <v>59</v>
      </c>
      <c r="AK90">
        <v>65.400000000000006</v>
      </c>
      <c r="AL90">
        <v>175</v>
      </c>
      <c r="AM90">
        <v>21.355102040816298</v>
      </c>
      <c r="AN90" t="s">
        <v>60</v>
      </c>
      <c r="AO90">
        <v>0</v>
      </c>
      <c r="AP90" t="s">
        <v>67</v>
      </c>
      <c r="AQ90" s="8">
        <v>45274.682638888902</v>
      </c>
      <c r="AR90" s="4">
        <v>1</v>
      </c>
      <c r="AS90" t="s">
        <v>62</v>
      </c>
      <c r="AT90" t="s">
        <v>63</v>
      </c>
      <c r="AU90">
        <v>0</v>
      </c>
      <c r="AV90">
        <v>104</v>
      </c>
      <c r="AW90" t="s">
        <v>64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32.799999999999997</v>
      </c>
      <c r="BE90">
        <v>2</v>
      </c>
    </row>
    <row r="91" spans="3:57" x14ac:dyDescent="0.35">
      <c r="C91" t="s">
        <v>53</v>
      </c>
      <c r="D91">
        <v>1</v>
      </c>
      <c r="E91">
        <v>0</v>
      </c>
      <c r="F91" t="s">
        <v>54</v>
      </c>
      <c r="G91" s="8">
        <v>45276.635416666701</v>
      </c>
      <c r="H91" s="1">
        <v>11.04</v>
      </c>
      <c r="I91" s="1">
        <v>0.94</v>
      </c>
      <c r="J91" s="1">
        <v>8.49</v>
      </c>
      <c r="K91" s="1">
        <v>23.74</v>
      </c>
      <c r="L91" s="1">
        <v>69</v>
      </c>
      <c r="M91" s="1">
        <v>63</v>
      </c>
      <c r="N91" s="1">
        <v>0.92</v>
      </c>
      <c r="O91" s="1">
        <v>2.98</v>
      </c>
      <c r="P91" s="1">
        <v>0.37</v>
      </c>
      <c r="Q91" s="1">
        <v>0.37</v>
      </c>
      <c r="R91" s="1">
        <v>0.32</v>
      </c>
      <c r="S91" s="1">
        <v>0.2</v>
      </c>
      <c r="T91" s="1">
        <v>0.27</v>
      </c>
      <c r="U91" s="13">
        <v>0.02</v>
      </c>
      <c r="V91" s="13">
        <v>2.1000000000000001E-2</v>
      </c>
      <c r="W91" s="13">
        <v>0.09</v>
      </c>
      <c r="X91" s="13">
        <v>0.57399999999999995</v>
      </c>
      <c r="Y91" s="13">
        <v>1.1930000000000001</v>
      </c>
      <c r="Z91" s="1">
        <v>74</v>
      </c>
      <c r="AA91" s="1">
        <v>29</v>
      </c>
      <c r="AB91" t="s">
        <v>125</v>
      </c>
      <c r="AC91">
        <v>1</v>
      </c>
      <c r="AD91" t="s">
        <v>70</v>
      </c>
      <c r="AE91" t="s">
        <v>57</v>
      </c>
      <c r="AF91">
        <v>1</v>
      </c>
      <c r="AG91" t="s">
        <v>58</v>
      </c>
      <c r="AH91">
        <v>3</v>
      </c>
      <c r="AI91" s="3">
        <v>28083</v>
      </c>
      <c r="AJ91" t="s">
        <v>59</v>
      </c>
      <c r="AK91">
        <v>58</v>
      </c>
      <c r="AL91">
        <v>156</v>
      </c>
      <c r="AM91">
        <v>23.833004602235398</v>
      </c>
      <c r="AN91" t="s">
        <v>116</v>
      </c>
      <c r="AO91">
        <v>70</v>
      </c>
      <c r="AP91" t="s">
        <v>73</v>
      </c>
      <c r="AQ91" s="8">
        <v>45276.6472222222</v>
      </c>
      <c r="AR91" s="4">
        <v>1</v>
      </c>
      <c r="AS91" t="s">
        <v>62</v>
      </c>
      <c r="AT91" t="s">
        <v>111</v>
      </c>
      <c r="AU91">
        <v>2</v>
      </c>
      <c r="AV91">
        <v>71</v>
      </c>
      <c r="AW91" t="s">
        <v>64</v>
      </c>
      <c r="AX91">
        <v>0</v>
      </c>
      <c r="AY91">
        <v>0</v>
      </c>
      <c r="AZ91">
        <v>0</v>
      </c>
      <c r="BA91">
        <v>1</v>
      </c>
      <c r="BB91">
        <v>0</v>
      </c>
      <c r="BC91">
        <v>0</v>
      </c>
      <c r="BD91">
        <v>47.2</v>
      </c>
      <c r="BE91">
        <v>4</v>
      </c>
    </row>
    <row r="92" spans="3:57" x14ac:dyDescent="0.35">
      <c r="C92" t="s">
        <v>65</v>
      </c>
      <c r="D92">
        <v>0</v>
      </c>
      <c r="E92">
        <v>0</v>
      </c>
      <c r="F92" t="s">
        <v>54</v>
      </c>
      <c r="G92" s="8">
        <v>45276.635416666701</v>
      </c>
      <c r="H92" s="1">
        <v>5.35</v>
      </c>
      <c r="I92" s="1">
        <v>0.69</v>
      </c>
      <c r="J92" s="1">
        <v>12.92</v>
      </c>
      <c r="K92" s="1">
        <v>23.82</v>
      </c>
      <c r="L92" s="1">
        <v>85</v>
      </c>
      <c r="M92" s="1">
        <v>72</v>
      </c>
      <c r="N92" s="1">
        <v>0.84</v>
      </c>
      <c r="O92" s="1">
        <v>1.3</v>
      </c>
      <c r="P92" s="1">
        <v>0.3</v>
      </c>
      <c r="Q92" s="1">
        <v>0.28999999999999998</v>
      </c>
      <c r="R92" s="1">
        <v>0.22</v>
      </c>
      <c r="S92" s="1">
        <v>0.18</v>
      </c>
      <c r="T92" s="1">
        <v>0.24</v>
      </c>
      <c r="U92" s="13">
        <v>0.02</v>
      </c>
      <c r="V92" s="13">
        <v>2.1000000000000001E-2</v>
      </c>
      <c r="W92" s="13">
        <v>7.8E-2</v>
      </c>
      <c r="X92" s="13">
        <v>0.22700000000000001</v>
      </c>
      <c r="Y92" s="13">
        <v>1.1930000000000001</v>
      </c>
      <c r="Z92" s="1">
        <v>75</v>
      </c>
      <c r="AA92" s="1">
        <v>29</v>
      </c>
      <c r="AB92" t="s">
        <v>125</v>
      </c>
      <c r="AC92">
        <v>1</v>
      </c>
      <c r="AD92" t="s">
        <v>70</v>
      </c>
      <c r="AE92" t="s">
        <v>57</v>
      </c>
      <c r="AF92">
        <v>1</v>
      </c>
      <c r="AG92" t="s">
        <v>58</v>
      </c>
      <c r="AH92">
        <v>3</v>
      </c>
      <c r="AI92" s="3">
        <v>28083</v>
      </c>
      <c r="AJ92" t="s">
        <v>59</v>
      </c>
      <c r="AK92">
        <v>58</v>
      </c>
      <c r="AL92">
        <v>156</v>
      </c>
      <c r="AM92">
        <v>23.833004602235398</v>
      </c>
      <c r="AN92" t="s">
        <v>116</v>
      </c>
      <c r="AO92">
        <v>70</v>
      </c>
      <c r="AP92" t="s">
        <v>73</v>
      </c>
      <c r="AQ92" s="8">
        <v>45276.6472222222</v>
      </c>
      <c r="AR92" s="4">
        <v>1</v>
      </c>
      <c r="AS92" t="s">
        <v>62</v>
      </c>
      <c r="AT92" t="s">
        <v>111</v>
      </c>
      <c r="AU92">
        <v>2</v>
      </c>
      <c r="AV92">
        <v>71</v>
      </c>
      <c r="AW92" t="s">
        <v>64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0</v>
      </c>
      <c r="BD92">
        <v>47.2</v>
      </c>
      <c r="BE92">
        <v>4</v>
      </c>
    </row>
    <row r="93" spans="3:57" x14ac:dyDescent="0.35">
      <c r="C93" t="s">
        <v>53</v>
      </c>
      <c r="D93">
        <v>1</v>
      </c>
      <c r="E93">
        <v>0</v>
      </c>
      <c r="F93" t="s">
        <v>54</v>
      </c>
      <c r="G93" s="8">
        <v>45276.645833333299</v>
      </c>
      <c r="H93" s="1">
        <v>3.27</v>
      </c>
      <c r="I93" s="1">
        <v>0.32</v>
      </c>
      <c r="J93" s="1">
        <v>9.68</v>
      </c>
      <c r="K93" s="1">
        <v>21.63</v>
      </c>
      <c r="L93" s="1">
        <v>123</v>
      </c>
      <c r="M93" s="1">
        <v>181</v>
      </c>
      <c r="N93" s="1">
        <v>1.48</v>
      </c>
      <c r="O93" s="1">
        <v>0.41</v>
      </c>
      <c r="P93" s="1">
        <v>0.09</v>
      </c>
      <c r="Q93" s="1">
        <v>7.0000000000000007E-2</v>
      </c>
      <c r="R93" s="1">
        <v>0.09</v>
      </c>
      <c r="S93" s="1">
        <v>0.1</v>
      </c>
      <c r="T93" s="1">
        <v>0.17</v>
      </c>
      <c r="U93" s="13">
        <v>1.2999999999999999E-2</v>
      </c>
      <c r="V93" s="13">
        <v>0.05</v>
      </c>
      <c r="W93" s="13">
        <v>0.16900000000000001</v>
      </c>
      <c r="X93" s="13">
        <v>0.42799999999999999</v>
      </c>
      <c r="Y93" s="13">
        <v>1.5980000000000001</v>
      </c>
      <c r="Z93" s="1">
        <v>78</v>
      </c>
      <c r="AA93" s="1">
        <v>30</v>
      </c>
      <c r="AB93" t="s">
        <v>126</v>
      </c>
      <c r="AC93">
        <v>1</v>
      </c>
      <c r="AD93" t="s">
        <v>70</v>
      </c>
      <c r="AE93" t="s">
        <v>57</v>
      </c>
      <c r="AF93">
        <v>1</v>
      </c>
      <c r="AG93" t="s">
        <v>58</v>
      </c>
      <c r="AH93">
        <v>3</v>
      </c>
      <c r="AI93" s="3">
        <v>28849</v>
      </c>
      <c r="AJ93" t="s">
        <v>59</v>
      </c>
      <c r="AK93">
        <v>58</v>
      </c>
      <c r="AL93">
        <v>170</v>
      </c>
      <c r="AM93">
        <v>20.0692041522491</v>
      </c>
      <c r="AN93" t="s">
        <v>116</v>
      </c>
      <c r="AO93">
        <v>10</v>
      </c>
      <c r="AP93" t="s">
        <v>198</v>
      </c>
      <c r="AQ93" s="8">
        <v>45276.660416666702</v>
      </c>
      <c r="AR93" s="4">
        <v>1</v>
      </c>
      <c r="AS93" t="s">
        <v>62</v>
      </c>
      <c r="AT93" t="s">
        <v>89</v>
      </c>
      <c r="AU93">
        <v>1</v>
      </c>
      <c r="AV93">
        <v>85</v>
      </c>
      <c r="AW93" t="s">
        <v>64</v>
      </c>
      <c r="AX93">
        <v>0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45.1</v>
      </c>
      <c r="BE93">
        <v>4</v>
      </c>
    </row>
    <row r="94" spans="3:57" x14ac:dyDescent="0.35">
      <c r="C94" t="s">
        <v>65</v>
      </c>
      <c r="D94">
        <v>0</v>
      </c>
      <c r="E94">
        <v>0</v>
      </c>
      <c r="F94" t="s">
        <v>54</v>
      </c>
      <c r="G94" s="8">
        <v>45276.645833333299</v>
      </c>
      <c r="H94" s="1">
        <v>3.94</v>
      </c>
      <c r="I94" s="1">
        <v>0.53</v>
      </c>
      <c r="J94" s="1">
        <v>13.57</v>
      </c>
      <c r="K94" s="1">
        <v>21.64</v>
      </c>
      <c r="L94" s="1">
        <v>126</v>
      </c>
      <c r="M94" s="1">
        <v>81</v>
      </c>
      <c r="N94" s="1">
        <v>0.64</v>
      </c>
      <c r="O94" s="1">
        <v>1.08</v>
      </c>
      <c r="P94" s="1">
        <v>0.2</v>
      </c>
      <c r="Q94" s="1">
        <v>0.12</v>
      </c>
      <c r="R94" s="1">
        <v>0.1</v>
      </c>
      <c r="S94" s="1">
        <v>0.09</v>
      </c>
      <c r="T94" s="1">
        <v>0.16</v>
      </c>
      <c r="U94" s="13">
        <v>1.2E-2</v>
      </c>
      <c r="V94" s="13">
        <v>2.1000000000000001E-2</v>
      </c>
      <c r="W94" s="13">
        <v>7.0000000000000007E-2</v>
      </c>
      <c r="X94" s="13">
        <v>0.20599999999999999</v>
      </c>
      <c r="Y94" s="13">
        <v>1.5980000000000001</v>
      </c>
      <c r="Z94" s="1">
        <v>79</v>
      </c>
      <c r="AA94" s="1">
        <v>30</v>
      </c>
      <c r="AB94" t="s">
        <v>126</v>
      </c>
      <c r="AC94">
        <v>1</v>
      </c>
      <c r="AD94" t="s">
        <v>70</v>
      </c>
      <c r="AE94" t="s">
        <v>57</v>
      </c>
      <c r="AF94">
        <v>1</v>
      </c>
      <c r="AG94" t="s">
        <v>58</v>
      </c>
      <c r="AH94">
        <v>3</v>
      </c>
      <c r="AI94" s="3">
        <v>28849</v>
      </c>
      <c r="AJ94" t="s">
        <v>59</v>
      </c>
      <c r="AK94">
        <v>58</v>
      </c>
      <c r="AL94">
        <v>170</v>
      </c>
      <c r="AM94">
        <v>20.0692041522491</v>
      </c>
      <c r="AN94" t="s">
        <v>116</v>
      </c>
      <c r="AO94">
        <v>10</v>
      </c>
      <c r="AP94" t="s">
        <v>198</v>
      </c>
      <c r="AQ94" s="8">
        <v>45276.660416666702</v>
      </c>
      <c r="AR94" s="4">
        <v>1</v>
      </c>
      <c r="AS94" t="s">
        <v>62</v>
      </c>
      <c r="AT94" t="s">
        <v>89</v>
      </c>
      <c r="AU94">
        <v>1</v>
      </c>
      <c r="AV94">
        <v>85</v>
      </c>
      <c r="AW94" t="s">
        <v>64</v>
      </c>
      <c r="AX94">
        <v>0</v>
      </c>
      <c r="AY94">
        <v>0</v>
      </c>
      <c r="AZ94">
        <v>0</v>
      </c>
      <c r="BA94">
        <v>1</v>
      </c>
      <c r="BB94">
        <v>0</v>
      </c>
      <c r="BC94">
        <v>0</v>
      </c>
      <c r="BD94">
        <v>45.1</v>
      </c>
      <c r="BE94">
        <v>4</v>
      </c>
    </row>
    <row r="95" spans="3:57" x14ac:dyDescent="0.35">
      <c r="C95" t="s">
        <v>53</v>
      </c>
      <c r="D95">
        <v>1</v>
      </c>
      <c r="E95">
        <v>0</v>
      </c>
      <c r="F95" t="s">
        <v>54</v>
      </c>
      <c r="G95" s="8">
        <v>45276.677083333299</v>
      </c>
      <c r="H95" s="1">
        <v>29.53</v>
      </c>
      <c r="I95" s="1">
        <v>2.39</v>
      </c>
      <c r="J95" s="1">
        <v>8.11</v>
      </c>
      <c r="K95" s="1">
        <v>31.86</v>
      </c>
      <c r="L95" s="1">
        <v>132</v>
      </c>
      <c r="M95" s="1">
        <v>79</v>
      </c>
      <c r="N95" s="1">
        <v>0.6</v>
      </c>
      <c r="O95" s="1">
        <v>9.92</v>
      </c>
      <c r="P95" s="1">
        <v>0.47</v>
      </c>
      <c r="Q95" s="1">
        <v>0.65</v>
      </c>
      <c r="R95" s="1">
        <v>0.61</v>
      </c>
      <c r="S95" s="1">
        <v>0.5</v>
      </c>
      <c r="T95" s="1">
        <v>0.86</v>
      </c>
      <c r="U95" s="13">
        <v>0.02</v>
      </c>
      <c r="V95" s="13">
        <v>5.2999999999999999E-2</v>
      </c>
      <c r="W95" s="13">
        <v>8.5999999999999993E-2</v>
      </c>
      <c r="X95" s="13">
        <v>0.57399999999999995</v>
      </c>
      <c r="Y95" s="13">
        <v>1.03</v>
      </c>
      <c r="Z95" s="1">
        <v>80</v>
      </c>
      <c r="AA95" s="1">
        <v>31</v>
      </c>
      <c r="AB95" t="s">
        <v>127</v>
      </c>
      <c r="AC95">
        <v>1</v>
      </c>
      <c r="AD95" t="s">
        <v>70</v>
      </c>
      <c r="AE95" t="s">
        <v>57</v>
      </c>
      <c r="AF95">
        <v>1</v>
      </c>
      <c r="AG95" t="s">
        <v>58</v>
      </c>
      <c r="AH95">
        <v>3</v>
      </c>
      <c r="AI95" s="3">
        <v>33771</v>
      </c>
      <c r="AJ95" t="s">
        <v>59</v>
      </c>
      <c r="AK95">
        <v>72</v>
      </c>
      <c r="AL95">
        <v>175</v>
      </c>
      <c r="AM95">
        <v>23.5102040816327</v>
      </c>
      <c r="AN95" t="s">
        <v>116</v>
      </c>
      <c r="AO95">
        <v>10</v>
      </c>
      <c r="AP95" t="s">
        <v>67</v>
      </c>
      <c r="AQ95" s="8">
        <v>45276.677083333299</v>
      </c>
      <c r="AR95" s="4">
        <v>1</v>
      </c>
      <c r="AS95" t="s">
        <v>62</v>
      </c>
      <c r="AT95" t="s">
        <v>63</v>
      </c>
      <c r="AU95">
        <v>0</v>
      </c>
      <c r="AV95">
        <v>70</v>
      </c>
      <c r="AW95" t="s">
        <v>64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31.6</v>
      </c>
      <c r="BE95">
        <v>2</v>
      </c>
    </row>
    <row r="96" spans="3:57" x14ac:dyDescent="0.35">
      <c r="C96" t="s">
        <v>65</v>
      </c>
      <c r="D96">
        <v>0</v>
      </c>
      <c r="E96">
        <v>0</v>
      </c>
      <c r="F96" t="s">
        <v>54</v>
      </c>
      <c r="G96" s="8">
        <v>45276.677083333299</v>
      </c>
      <c r="H96" s="1">
        <v>26.58</v>
      </c>
      <c r="I96" s="1">
        <v>2.63</v>
      </c>
      <c r="J96" s="1">
        <v>9.89</v>
      </c>
      <c r="K96" s="1">
        <v>32.35</v>
      </c>
      <c r="L96" s="1">
        <v>131</v>
      </c>
      <c r="M96" s="1">
        <v>42</v>
      </c>
      <c r="N96" s="1">
        <v>0.32</v>
      </c>
      <c r="O96" s="1">
        <v>12.26</v>
      </c>
      <c r="P96" s="1">
        <v>1.01</v>
      </c>
      <c r="Q96" s="1">
        <v>1.01</v>
      </c>
      <c r="R96" s="1">
        <v>0.59</v>
      </c>
      <c r="S96" s="1">
        <v>0.56999999999999995</v>
      </c>
      <c r="T96" s="1">
        <v>1</v>
      </c>
      <c r="U96" s="13">
        <v>1.2E-2</v>
      </c>
      <c r="V96" s="13">
        <v>3.4000000000000002E-2</v>
      </c>
      <c r="W96" s="13">
        <v>0.14599999999999999</v>
      </c>
      <c r="X96" s="13">
        <v>0.25</v>
      </c>
      <c r="Y96" s="13">
        <v>1.03</v>
      </c>
      <c r="Z96" s="1">
        <v>81</v>
      </c>
      <c r="AA96" s="1">
        <v>31</v>
      </c>
      <c r="AB96" t="s">
        <v>127</v>
      </c>
      <c r="AC96">
        <v>1</v>
      </c>
      <c r="AD96" t="s">
        <v>70</v>
      </c>
      <c r="AE96" t="s">
        <v>57</v>
      </c>
      <c r="AF96">
        <v>1</v>
      </c>
      <c r="AG96" t="s">
        <v>58</v>
      </c>
      <c r="AH96">
        <v>3</v>
      </c>
      <c r="AI96" s="3">
        <v>33771</v>
      </c>
      <c r="AJ96" t="s">
        <v>59</v>
      </c>
      <c r="AK96">
        <v>72</v>
      </c>
      <c r="AL96">
        <v>175</v>
      </c>
      <c r="AM96">
        <v>23.5102040816327</v>
      </c>
      <c r="AN96" t="s">
        <v>116</v>
      </c>
      <c r="AO96">
        <v>10</v>
      </c>
      <c r="AP96" t="s">
        <v>67</v>
      </c>
      <c r="AQ96" s="8">
        <v>45276.677083333299</v>
      </c>
      <c r="AR96" s="4">
        <v>1</v>
      </c>
      <c r="AS96" t="s">
        <v>62</v>
      </c>
      <c r="AT96" t="s">
        <v>63</v>
      </c>
      <c r="AU96">
        <v>0</v>
      </c>
      <c r="AV96">
        <v>70</v>
      </c>
      <c r="AW96" t="s">
        <v>64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31.6</v>
      </c>
      <c r="BE96">
        <v>2</v>
      </c>
    </row>
    <row r="97" spans="3:57" x14ac:dyDescent="0.35">
      <c r="C97" t="s">
        <v>65</v>
      </c>
      <c r="D97">
        <v>0</v>
      </c>
      <c r="E97">
        <v>0</v>
      </c>
      <c r="F97" t="s">
        <v>54</v>
      </c>
      <c r="G97" s="8">
        <v>45276.692361111098</v>
      </c>
      <c r="H97" s="1">
        <v>6.59</v>
      </c>
      <c r="I97" s="1">
        <v>1.38</v>
      </c>
      <c r="J97" s="1">
        <v>20.92</v>
      </c>
      <c r="K97" s="1">
        <v>22.44</v>
      </c>
      <c r="L97" s="1">
        <v>108</v>
      </c>
      <c r="M97" s="1">
        <v>88</v>
      </c>
      <c r="N97" s="1">
        <v>0.81</v>
      </c>
      <c r="O97" s="1">
        <v>2.4300000000000002</v>
      </c>
      <c r="P97" s="1">
        <v>0.35</v>
      </c>
      <c r="Q97" s="1">
        <v>0.33</v>
      </c>
      <c r="R97" s="1">
        <v>0.45</v>
      </c>
      <c r="S97" s="1">
        <v>0.55000000000000004</v>
      </c>
      <c r="T97" s="1">
        <v>0.41</v>
      </c>
      <c r="U97" s="13">
        <v>1.7000000000000001E-2</v>
      </c>
      <c r="V97" s="13">
        <v>5.8000000000000003E-2</v>
      </c>
      <c r="W97" s="13">
        <v>0.19600000000000001</v>
      </c>
      <c r="X97" s="13">
        <v>0.25</v>
      </c>
      <c r="Y97" s="13">
        <v>1.3149999999999999</v>
      </c>
      <c r="Z97" s="1">
        <v>83</v>
      </c>
      <c r="AA97" s="1">
        <v>32</v>
      </c>
      <c r="AB97" t="s">
        <v>128</v>
      </c>
      <c r="AC97">
        <v>1</v>
      </c>
      <c r="AD97" t="s">
        <v>70</v>
      </c>
      <c r="AE97" t="s">
        <v>57</v>
      </c>
      <c r="AF97">
        <v>1</v>
      </c>
      <c r="AG97" t="s">
        <v>58</v>
      </c>
      <c r="AH97">
        <v>3</v>
      </c>
      <c r="AI97" s="3">
        <v>25906</v>
      </c>
      <c r="AJ97" t="s">
        <v>59</v>
      </c>
      <c r="AK97">
        <v>56</v>
      </c>
      <c r="AL97">
        <v>160</v>
      </c>
      <c r="AM97">
        <v>21.875</v>
      </c>
      <c r="AN97" t="s">
        <v>116</v>
      </c>
      <c r="AO97">
        <v>140</v>
      </c>
      <c r="AP97" t="s">
        <v>49</v>
      </c>
      <c r="AQ97" s="8">
        <v>45276.692361111098</v>
      </c>
      <c r="AR97" s="4">
        <v>1</v>
      </c>
      <c r="AS97" t="s">
        <v>62</v>
      </c>
      <c r="AT97" t="s">
        <v>129</v>
      </c>
      <c r="AU97">
        <v>4</v>
      </c>
      <c r="AV97">
        <v>85</v>
      </c>
      <c r="AW97" t="s">
        <v>64</v>
      </c>
      <c r="AX97">
        <v>0</v>
      </c>
      <c r="AY97">
        <v>0</v>
      </c>
      <c r="AZ97">
        <v>0</v>
      </c>
      <c r="BA97">
        <v>1</v>
      </c>
      <c r="BB97">
        <v>0</v>
      </c>
      <c r="BC97">
        <v>0</v>
      </c>
      <c r="BD97">
        <v>53.2</v>
      </c>
      <c r="BE97">
        <v>6</v>
      </c>
    </row>
    <row r="98" spans="3:57" x14ac:dyDescent="0.35">
      <c r="C98" t="s">
        <v>53</v>
      </c>
      <c r="D98">
        <v>1</v>
      </c>
      <c r="E98">
        <v>0</v>
      </c>
      <c r="F98" t="s">
        <v>54</v>
      </c>
      <c r="G98" s="8">
        <v>45276.692361111098</v>
      </c>
      <c r="H98" s="1">
        <v>6.76</v>
      </c>
      <c r="I98" s="1">
        <v>1.0900000000000001</v>
      </c>
      <c r="J98" s="1">
        <v>16.11</v>
      </c>
      <c r="K98" s="1">
        <v>22.54</v>
      </c>
      <c r="L98" s="1">
        <v>132</v>
      </c>
      <c r="M98" s="1">
        <v>126</v>
      </c>
      <c r="N98" s="1">
        <v>0.95</v>
      </c>
      <c r="O98" s="1">
        <v>1.23</v>
      </c>
      <c r="P98" s="1">
        <v>0.33</v>
      </c>
      <c r="Q98" s="1">
        <v>0.25</v>
      </c>
      <c r="R98" s="1">
        <v>0.18</v>
      </c>
      <c r="S98" s="1">
        <v>0.11</v>
      </c>
      <c r="T98" s="1">
        <v>1.27</v>
      </c>
      <c r="U98" s="13">
        <v>0.01</v>
      </c>
      <c r="V98" s="13">
        <v>2.7E-2</v>
      </c>
      <c r="W98" s="13">
        <v>6.0999999999999999E-2</v>
      </c>
      <c r="X98" s="13">
        <v>0.57399999999999995</v>
      </c>
      <c r="Y98" s="13">
        <v>1.381</v>
      </c>
      <c r="Z98" s="1">
        <v>82</v>
      </c>
      <c r="AA98" s="1">
        <v>32</v>
      </c>
      <c r="AB98" t="s">
        <v>128</v>
      </c>
      <c r="AC98">
        <v>1</v>
      </c>
      <c r="AD98" t="s">
        <v>70</v>
      </c>
      <c r="AE98" t="s">
        <v>57</v>
      </c>
      <c r="AF98">
        <v>1</v>
      </c>
      <c r="AG98" t="s">
        <v>58</v>
      </c>
      <c r="AH98">
        <v>3</v>
      </c>
      <c r="AI98" s="3">
        <v>25906</v>
      </c>
      <c r="AJ98" t="s">
        <v>59</v>
      </c>
      <c r="AK98">
        <v>56</v>
      </c>
      <c r="AL98">
        <v>160</v>
      </c>
      <c r="AM98">
        <v>21.875</v>
      </c>
      <c r="AN98" t="s">
        <v>116</v>
      </c>
      <c r="AO98">
        <v>140</v>
      </c>
      <c r="AP98" t="s">
        <v>49</v>
      </c>
      <c r="AQ98" s="8">
        <v>45276.692361111098</v>
      </c>
      <c r="AR98" s="4">
        <v>1</v>
      </c>
      <c r="AS98" t="s">
        <v>62</v>
      </c>
      <c r="AT98" t="s">
        <v>129</v>
      </c>
      <c r="AU98">
        <v>4</v>
      </c>
      <c r="AV98">
        <v>85</v>
      </c>
      <c r="AW98" t="s">
        <v>64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53.2</v>
      </c>
      <c r="BE98">
        <v>6</v>
      </c>
    </row>
    <row r="99" spans="3:57" x14ac:dyDescent="0.35">
      <c r="C99" t="s">
        <v>65</v>
      </c>
      <c r="D99">
        <v>0</v>
      </c>
      <c r="E99">
        <v>0</v>
      </c>
      <c r="F99" t="s">
        <v>54</v>
      </c>
      <c r="G99" s="8">
        <v>45276.714583333298</v>
      </c>
      <c r="H99" s="1">
        <v>28.75</v>
      </c>
      <c r="I99" s="1">
        <v>1.76</v>
      </c>
      <c r="J99" s="1">
        <v>6.12</v>
      </c>
      <c r="K99" s="1">
        <v>31.84</v>
      </c>
      <c r="L99" s="1">
        <v>59</v>
      </c>
      <c r="M99" s="1">
        <v>43</v>
      </c>
      <c r="N99" s="1">
        <v>0.73</v>
      </c>
      <c r="O99" s="1">
        <v>8.2200000000000006</v>
      </c>
      <c r="P99" s="1">
        <v>0.35</v>
      </c>
      <c r="Q99" s="1">
        <v>0.45</v>
      </c>
      <c r="R99" s="1">
        <v>0.62</v>
      </c>
      <c r="S99" s="1">
        <v>0.6</v>
      </c>
      <c r="T99" s="1">
        <v>1.03</v>
      </c>
      <c r="U99" s="13">
        <v>1.6E-2</v>
      </c>
      <c r="V99" s="13">
        <v>4.1000000000000002E-2</v>
      </c>
      <c r="W99" s="13">
        <v>0.14599999999999999</v>
      </c>
      <c r="X99" s="13">
        <v>0.33500000000000002</v>
      </c>
      <c r="Y99" s="13">
        <v>1.252</v>
      </c>
      <c r="Z99" s="1">
        <v>85</v>
      </c>
      <c r="AA99" s="1">
        <v>33</v>
      </c>
      <c r="AB99" t="s">
        <v>130</v>
      </c>
      <c r="AC99">
        <v>1</v>
      </c>
      <c r="AD99" t="s">
        <v>70</v>
      </c>
      <c r="AE99" t="s">
        <v>57</v>
      </c>
      <c r="AF99">
        <v>1</v>
      </c>
      <c r="AG99" t="s">
        <v>58</v>
      </c>
      <c r="AH99">
        <v>3</v>
      </c>
      <c r="AI99" s="3">
        <v>32471</v>
      </c>
      <c r="AJ99" t="s">
        <v>72</v>
      </c>
      <c r="AK99">
        <v>78</v>
      </c>
      <c r="AL99">
        <v>165</v>
      </c>
      <c r="AM99">
        <v>28.650137741046802</v>
      </c>
      <c r="AN99" t="s">
        <v>60</v>
      </c>
      <c r="AO99">
        <v>0</v>
      </c>
      <c r="AP99" t="s">
        <v>67</v>
      </c>
      <c r="AQ99" s="8">
        <v>45276.714583333298</v>
      </c>
      <c r="AR99" s="4">
        <v>1</v>
      </c>
      <c r="AS99" t="s">
        <v>62</v>
      </c>
      <c r="AT99" t="s">
        <v>63</v>
      </c>
      <c r="AU99">
        <v>0</v>
      </c>
      <c r="AV99">
        <v>70</v>
      </c>
      <c r="AW99" t="s">
        <v>64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35.200000000000003</v>
      </c>
      <c r="BE99">
        <v>3</v>
      </c>
    </row>
    <row r="100" spans="3:57" x14ac:dyDescent="0.35">
      <c r="C100" t="s">
        <v>53</v>
      </c>
      <c r="D100">
        <v>1</v>
      </c>
      <c r="E100">
        <v>0</v>
      </c>
      <c r="F100" t="s">
        <v>54</v>
      </c>
      <c r="G100" s="8">
        <v>45276.714583333298</v>
      </c>
      <c r="H100" s="1">
        <v>21.84</v>
      </c>
      <c r="I100" s="1">
        <v>2.8</v>
      </c>
      <c r="J100" s="1">
        <v>12.82</v>
      </c>
      <c r="K100" s="1">
        <v>32.65</v>
      </c>
      <c r="L100" s="1">
        <v>50</v>
      </c>
      <c r="M100" s="1">
        <v>57</v>
      </c>
      <c r="N100" s="1">
        <v>1.1299999999999999</v>
      </c>
      <c r="O100" s="1">
        <v>4.33</v>
      </c>
      <c r="P100" s="1">
        <v>0.98</v>
      </c>
      <c r="Q100" s="1">
        <v>0.82</v>
      </c>
      <c r="R100" s="1">
        <v>0.71</v>
      </c>
      <c r="S100" s="1">
        <v>0.48</v>
      </c>
      <c r="T100" s="1">
        <v>0.77</v>
      </c>
      <c r="U100" s="13">
        <v>0.01</v>
      </c>
      <c r="V100" s="13">
        <v>3.2000000000000001E-2</v>
      </c>
      <c r="W100" s="13">
        <v>6.7000000000000004E-2</v>
      </c>
      <c r="X100" s="13">
        <v>0.20599999999999999</v>
      </c>
      <c r="Y100" s="13">
        <v>1.252</v>
      </c>
      <c r="Z100" s="1">
        <v>84</v>
      </c>
      <c r="AA100" s="1">
        <v>33</v>
      </c>
      <c r="AB100" t="s">
        <v>130</v>
      </c>
      <c r="AC100">
        <v>1</v>
      </c>
      <c r="AD100" t="s">
        <v>70</v>
      </c>
      <c r="AE100" t="s">
        <v>57</v>
      </c>
      <c r="AF100">
        <v>1</v>
      </c>
      <c r="AG100" t="s">
        <v>58</v>
      </c>
      <c r="AH100">
        <v>3</v>
      </c>
      <c r="AI100" s="3">
        <v>32471</v>
      </c>
      <c r="AJ100" t="s">
        <v>72</v>
      </c>
      <c r="AK100">
        <v>78</v>
      </c>
      <c r="AL100">
        <v>165</v>
      </c>
      <c r="AM100">
        <v>28.650137741046802</v>
      </c>
      <c r="AN100" t="s">
        <v>60</v>
      </c>
      <c r="AO100">
        <v>0</v>
      </c>
      <c r="AP100" t="s">
        <v>67</v>
      </c>
      <c r="AQ100" s="8">
        <v>45276.714583333298</v>
      </c>
      <c r="AR100" s="4">
        <v>1</v>
      </c>
      <c r="AS100" t="s">
        <v>62</v>
      </c>
      <c r="AT100" t="s">
        <v>63</v>
      </c>
      <c r="AU100">
        <v>0</v>
      </c>
      <c r="AV100">
        <v>70</v>
      </c>
      <c r="AW100" t="s">
        <v>64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35.200000000000003</v>
      </c>
      <c r="BE100">
        <v>3</v>
      </c>
    </row>
    <row r="101" spans="3:57" x14ac:dyDescent="0.35">
      <c r="C101" t="s">
        <v>65</v>
      </c>
      <c r="D101">
        <v>0</v>
      </c>
      <c r="E101">
        <v>0</v>
      </c>
      <c r="F101" t="s">
        <v>54</v>
      </c>
      <c r="G101" s="8">
        <v>45276.760416666701</v>
      </c>
      <c r="H101" s="1">
        <v>16.68</v>
      </c>
      <c r="I101" s="1">
        <v>7.98</v>
      </c>
      <c r="J101" s="1">
        <v>47.84</v>
      </c>
      <c r="K101" s="1">
        <v>30.43</v>
      </c>
      <c r="L101" s="1">
        <v>109</v>
      </c>
      <c r="M101" s="1">
        <v>62</v>
      </c>
      <c r="N101" s="1">
        <v>0.56999999999999995</v>
      </c>
      <c r="O101" s="1">
        <v>6.3</v>
      </c>
      <c r="P101" s="1">
        <v>2.73</v>
      </c>
      <c r="Q101" s="1">
        <v>2.99</v>
      </c>
      <c r="R101" s="1">
        <v>1.94</v>
      </c>
      <c r="S101" s="1">
        <v>0.91</v>
      </c>
      <c r="T101" s="1">
        <v>1.49</v>
      </c>
      <c r="U101" s="13">
        <v>0.02</v>
      </c>
      <c r="V101" s="13">
        <v>2.8000000000000001E-2</v>
      </c>
      <c r="W101" s="13">
        <v>6.7000000000000004E-2</v>
      </c>
      <c r="X101" s="13">
        <v>0.26300000000000001</v>
      </c>
      <c r="Y101" s="13">
        <v>1.03</v>
      </c>
      <c r="Z101" s="1">
        <v>93</v>
      </c>
      <c r="AA101" s="1">
        <v>34</v>
      </c>
      <c r="AB101" t="s">
        <v>131</v>
      </c>
      <c r="AC101">
        <v>1</v>
      </c>
      <c r="AD101" t="s">
        <v>70</v>
      </c>
      <c r="AE101" t="s">
        <v>57</v>
      </c>
      <c r="AF101">
        <v>1</v>
      </c>
      <c r="AG101" t="s">
        <v>58</v>
      </c>
      <c r="AH101">
        <v>3</v>
      </c>
      <c r="AI101" s="3">
        <v>30516</v>
      </c>
      <c r="AJ101" t="s">
        <v>59</v>
      </c>
      <c r="AK101">
        <v>75</v>
      </c>
      <c r="AL101">
        <v>175</v>
      </c>
      <c r="AM101">
        <v>24.4897959183673</v>
      </c>
      <c r="AN101" t="s">
        <v>116</v>
      </c>
      <c r="AO101">
        <v>1</v>
      </c>
      <c r="AP101" t="s">
        <v>67</v>
      </c>
      <c r="AQ101" s="8">
        <v>45275.897916666698</v>
      </c>
      <c r="AR101" s="4">
        <v>1</v>
      </c>
      <c r="AS101" t="s">
        <v>62</v>
      </c>
      <c r="AT101" t="s">
        <v>63</v>
      </c>
      <c r="AU101">
        <v>0</v>
      </c>
      <c r="AV101">
        <v>68</v>
      </c>
      <c r="AW101" t="s">
        <v>64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40.5</v>
      </c>
      <c r="BE101">
        <v>4</v>
      </c>
    </row>
    <row r="102" spans="3:57" x14ac:dyDescent="0.35">
      <c r="C102" t="s">
        <v>53</v>
      </c>
      <c r="D102">
        <v>1</v>
      </c>
      <c r="E102">
        <v>0</v>
      </c>
      <c r="F102" t="s">
        <v>54</v>
      </c>
      <c r="G102" s="8">
        <v>45276.760416666701</v>
      </c>
      <c r="H102" s="1">
        <v>26.6</v>
      </c>
      <c r="I102" s="1">
        <v>5.48</v>
      </c>
      <c r="J102" s="1">
        <v>20.6</v>
      </c>
      <c r="K102" s="1">
        <v>32.44</v>
      </c>
      <c r="L102" s="1">
        <v>123</v>
      </c>
      <c r="M102" s="1">
        <v>78</v>
      </c>
      <c r="N102" s="1">
        <v>0.64</v>
      </c>
      <c r="O102" s="1">
        <v>10.98</v>
      </c>
      <c r="P102" s="1">
        <v>2.1800000000000002</v>
      </c>
      <c r="Q102" s="1">
        <v>2.11</v>
      </c>
      <c r="R102" s="1">
        <v>1.73</v>
      </c>
      <c r="S102" s="1">
        <v>0.78</v>
      </c>
      <c r="T102" s="1">
        <v>1.17</v>
      </c>
      <c r="U102" s="13">
        <v>1.7000000000000001E-2</v>
      </c>
      <c r="V102" s="13">
        <v>2.8000000000000001E-2</v>
      </c>
      <c r="W102" s="13">
        <v>7.8E-2</v>
      </c>
      <c r="X102" s="13">
        <v>0.20599999999999999</v>
      </c>
      <c r="Y102" s="13">
        <v>1.03</v>
      </c>
      <c r="Z102" s="1">
        <v>92</v>
      </c>
      <c r="AA102" s="1">
        <v>34</v>
      </c>
      <c r="AB102" t="s">
        <v>131</v>
      </c>
      <c r="AC102">
        <v>1</v>
      </c>
      <c r="AD102" t="s">
        <v>70</v>
      </c>
      <c r="AE102" t="s">
        <v>57</v>
      </c>
      <c r="AF102">
        <v>1</v>
      </c>
      <c r="AG102" t="s">
        <v>58</v>
      </c>
      <c r="AH102">
        <v>3</v>
      </c>
      <c r="AI102" s="3">
        <v>30516</v>
      </c>
      <c r="AJ102" t="s">
        <v>59</v>
      </c>
      <c r="AK102">
        <v>75</v>
      </c>
      <c r="AL102">
        <v>175</v>
      </c>
      <c r="AM102">
        <v>24.4897959183673</v>
      </c>
      <c r="AN102" t="s">
        <v>116</v>
      </c>
      <c r="AO102">
        <v>1</v>
      </c>
      <c r="AP102" t="s">
        <v>67</v>
      </c>
      <c r="AQ102" s="8">
        <v>45275.897916666698</v>
      </c>
      <c r="AR102" s="4">
        <v>1</v>
      </c>
      <c r="AS102" t="s">
        <v>62</v>
      </c>
      <c r="AT102" t="s">
        <v>63</v>
      </c>
      <c r="AU102">
        <v>0</v>
      </c>
      <c r="AV102">
        <v>68</v>
      </c>
      <c r="AW102" t="s">
        <v>64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40.5</v>
      </c>
      <c r="BE102">
        <v>4</v>
      </c>
    </row>
    <row r="103" spans="3:57" x14ac:dyDescent="0.35">
      <c r="C103" t="s">
        <v>53</v>
      </c>
      <c r="D103">
        <v>1</v>
      </c>
      <c r="E103">
        <v>0</v>
      </c>
      <c r="F103" t="s">
        <v>54</v>
      </c>
      <c r="G103" s="3">
        <v>45297</v>
      </c>
      <c r="H103" s="1">
        <v>25.06</v>
      </c>
      <c r="I103" s="13">
        <v>3.27</v>
      </c>
      <c r="J103" s="1">
        <v>13.05</v>
      </c>
      <c r="K103" s="1">
        <v>34.21</v>
      </c>
      <c r="L103" s="1">
        <v>110</v>
      </c>
      <c r="M103" s="1">
        <v>52</v>
      </c>
      <c r="N103" s="1">
        <v>0.48</v>
      </c>
      <c r="O103" s="1">
        <v>13.97</v>
      </c>
      <c r="P103" s="1">
        <v>0.87</v>
      </c>
      <c r="Q103" s="1">
        <v>1.34</v>
      </c>
      <c r="R103" s="1">
        <v>1.25</v>
      </c>
      <c r="S103" s="1">
        <v>0.96</v>
      </c>
      <c r="T103" s="1">
        <v>1.01</v>
      </c>
      <c r="U103" s="13">
        <v>1.2E-2</v>
      </c>
      <c r="V103" s="13">
        <v>3.6999999999999998E-2</v>
      </c>
      <c r="W103" s="13">
        <v>7.8E-2</v>
      </c>
      <c r="X103" s="13">
        <v>0.20599999999999999</v>
      </c>
      <c r="Y103" s="13">
        <v>1.03</v>
      </c>
      <c r="Z103">
        <v>148</v>
      </c>
      <c r="AA103" s="1">
        <v>34</v>
      </c>
      <c r="AB103" t="s">
        <v>131</v>
      </c>
      <c r="AC103">
        <v>1</v>
      </c>
      <c r="AD103" t="s">
        <v>70</v>
      </c>
      <c r="AE103" t="s">
        <v>57</v>
      </c>
      <c r="AF103">
        <v>1</v>
      </c>
      <c r="AG103" t="s">
        <v>58</v>
      </c>
      <c r="AH103">
        <v>3</v>
      </c>
      <c r="AI103" s="3">
        <v>30516</v>
      </c>
      <c r="AJ103" t="s">
        <v>59</v>
      </c>
      <c r="AK103">
        <v>75</v>
      </c>
      <c r="AL103">
        <v>175</v>
      </c>
      <c r="AM103">
        <v>24.4897959183673</v>
      </c>
      <c r="AN103" t="s">
        <v>116</v>
      </c>
      <c r="AO103">
        <v>1</v>
      </c>
      <c r="AP103" t="s">
        <v>67</v>
      </c>
      <c r="AQ103" s="8">
        <v>45275.897916666698</v>
      </c>
      <c r="AR103" s="4">
        <v>1</v>
      </c>
      <c r="AS103" t="s">
        <v>62</v>
      </c>
      <c r="AT103" t="s">
        <v>63</v>
      </c>
      <c r="AU103">
        <v>0</v>
      </c>
      <c r="AV103">
        <v>68</v>
      </c>
      <c r="AW103" t="s">
        <v>64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40.5</v>
      </c>
      <c r="BE103">
        <v>4</v>
      </c>
    </row>
    <row r="104" spans="3:57" x14ac:dyDescent="0.35">
      <c r="C104" t="s">
        <v>65</v>
      </c>
      <c r="D104">
        <v>0</v>
      </c>
      <c r="E104">
        <v>0</v>
      </c>
      <c r="F104" t="s">
        <v>54</v>
      </c>
      <c r="G104" s="8">
        <v>45276.385416666701</v>
      </c>
      <c r="H104" s="1">
        <v>27.17</v>
      </c>
      <c r="I104" s="1">
        <v>4.08</v>
      </c>
      <c r="J104" s="1">
        <v>15</v>
      </c>
      <c r="K104" s="1">
        <v>34.869999999999997</v>
      </c>
      <c r="L104" s="1">
        <v>121</v>
      </c>
      <c r="M104" s="1">
        <v>47</v>
      </c>
      <c r="N104" s="1">
        <v>0.39</v>
      </c>
      <c r="O104" s="1">
        <v>15.87</v>
      </c>
      <c r="P104" s="1">
        <v>2.3199999999999998</v>
      </c>
      <c r="Q104" s="1">
        <v>2.35</v>
      </c>
      <c r="R104" s="1">
        <v>1.49</v>
      </c>
      <c r="S104" s="1">
        <v>0.68</v>
      </c>
      <c r="T104" s="1">
        <v>0.91</v>
      </c>
      <c r="U104" s="13">
        <v>0.02</v>
      </c>
      <c r="V104" s="13">
        <v>2.1000000000000001E-2</v>
      </c>
      <c r="W104" s="13">
        <v>8.5999999999999993E-2</v>
      </c>
      <c r="X104" s="13">
        <v>0.20599999999999999</v>
      </c>
      <c r="Y104" s="13">
        <v>1.03</v>
      </c>
      <c r="Z104" s="1">
        <v>89</v>
      </c>
      <c r="AA104" s="1">
        <v>34</v>
      </c>
      <c r="AB104" t="s">
        <v>131</v>
      </c>
      <c r="AC104">
        <v>1</v>
      </c>
      <c r="AD104" t="s">
        <v>70</v>
      </c>
      <c r="AE104" t="s">
        <v>57</v>
      </c>
      <c r="AF104">
        <v>1</v>
      </c>
      <c r="AG104" t="s">
        <v>58</v>
      </c>
      <c r="AH104">
        <v>3</v>
      </c>
      <c r="AI104" s="3">
        <v>30516</v>
      </c>
      <c r="AJ104" t="s">
        <v>59</v>
      </c>
      <c r="AK104">
        <v>75</v>
      </c>
      <c r="AL104">
        <v>175</v>
      </c>
      <c r="AM104">
        <v>24.4897959183673</v>
      </c>
      <c r="AN104" t="s">
        <v>116</v>
      </c>
      <c r="AO104">
        <v>1</v>
      </c>
      <c r="AP104" t="s">
        <v>67</v>
      </c>
      <c r="AQ104" s="8">
        <v>45275.897916666698</v>
      </c>
      <c r="AR104" s="4">
        <v>1</v>
      </c>
      <c r="AS104" t="s">
        <v>62</v>
      </c>
      <c r="AT104" t="s">
        <v>63</v>
      </c>
      <c r="AU104">
        <v>0</v>
      </c>
      <c r="AV104">
        <v>68</v>
      </c>
      <c r="AW104" t="s">
        <v>64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40.5</v>
      </c>
      <c r="BE104">
        <v>4</v>
      </c>
    </row>
    <row r="105" spans="3:57" x14ac:dyDescent="0.35">
      <c r="C105" t="s">
        <v>53</v>
      </c>
      <c r="D105">
        <v>1</v>
      </c>
      <c r="E105">
        <v>0</v>
      </c>
      <c r="F105" t="s">
        <v>54</v>
      </c>
      <c r="G105" s="8">
        <v>45276.395833333299</v>
      </c>
      <c r="H105" s="1">
        <v>31.21</v>
      </c>
      <c r="I105" s="1">
        <v>4.6100000000000003</v>
      </c>
      <c r="J105" s="1">
        <v>14.76</v>
      </c>
      <c r="K105" s="1">
        <v>35.08</v>
      </c>
      <c r="L105" s="1">
        <v>127</v>
      </c>
      <c r="M105" s="1">
        <v>81</v>
      </c>
      <c r="N105" s="1">
        <v>0.64</v>
      </c>
      <c r="O105" s="1">
        <v>16.16</v>
      </c>
      <c r="P105" s="1">
        <v>2.2400000000000002</v>
      </c>
      <c r="Q105" s="1">
        <v>3.02</v>
      </c>
      <c r="R105" s="1">
        <v>2.5499999999999998</v>
      </c>
      <c r="S105" s="1">
        <v>1.23</v>
      </c>
      <c r="T105" s="1">
        <v>0.85</v>
      </c>
      <c r="U105" s="13">
        <v>0.02</v>
      </c>
      <c r="V105" s="13">
        <v>3.2000000000000001E-2</v>
      </c>
      <c r="W105" s="13">
        <v>0.09</v>
      </c>
      <c r="X105" s="13">
        <v>0.25</v>
      </c>
      <c r="Y105" s="13">
        <v>0.98099999999999998</v>
      </c>
      <c r="Z105" s="1">
        <v>88</v>
      </c>
      <c r="AA105" s="1">
        <v>34</v>
      </c>
      <c r="AB105" t="s">
        <v>131</v>
      </c>
      <c r="AC105">
        <v>1</v>
      </c>
      <c r="AD105" t="s">
        <v>70</v>
      </c>
      <c r="AE105" t="s">
        <v>57</v>
      </c>
      <c r="AF105">
        <v>1</v>
      </c>
      <c r="AG105" t="s">
        <v>58</v>
      </c>
      <c r="AH105">
        <v>3</v>
      </c>
      <c r="AI105" s="3">
        <v>30516</v>
      </c>
      <c r="AJ105" t="s">
        <v>59</v>
      </c>
      <c r="AK105">
        <v>75</v>
      </c>
      <c r="AL105">
        <v>175</v>
      </c>
      <c r="AM105">
        <v>24.4897959183673</v>
      </c>
      <c r="AN105" t="s">
        <v>116</v>
      </c>
      <c r="AO105">
        <v>1</v>
      </c>
      <c r="AP105" t="s">
        <v>67</v>
      </c>
      <c r="AQ105" s="8">
        <v>45275.897916666698</v>
      </c>
      <c r="AR105" s="4">
        <v>1</v>
      </c>
      <c r="AS105" t="s">
        <v>62</v>
      </c>
      <c r="AT105" t="s">
        <v>63</v>
      </c>
      <c r="AU105">
        <v>0</v>
      </c>
      <c r="AV105">
        <v>68</v>
      </c>
      <c r="AW105" t="s">
        <v>64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40.5</v>
      </c>
      <c r="BE105">
        <v>4</v>
      </c>
    </row>
    <row r="106" spans="3:57" x14ac:dyDescent="0.35">
      <c r="C106" t="s">
        <v>53</v>
      </c>
      <c r="D106">
        <v>1</v>
      </c>
      <c r="E106">
        <v>0</v>
      </c>
      <c r="F106" t="s">
        <v>54</v>
      </c>
      <c r="G106" s="8">
        <v>45276.4152777778</v>
      </c>
      <c r="H106" s="1">
        <v>32.18</v>
      </c>
      <c r="I106" s="1">
        <v>4.26</v>
      </c>
      <c r="J106" s="1">
        <v>13.25</v>
      </c>
      <c r="K106" s="1">
        <v>36.4</v>
      </c>
      <c r="L106" s="1">
        <v>127</v>
      </c>
      <c r="M106" s="1">
        <v>90</v>
      </c>
      <c r="N106" s="1">
        <v>0.71</v>
      </c>
      <c r="O106" s="1">
        <v>14.02</v>
      </c>
      <c r="P106" s="1">
        <v>2.06</v>
      </c>
      <c r="Q106" s="1">
        <v>2.67</v>
      </c>
      <c r="R106" s="1">
        <v>2.2599999999999998</v>
      </c>
      <c r="S106" s="1">
        <v>1.18</v>
      </c>
      <c r="T106" s="1">
        <v>0.97</v>
      </c>
      <c r="U106" s="13">
        <v>1.7999999999999999E-2</v>
      </c>
      <c r="V106" s="13">
        <v>4.4999999999999998E-2</v>
      </c>
      <c r="W106" s="13">
        <v>6.0999999999999999E-2</v>
      </c>
      <c r="X106" s="13">
        <v>0.20599999999999999</v>
      </c>
      <c r="Y106" s="13">
        <v>0.89</v>
      </c>
      <c r="Z106" s="1">
        <v>90</v>
      </c>
      <c r="AA106" s="1">
        <v>34</v>
      </c>
      <c r="AB106" t="s">
        <v>131</v>
      </c>
      <c r="AC106">
        <v>1</v>
      </c>
      <c r="AD106" t="s">
        <v>70</v>
      </c>
      <c r="AE106" t="s">
        <v>57</v>
      </c>
      <c r="AF106">
        <v>1</v>
      </c>
      <c r="AG106" t="s">
        <v>58</v>
      </c>
      <c r="AH106">
        <v>3</v>
      </c>
      <c r="AI106" s="3">
        <v>30516</v>
      </c>
      <c r="AJ106" t="s">
        <v>59</v>
      </c>
      <c r="AK106">
        <v>75</v>
      </c>
      <c r="AL106">
        <v>175</v>
      </c>
      <c r="AM106">
        <v>24.4897959183673</v>
      </c>
      <c r="AN106" t="s">
        <v>116</v>
      </c>
      <c r="AO106">
        <v>1</v>
      </c>
      <c r="AP106" t="s">
        <v>67</v>
      </c>
      <c r="AQ106" s="8">
        <v>45275.897916666698</v>
      </c>
      <c r="AR106" s="4">
        <v>1</v>
      </c>
      <c r="AS106" t="s">
        <v>62</v>
      </c>
      <c r="AT106" t="s">
        <v>63</v>
      </c>
      <c r="AU106">
        <v>0</v>
      </c>
      <c r="AV106">
        <v>68</v>
      </c>
      <c r="AW106" t="s">
        <v>64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40.5</v>
      </c>
      <c r="BE106">
        <v>4</v>
      </c>
    </row>
    <row r="107" spans="3:57" x14ac:dyDescent="0.35">
      <c r="C107" t="s">
        <v>65</v>
      </c>
      <c r="D107">
        <v>0</v>
      </c>
      <c r="E107">
        <v>0</v>
      </c>
      <c r="F107" t="s">
        <v>54</v>
      </c>
      <c r="G107" s="8">
        <v>45276.4152777778</v>
      </c>
      <c r="H107" s="1">
        <v>31.21</v>
      </c>
      <c r="I107" s="1">
        <v>3.1</v>
      </c>
      <c r="J107" s="1">
        <v>9.94</v>
      </c>
      <c r="K107" s="1">
        <v>36.75</v>
      </c>
      <c r="L107" s="1">
        <v>114</v>
      </c>
      <c r="M107" s="1">
        <v>36</v>
      </c>
      <c r="N107" s="1">
        <v>0.32</v>
      </c>
      <c r="O107" s="1">
        <v>29.15</v>
      </c>
      <c r="P107" s="1">
        <v>1.03</v>
      </c>
      <c r="Q107" s="1">
        <v>1.35</v>
      </c>
      <c r="R107" s="1">
        <v>1.39</v>
      </c>
      <c r="S107" s="1">
        <v>0.96</v>
      </c>
      <c r="T107" s="1">
        <v>0.97</v>
      </c>
      <c r="U107" s="13">
        <v>1.7000000000000001E-2</v>
      </c>
      <c r="V107" s="13">
        <v>5.8000000000000003E-2</v>
      </c>
      <c r="W107" s="13">
        <v>6.0999999999999999E-2</v>
      </c>
      <c r="X107" s="13">
        <v>0.20599999999999999</v>
      </c>
      <c r="Y107" s="13">
        <v>0.93500000000000005</v>
      </c>
      <c r="Z107" s="1">
        <v>91</v>
      </c>
      <c r="AA107" s="1">
        <v>34</v>
      </c>
      <c r="AB107" t="s">
        <v>131</v>
      </c>
      <c r="AC107">
        <v>1</v>
      </c>
      <c r="AD107" t="s">
        <v>70</v>
      </c>
      <c r="AE107" t="s">
        <v>57</v>
      </c>
      <c r="AF107">
        <v>1</v>
      </c>
      <c r="AG107" t="s">
        <v>58</v>
      </c>
      <c r="AH107">
        <v>3</v>
      </c>
      <c r="AI107" s="3">
        <v>30516</v>
      </c>
      <c r="AJ107" t="s">
        <v>59</v>
      </c>
      <c r="AK107">
        <v>75</v>
      </c>
      <c r="AL107">
        <v>175</v>
      </c>
      <c r="AM107">
        <v>24.4897959183673</v>
      </c>
      <c r="AN107" t="s">
        <v>116</v>
      </c>
      <c r="AO107">
        <v>1</v>
      </c>
      <c r="AP107" t="s">
        <v>67</v>
      </c>
      <c r="AQ107" s="8">
        <v>45275.897916666698</v>
      </c>
      <c r="AR107" s="4">
        <v>1</v>
      </c>
      <c r="AS107" t="s">
        <v>62</v>
      </c>
      <c r="AT107" t="s">
        <v>63</v>
      </c>
      <c r="AU107">
        <v>0</v>
      </c>
      <c r="AV107">
        <v>68</v>
      </c>
      <c r="AW107" t="s">
        <v>64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40.5</v>
      </c>
      <c r="BE107">
        <v>4</v>
      </c>
    </row>
    <row r="108" spans="3:57" x14ac:dyDescent="0.35">
      <c r="C108" t="s">
        <v>65</v>
      </c>
      <c r="D108">
        <v>0</v>
      </c>
      <c r="E108">
        <v>0</v>
      </c>
      <c r="F108" t="s">
        <v>54</v>
      </c>
      <c r="G108" s="8">
        <v>45282.489583333299</v>
      </c>
      <c r="H108" s="1">
        <v>21.12</v>
      </c>
      <c r="I108" s="1">
        <v>7.02</v>
      </c>
      <c r="J108" s="1">
        <v>33.21</v>
      </c>
      <c r="K108" s="1">
        <v>29.46</v>
      </c>
      <c r="L108" s="1">
        <v>101</v>
      </c>
      <c r="M108" s="1">
        <v>79</v>
      </c>
      <c r="N108" s="1">
        <v>0.78</v>
      </c>
      <c r="O108" s="1">
        <v>10.91</v>
      </c>
      <c r="P108" s="1">
        <v>3.21</v>
      </c>
      <c r="Q108" s="1">
        <v>2.31</v>
      </c>
      <c r="R108" s="1">
        <v>2.54</v>
      </c>
      <c r="S108" s="1">
        <v>0.8</v>
      </c>
      <c r="T108" s="1">
        <v>0.83</v>
      </c>
      <c r="U108" s="13">
        <v>0.01</v>
      </c>
      <c r="V108" s="13">
        <v>5.8000000000000003E-2</v>
      </c>
      <c r="W108" s="13">
        <v>9.6000000000000002E-2</v>
      </c>
      <c r="X108" s="13">
        <v>0.20599999999999999</v>
      </c>
      <c r="Y108" s="13">
        <v>1.1930000000000001</v>
      </c>
      <c r="Z108" s="1">
        <v>97</v>
      </c>
      <c r="AA108" s="1">
        <v>35</v>
      </c>
      <c r="AB108" t="s">
        <v>132</v>
      </c>
      <c r="AC108">
        <v>0</v>
      </c>
      <c r="AD108" t="s">
        <v>56</v>
      </c>
      <c r="AE108" t="s">
        <v>57</v>
      </c>
      <c r="AF108">
        <v>1</v>
      </c>
      <c r="AG108" t="s">
        <v>58</v>
      </c>
      <c r="AH108">
        <v>3</v>
      </c>
      <c r="AI108" s="3">
        <v>36359</v>
      </c>
      <c r="AJ108" t="s">
        <v>133</v>
      </c>
      <c r="AK108">
        <v>45</v>
      </c>
      <c r="AL108">
        <v>158</v>
      </c>
      <c r="AM108">
        <v>18.025957378625201</v>
      </c>
      <c r="AN108" t="s">
        <v>60</v>
      </c>
      <c r="AO108">
        <v>0</v>
      </c>
      <c r="AP108" t="s">
        <v>199</v>
      </c>
      <c r="AQ108" s="8">
        <v>45275.899305555497</v>
      </c>
      <c r="AR108" s="4">
        <v>1</v>
      </c>
      <c r="AS108" t="s">
        <v>62</v>
      </c>
      <c r="AT108" t="s">
        <v>63</v>
      </c>
      <c r="AU108">
        <v>0</v>
      </c>
      <c r="AV108">
        <v>70</v>
      </c>
      <c r="AW108" t="s">
        <v>99</v>
      </c>
      <c r="AX108">
        <v>3</v>
      </c>
      <c r="AY108">
        <v>4</v>
      </c>
      <c r="AZ108">
        <v>2</v>
      </c>
      <c r="BA108">
        <v>0</v>
      </c>
      <c r="BB108">
        <v>0</v>
      </c>
      <c r="BC108">
        <v>1</v>
      </c>
      <c r="BD108">
        <v>24.5</v>
      </c>
      <c r="BE108">
        <v>1</v>
      </c>
    </row>
    <row r="109" spans="3:57" x14ac:dyDescent="0.35">
      <c r="C109" t="s">
        <v>53</v>
      </c>
      <c r="D109">
        <v>1</v>
      </c>
      <c r="E109">
        <v>0</v>
      </c>
      <c r="F109" t="s">
        <v>54</v>
      </c>
      <c r="G109" s="8">
        <v>45275.4868055556</v>
      </c>
      <c r="H109" s="1">
        <v>19.22</v>
      </c>
      <c r="I109" s="1">
        <v>6.3</v>
      </c>
      <c r="J109" s="1">
        <v>32.78</v>
      </c>
      <c r="K109" s="1">
        <v>30.43</v>
      </c>
      <c r="L109" s="1">
        <v>110</v>
      </c>
      <c r="M109" s="1">
        <v>80</v>
      </c>
      <c r="N109" s="1">
        <v>0.72</v>
      </c>
      <c r="O109" s="1">
        <v>9.43</v>
      </c>
      <c r="P109" s="1">
        <v>2.78</v>
      </c>
      <c r="Q109" s="1">
        <v>1.65</v>
      </c>
      <c r="R109" s="1">
        <v>1.71</v>
      </c>
      <c r="S109" s="1">
        <v>0.65</v>
      </c>
      <c r="T109" s="1">
        <v>0.76</v>
      </c>
      <c r="U109" s="13">
        <v>0.01</v>
      </c>
      <c r="V109" s="13">
        <v>5.8000000000000003E-2</v>
      </c>
      <c r="W109" s="13">
        <v>8.1000000000000003E-2</v>
      </c>
      <c r="X109" s="13">
        <v>0.20599999999999999</v>
      </c>
      <c r="Y109" s="13">
        <v>1.1930000000000001</v>
      </c>
      <c r="Z109" s="1">
        <v>96</v>
      </c>
      <c r="AA109" s="1">
        <v>35</v>
      </c>
      <c r="AB109" t="s">
        <v>132</v>
      </c>
      <c r="AC109">
        <v>0</v>
      </c>
      <c r="AD109" t="s">
        <v>56</v>
      </c>
      <c r="AE109" t="s">
        <v>57</v>
      </c>
      <c r="AF109">
        <v>1</v>
      </c>
      <c r="AG109" t="s">
        <v>58</v>
      </c>
      <c r="AH109">
        <v>3</v>
      </c>
      <c r="AI109" s="3">
        <v>36359</v>
      </c>
      <c r="AJ109" t="s">
        <v>133</v>
      </c>
      <c r="AK109">
        <v>45</v>
      </c>
      <c r="AL109">
        <v>158</v>
      </c>
      <c r="AM109">
        <v>18.025957378625201</v>
      </c>
      <c r="AN109" t="s">
        <v>60</v>
      </c>
      <c r="AO109">
        <v>0</v>
      </c>
      <c r="AP109" t="s">
        <v>199</v>
      </c>
      <c r="AQ109" s="8">
        <v>45275.899305555497</v>
      </c>
      <c r="AR109" s="4">
        <v>1</v>
      </c>
      <c r="AS109" t="s">
        <v>62</v>
      </c>
      <c r="AT109" t="s">
        <v>63</v>
      </c>
      <c r="AU109">
        <v>0</v>
      </c>
      <c r="AV109">
        <v>70</v>
      </c>
      <c r="AW109" t="s">
        <v>99</v>
      </c>
      <c r="AX109">
        <v>3</v>
      </c>
      <c r="AY109">
        <v>4</v>
      </c>
      <c r="AZ109">
        <v>2</v>
      </c>
      <c r="BA109">
        <v>0</v>
      </c>
      <c r="BB109">
        <v>0</v>
      </c>
      <c r="BC109">
        <v>1</v>
      </c>
      <c r="BD109">
        <v>24.5</v>
      </c>
      <c r="BE109">
        <v>1</v>
      </c>
    </row>
    <row r="110" spans="3:57" x14ac:dyDescent="0.35">
      <c r="C110" t="s">
        <v>65</v>
      </c>
      <c r="D110">
        <v>0</v>
      </c>
      <c r="E110">
        <v>0</v>
      </c>
      <c r="F110" t="s">
        <v>54</v>
      </c>
      <c r="G110" s="8">
        <v>45275.46875</v>
      </c>
      <c r="H110" s="1">
        <v>26.41</v>
      </c>
      <c r="I110" s="1">
        <v>6.69</v>
      </c>
      <c r="J110" s="1">
        <v>25.32</v>
      </c>
      <c r="K110" s="1">
        <v>31.49</v>
      </c>
      <c r="L110" s="1">
        <v>108</v>
      </c>
      <c r="M110" s="1">
        <v>68</v>
      </c>
      <c r="N110" s="1">
        <v>0.63</v>
      </c>
      <c r="O110" s="1">
        <v>16.03</v>
      </c>
      <c r="P110" s="1">
        <v>1.95</v>
      </c>
      <c r="Q110" s="1">
        <v>2.0299999999999998</v>
      </c>
      <c r="R110" s="1">
        <v>2.25</v>
      </c>
      <c r="S110" s="1">
        <v>0.76</v>
      </c>
      <c r="T110" s="1">
        <v>0.91</v>
      </c>
      <c r="U110" s="13">
        <v>1.4E-2</v>
      </c>
      <c r="V110" s="13">
        <v>5.8000000000000003E-2</v>
      </c>
      <c r="W110" s="13">
        <v>8.1000000000000003E-2</v>
      </c>
      <c r="X110" s="13">
        <v>0.20599999999999999</v>
      </c>
      <c r="Y110" s="13">
        <v>1.1359999999999999</v>
      </c>
      <c r="Z110" s="1">
        <v>95</v>
      </c>
      <c r="AA110" s="1">
        <v>35</v>
      </c>
      <c r="AB110" t="s">
        <v>132</v>
      </c>
      <c r="AC110">
        <v>0</v>
      </c>
      <c r="AD110" t="s">
        <v>56</v>
      </c>
      <c r="AE110" t="s">
        <v>57</v>
      </c>
      <c r="AF110">
        <v>1</v>
      </c>
      <c r="AG110" t="s">
        <v>58</v>
      </c>
      <c r="AH110">
        <v>3</v>
      </c>
      <c r="AI110" s="3">
        <v>36359</v>
      </c>
      <c r="AJ110" t="s">
        <v>133</v>
      </c>
      <c r="AK110">
        <v>45</v>
      </c>
      <c r="AL110">
        <v>158</v>
      </c>
      <c r="AM110">
        <v>18.025957378625201</v>
      </c>
      <c r="AN110" t="s">
        <v>60</v>
      </c>
      <c r="AO110">
        <v>0</v>
      </c>
      <c r="AP110" t="s">
        <v>199</v>
      </c>
      <c r="AQ110" s="8">
        <v>45275.899305555497</v>
      </c>
      <c r="AR110" s="4">
        <v>1</v>
      </c>
      <c r="AS110" t="s">
        <v>62</v>
      </c>
      <c r="AT110" t="s">
        <v>63</v>
      </c>
      <c r="AU110">
        <v>0</v>
      </c>
      <c r="AV110">
        <v>70</v>
      </c>
      <c r="AW110" t="s">
        <v>99</v>
      </c>
      <c r="AX110">
        <v>3</v>
      </c>
      <c r="AY110">
        <v>4</v>
      </c>
      <c r="AZ110">
        <v>2</v>
      </c>
      <c r="BA110">
        <v>0</v>
      </c>
      <c r="BB110">
        <v>0</v>
      </c>
      <c r="BC110">
        <v>1</v>
      </c>
      <c r="BD110">
        <v>24.5</v>
      </c>
      <c r="BE110">
        <v>1</v>
      </c>
    </row>
    <row r="111" spans="3:57" x14ac:dyDescent="0.35">
      <c r="C111" t="s">
        <v>53</v>
      </c>
      <c r="D111">
        <v>1</v>
      </c>
      <c r="E111">
        <v>0</v>
      </c>
      <c r="F111" t="s">
        <v>54</v>
      </c>
      <c r="G111" s="8">
        <v>45275.46875</v>
      </c>
      <c r="H111" s="1">
        <v>22.88</v>
      </c>
      <c r="I111" s="1">
        <v>5.78</v>
      </c>
      <c r="J111" s="1">
        <v>25.28</v>
      </c>
      <c r="K111" s="1">
        <v>32.380000000000003</v>
      </c>
      <c r="L111" s="1">
        <v>114</v>
      </c>
      <c r="M111" s="1">
        <v>70</v>
      </c>
      <c r="N111" s="1">
        <v>0.61</v>
      </c>
      <c r="O111" s="1">
        <v>11.36</v>
      </c>
      <c r="P111" s="1">
        <v>1.64</v>
      </c>
      <c r="Q111" s="1">
        <v>1.69</v>
      </c>
      <c r="R111" s="1">
        <v>1.54</v>
      </c>
      <c r="S111" s="1">
        <v>0.56000000000000005</v>
      </c>
      <c r="T111" s="1">
        <v>0.83</v>
      </c>
      <c r="U111" s="13">
        <v>1.4E-2</v>
      </c>
      <c r="V111" s="13">
        <v>4.4999999999999998E-2</v>
      </c>
      <c r="W111" s="13">
        <v>8.1000000000000003E-2</v>
      </c>
      <c r="X111" s="13">
        <v>0.27600000000000002</v>
      </c>
      <c r="Y111" s="13">
        <v>1.1359999999999999</v>
      </c>
      <c r="Z111" s="1">
        <v>94</v>
      </c>
      <c r="AA111" s="1">
        <v>35</v>
      </c>
      <c r="AB111" t="s">
        <v>132</v>
      </c>
      <c r="AC111">
        <v>0</v>
      </c>
      <c r="AD111" t="s">
        <v>56</v>
      </c>
      <c r="AE111" t="s">
        <v>57</v>
      </c>
      <c r="AF111">
        <v>1</v>
      </c>
      <c r="AG111" t="s">
        <v>58</v>
      </c>
      <c r="AH111">
        <v>3</v>
      </c>
      <c r="AI111" s="3">
        <v>36359</v>
      </c>
      <c r="AJ111" t="s">
        <v>133</v>
      </c>
      <c r="AK111">
        <v>45</v>
      </c>
      <c r="AL111">
        <v>158</v>
      </c>
      <c r="AM111">
        <v>18.025957378625201</v>
      </c>
      <c r="AN111" t="s">
        <v>60</v>
      </c>
      <c r="AO111">
        <v>0</v>
      </c>
      <c r="AP111" t="s">
        <v>199</v>
      </c>
      <c r="AQ111" s="8">
        <v>45275.899305555497</v>
      </c>
      <c r="AR111" s="4">
        <v>1</v>
      </c>
      <c r="AS111" t="s">
        <v>62</v>
      </c>
      <c r="AT111" t="s">
        <v>63</v>
      </c>
      <c r="AU111">
        <v>0</v>
      </c>
      <c r="AV111">
        <v>70</v>
      </c>
      <c r="AW111" t="s">
        <v>99</v>
      </c>
      <c r="AX111">
        <v>3</v>
      </c>
      <c r="AY111">
        <v>4</v>
      </c>
      <c r="AZ111">
        <v>2</v>
      </c>
      <c r="BA111">
        <v>0</v>
      </c>
      <c r="BB111">
        <v>0</v>
      </c>
      <c r="BC111">
        <v>1</v>
      </c>
      <c r="BD111">
        <v>24.5</v>
      </c>
      <c r="BE111">
        <v>1</v>
      </c>
    </row>
    <row r="112" spans="3:57" x14ac:dyDescent="0.35">
      <c r="C112" t="s">
        <v>53</v>
      </c>
      <c r="D112">
        <v>1</v>
      </c>
      <c r="E112">
        <v>0</v>
      </c>
      <c r="F112" t="s">
        <v>54</v>
      </c>
      <c r="G112" s="8">
        <v>45275.583333333299</v>
      </c>
      <c r="H112" s="1">
        <v>7.97</v>
      </c>
      <c r="I112" s="1">
        <v>3.24</v>
      </c>
      <c r="J112" s="1">
        <v>40.630000000000003</v>
      </c>
      <c r="K112" s="1">
        <v>24.25</v>
      </c>
      <c r="L112" s="1">
        <v>122</v>
      </c>
      <c r="M112" s="1">
        <v>87</v>
      </c>
      <c r="N112" s="1">
        <v>0.72</v>
      </c>
      <c r="O112" s="1">
        <v>2.5099999999999998</v>
      </c>
      <c r="P112" s="1">
        <v>1.27</v>
      </c>
      <c r="Q112" s="1">
        <v>0.81</v>
      </c>
      <c r="R112" s="1">
        <v>0.71</v>
      </c>
      <c r="S112" s="1">
        <v>0.18</v>
      </c>
      <c r="T112" s="1">
        <v>0.76</v>
      </c>
      <c r="U112" s="13">
        <v>0.01</v>
      </c>
      <c r="V112" s="13">
        <v>2.1000000000000001E-2</v>
      </c>
      <c r="W112" s="13">
        <v>6.0999999999999999E-2</v>
      </c>
      <c r="X112" s="13">
        <v>0.20599999999999999</v>
      </c>
      <c r="Y112" s="13">
        <v>0.93500000000000005</v>
      </c>
      <c r="Z112" s="1">
        <v>98</v>
      </c>
      <c r="AA112" s="1">
        <v>36</v>
      </c>
      <c r="AB112" t="s">
        <v>134</v>
      </c>
      <c r="AC112">
        <v>1</v>
      </c>
      <c r="AD112" t="s">
        <v>70</v>
      </c>
      <c r="AE112" t="s">
        <v>57</v>
      </c>
      <c r="AF112">
        <v>1</v>
      </c>
      <c r="AG112" t="s">
        <v>58</v>
      </c>
      <c r="AH112">
        <v>3</v>
      </c>
      <c r="AI112" s="3">
        <v>33588</v>
      </c>
      <c r="AJ112" t="s">
        <v>59</v>
      </c>
      <c r="AK112">
        <v>63</v>
      </c>
      <c r="AL112">
        <v>176</v>
      </c>
      <c r="AM112">
        <v>20.338326446280998</v>
      </c>
      <c r="AN112" t="s">
        <v>60</v>
      </c>
      <c r="AO112">
        <v>0</v>
      </c>
      <c r="AP112" t="s">
        <v>67</v>
      </c>
      <c r="AQ112" s="8">
        <v>45275.610416666699</v>
      </c>
      <c r="AR112" s="4">
        <v>0</v>
      </c>
      <c r="AS112" t="s">
        <v>68</v>
      </c>
      <c r="AT112" t="s">
        <v>63</v>
      </c>
      <c r="AU112">
        <v>0</v>
      </c>
      <c r="AV112">
        <v>80</v>
      </c>
      <c r="AW112" t="s">
        <v>64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32.1</v>
      </c>
      <c r="BE112">
        <v>2</v>
      </c>
    </row>
    <row r="113" spans="3:57" x14ac:dyDescent="0.35">
      <c r="C113" t="s">
        <v>65</v>
      </c>
      <c r="D113">
        <v>0</v>
      </c>
      <c r="E113">
        <v>0</v>
      </c>
      <c r="F113" t="s">
        <v>54</v>
      </c>
      <c r="G113" s="8">
        <v>45275.583333333299</v>
      </c>
      <c r="H113" s="1">
        <v>9.26</v>
      </c>
      <c r="I113" s="1">
        <v>4.3</v>
      </c>
      <c r="J113" s="1">
        <v>46.47</v>
      </c>
      <c r="K113" s="1">
        <v>24.77</v>
      </c>
      <c r="L113" s="1">
        <v>86</v>
      </c>
      <c r="M113" s="1">
        <v>75</v>
      </c>
      <c r="N113" s="1">
        <v>0.87</v>
      </c>
      <c r="O113" s="1">
        <v>2.04</v>
      </c>
      <c r="P113" s="1">
        <v>1.79</v>
      </c>
      <c r="Q113" s="1">
        <v>1.07</v>
      </c>
      <c r="R113" s="1">
        <v>0.85</v>
      </c>
      <c r="S113" s="1">
        <v>0.27</v>
      </c>
      <c r="T113" s="1">
        <v>1.1599999999999999</v>
      </c>
      <c r="U113" s="13">
        <v>0.01</v>
      </c>
      <c r="V113" s="13">
        <v>2.1000000000000001E-2</v>
      </c>
      <c r="W113" s="13">
        <v>6.0999999999999999E-2</v>
      </c>
      <c r="X113" s="13">
        <v>0.57399999999999995</v>
      </c>
      <c r="Y113" s="13">
        <v>0.93500000000000005</v>
      </c>
      <c r="Z113" s="1">
        <v>99</v>
      </c>
      <c r="AA113" s="1">
        <v>36</v>
      </c>
      <c r="AB113" t="s">
        <v>134</v>
      </c>
      <c r="AC113">
        <v>1</v>
      </c>
      <c r="AD113" t="s">
        <v>70</v>
      </c>
      <c r="AE113" t="s">
        <v>57</v>
      </c>
      <c r="AF113">
        <v>1</v>
      </c>
      <c r="AG113" t="s">
        <v>58</v>
      </c>
      <c r="AH113">
        <v>3</v>
      </c>
      <c r="AI113" s="3">
        <v>33588</v>
      </c>
      <c r="AJ113" t="s">
        <v>59</v>
      </c>
      <c r="AK113">
        <v>63</v>
      </c>
      <c r="AL113">
        <v>176</v>
      </c>
      <c r="AM113">
        <v>20.338326446280998</v>
      </c>
      <c r="AN113" t="s">
        <v>60</v>
      </c>
      <c r="AO113">
        <v>0</v>
      </c>
      <c r="AP113" t="s">
        <v>67</v>
      </c>
      <c r="AQ113" s="8">
        <v>45275.610416666699</v>
      </c>
      <c r="AR113" s="4">
        <v>0</v>
      </c>
      <c r="AS113" t="s">
        <v>68</v>
      </c>
      <c r="AT113" t="s">
        <v>63</v>
      </c>
      <c r="AU113">
        <v>0</v>
      </c>
      <c r="AV113">
        <v>80</v>
      </c>
      <c r="AW113" t="s">
        <v>64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32.1</v>
      </c>
      <c r="BE113">
        <v>2</v>
      </c>
    </row>
    <row r="114" spans="3:57" x14ac:dyDescent="0.35">
      <c r="C114" t="s">
        <v>65</v>
      </c>
      <c r="D114">
        <v>0</v>
      </c>
      <c r="E114">
        <v>0</v>
      </c>
      <c r="F114" t="s">
        <v>54</v>
      </c>
      <c r="G114" s="8">
        <v>45276.587500000001</v>
      </c>
      <c r="H114" s="1">
        <v>15.12</v>
      </c>
      <c r="I114" s="1">
        <v>4.57</v>
      </c>
      <c r="J114" s="1">
        <v>30.24</v>
      </c>
      <c r="K114" s="1">
        <v>28.36</v>
      </c>
      <c r="L114" s="1">
        <v>100</v>
      </c>
      <c r="M114" s="1">
        <v>70</v>
      </c>
      <c r="N114" s="1">
        <v>0.69</v>
      </c>
      <c r="O114" s="1">
        <v>4.43</v>
      </c>
      <c r="P114" s="1">
        <v>0.91</v>
      </c>
      <c r="Q114" s="1">
        <v>0.7</v>
      </c>
      <c r="R114" s="1">
        <v>0.55000000000000004</v>
      </c>
      <c r="S114" s="1">
        <v>0.28999999999999998</v>
      </c>
      <c r="T114" s="1">
        <v>0.66</v>
      </c>
      <c r="U114" s="13">
        <v>0.01</v>
      </c>
      <c r="V114" s="13">
        <v>2.1000000000000001E-2</v>
      </c>
      <c r="W114" s="13">
        <v>0.115</v>
      </c>
      <c r="X114" s="13">
        <v>0.57399999999999995</v>
      </c>
      <c r="Y114" s="13">
        <v>1.252</v>
      </c>
      <c r="Z114" s="1">
        <v>101</v>
      </c>
      <c r="AA114" s="1">
        <v>37</v>
      </c>
      <c r="AB114" t="s">
        <v>135</v>
      </c>
      <c r="AC114">
        <v>0</v>
      </c>
      <c r="AD114" t="s">
        <v>56</v>
      </c>
      <c r="AE114" t="s">
        <v>57</v>
      </c>
      <c r="AF114">
        <v>1</v>
      </c>
      <c r="AG114" t="s">
        <v>58</v>
      </c>
      <c r="AH114">
        <v>3</v>
      </c>
      <c r="AI114" s="3">
        <v>33710</v>
      </c>
      <c r="AJ114" t="s">
        <v>59</v>
      </c>
      <c r="AK114">
        <v>54</v>
      </c>
      <c r="AL114">
        <v>162</v>
      </c>
      <c r="AM114">
        <v>20.5761316872428</v>
      </c>
      <c r="AN114" t="s">
        <v>60</v>
      </c>
      <c r="AO114">
        <v>0</v>
      </c>
      <c r="AP114" t="s">
        <v>67</v>
      </c>
      <c r="AQ114" s="8">
        <v>45276.587500000001</v>
      </c>
      <c r="AR114" s="4">
        <v>1</v>
      </c>
      <c r="AS114" t="s">
        <v>62</v>
      </c>
      <c r="AT114" t="s">
        <v>63</v>
      </c>
      <c r="AU114">
        <v>0</v>
      </c>
      <c r="AV114">
        <v>70</v>
      </c>
      <c r="AW114" t="s">
        <v>64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31.8</v>
      </c>
      <c r="BE114">
        <v>2</v>
      </c>
    </row>
    <row r="115" spans="3:57" x14ac:dyDescent="0.35">
      <c r="C115" t="s">
        <v>53</v>
      </c>
      <c r="D115">
        <v>1</v>
      </c>
      <c r="E115">
        <v>0</v>
      </c>
      <c r="F115" t="s">
        <v>54</v>
      </c>
      <c r="G115" s="8">
        <v>45276.587500000001</v>
      </c>
      <c r="H115" s="1">
        <v>13.69</v>
      </c>
      <c r="I115" s="1">
        <v>8.1300000000000008</v>
      </c>
      <c r="J115" s="1">
        <v>59.33</v>
      </c>
      <c r="K115" s="1">
        <v>29.48</v>
      </c>
      <c r="L115" s="1">
        <v>101</v>
      </c>
      <c r="M115" s="1">
        <v>65</v>
      </c>
      <c r="N115" s="1">
        <v>0.64</v>
      </c>
      <c r="O115" s="1">
        <v>6.6</v>
      </c>
      <c r="P115" s="1">
        <v>1.81</v>
      </c>
      <c r="Q115" s="1">
        <v>1.79</v>
      </c>
      <c r="R115" s="1">
        <v>2.15</v>
      </c>
      <c r="S115" s="1">
        <v>1.61</v>
      </c>
      <c r="T115" s="1">
        <v>1.7</v>
      </c>
      <c r="U115" s="13">
        <v>0.02</v>
      </c>
      <c r="V115" s="13">
        <v>5.2999999999999999E-2</v>
      </c>
      <c r="W115" s="13">
        <v>0.154</v>
      </c>
      <c r="X115" s="13">
        <v>0.20599999999999999</v>
      </c>
      <c r="Y115" s="13">
        <v>1.252</v>
      </c>
      <c r="Z115" s="1">
        <v>100</v>
      </c>
      <c r="AA115" s="1">
        <v>37</v>
      </c>
      <c r="AB115" t="s">
        <v>135</v>
      </c>
      <c r="AC115">
        <v>0</v>
      </c>
      <c r="AD115" t="s">
        <v>56</v>
      </c>
      <c r="AE115" t="s">
        <v>57</v>
      </c>
      <c r="AF115">
        <v>1</v>
      </c>
      <c r="AG115" t="s">
        <v>58</v>
      </c>
      <c r="AH115">
        <v>3</v>
      </c>
      <c r="AI115" s="3">
        <v>33710</v>
      </c>
      <c r="AJ115" t="s">
        <v>59</v>
      </c>
      <c r="AK115">
        <v>54</v>
      </c>
      <c r="AL115">
        <v>162</v>
      </c>
      <c r="AM115">
        <v>20.5761316872428</v>
      </c>
      <c r="AN115" t="s">
        <v>60</v>
      </c>
      <c r="AO115">
        <v>0</v>
      </c>
      <c r="AP115" t="s">
        <v>67</v>
      </c>
      <c r="AQ115" s="8">
        <v>45276.587500000001</v>
      </c>
      <c r="AR115" s="4">
        <v>1</v>
      </c>
      <c r="AS115" t="s">
        <v>62</v>
      </c>
      <c r="AT115" t="s">
        <v>63</v>
      </c>
      <c r="AU115">
        <v>0</v>
      </c>
      <c r="AV115">
        <v>70</v>
      </c>
      <c r="AW115" t="s">
        <v>64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31.8</v>
      </c>
      <c r="BE115">
        <v>2</v>
      </c>
    </row>
    <row r="116" spans="3:57" x14ac:dyDescent="0.35">
      <c r="C116" t="s">
        <v>53</v>
      </c>
      <c r="D116">
        <v>1</v>
      </c>
      <c r="E116">
        <v>0</v>
      </c>
      <c r="F116" t="s">
        <v>54</v>
      </c>
      <c r="G116" s="8">
        <v>45276.879861111098</v>
      </c>
      <c r="H116" s="1">
        <v>9.59</v>
      </c>
      <c r="I116" s="1">
        <v>2.99</v>
      </c>
      <c r="J116" s="1">
        <v>31.16</v>
      </c>
      <c r="K116" s="1">
        <v>29.13</v>
      </c>
      <c r="L116" s="1">
        <v>103</v>
      </c>
      <c r="M116" s="1">
        <v>85</v>
      </c>
      <c r="N116" s="1">
        <v>0.83</v>
      </c>
      <c r="O116" s="1">
        <v>3.41</v>
      </c>
      <c r="P116" s="1">
        <v>2.0299999999999998</v>
      </c>
      <c r="Q116" s="1">
        <v>1.52</v>
      </c>
      <c r="R116" s="1">
        <v>1.25</v>
      </c>
      <c r="S116" s="1">
        <v>0.33</v>
      </c>
      <c r="T116" s="1">
        <v>0.62</v>
      </c>
      <c r="U116" s="13">
        <v>1.7000000000000001E-2</v>
      </c>
      <c r="V116" s="13">
        <v>2.1000000000000001E-2</v>
      </c>
      <c r="W116" s="13">
        <v>6.0999999999999999E-2</v>
      </c>
      <c r="X116" s="13">
        <v>0.20599999999999999</v>
      </c>
      <c r="Y116" s="13">
        <v>1.3149999999999999</v>
      </c>
      <c r="Z116" s="1">
        <v>102</v>
      </c>
      <c r="AA116" s="1">
        <v>38</v>
      </c>
      <c r="AB116" t="s">
        <v>136</v>
      </c>
      <c r="AC116">
        <v>0</v>
      </c>
      <c r="AD116" t="s">
        <v>56</v>
      </c>
      <c r="AE116" t="s">
        <v>57</v>
      </c>
      <c r="AF116">
        <v>1</v>
      </c>
      <c r="AG116" t="s">
        <v>58</v>
      </c>
      <c r="AH116">
        <v>3</v>
      </c>
      <c r="AI116" s="3">
        <v>35674</v>
      </c>
      <c r="AJ116" t="s">
        <v>59</v>
      </c>
      <c r="AK116">
        <v>58</v>
      </c>
      <c r="AL116">
        <v>167</v>
      </c>
      <c r="AM116">
        <v>20.796729893506399</v>
      </c>
      <c r="AN116" t="s">
        <v>60</v>
      </c>
      <c r="AO116">
        <v>0</v>
      </c>
      <c r="AP116" t="s">
        <v>49</v>
      </c>
      <c r="AQ116" s="8">
        <v>45276.879861111098</v>
      </c>
      <c r="AR116" s="4">
        <v>1</v>
      </c>
      <c r="AS116" t="s">
        <v>62</v>
      </c>
      <c r="AT116" t="s">
        <v>89</v>
      </c>
      <c r="AU116">
        <v>1</v>
      </c>
      <c r="AV116">
        <v>70</v>
      </c>
      <c r="AW116" t="s">
        <v>64</v>
      </c>
      <c r="AX116">
        <v>0</v>
      </c>
      <c r="AY116">
        <v>0</v>
      </c>
      <c r="AZ116">
        <v>0</v>
      </c>
      <c r="BA116">
        <v>1</v>
      </c>
      <c r="BB116">
        <v>0</v>
      </c>
      <c r="BC116">
        <v>0</v>
      </c>
      <c r="BD116">
        <v>26.4</v>
      </c>
      <c r="BE116">
        <v>2</v>
      </c>
    </row>
    <row r="117" spans="3:57" x14ac:dyDescent="0.35">
      <c r="C117" t="s">
        <v>65</v>
      </c>
      <c r="D117">
        <v>0</v>
      </c>
      <c r="E117">
        <v>0</v>
      </c>
      <c r="F117" t="s">
        <v>54</v>
      </c>
      <c r="G117" s="8">
        <v>45276.879861111098</v>
      </c>
      <c r="H117" s="1">
        <v>8.32</v>
      </c>
      <c r="I117" s="1">
        <v>2.5</v>
      </c>
      <c r="J117" s="1">
        <v>30.1</v>
      </c>
      <c r="K117" s="1">
        <v>30.22</v>
      </c>
      <c r="L117" s="1">
        <v>89</v>
      </c>
      <c r="M117" s="1">
        <v>80</v>
      </c>
      <c r="N117" s="1">
        <v>0.82</v>
      </c>
      <c r="O117" s="1">
        <v>2.73</v>
      </c>
      <c r="P117" s="1">
        <v>1.1100000000000001</v>
      </c>
      <c r="Q117" s="1">
        <v>1.17</v>
      </c>
      <c r="R117" s="1">
        <v>1.07</v>
      </c>
      <c r="S117" s="1">
        <v>0.32</v>
      </c>
      <c r="T117" s="1">
        <v>0.84</v>
      </c>
      <c r="U117" s="13">
        <v>1.7000000000000001E-2</v>
      </c>
      <c r="V117" s="13">
        <v>2.8000000000000001E-2</v>
      </c>
      <c r="W117" s="13">
        <v>6.0999999999999999E-2</v>
      </c>
      <c r="X117" s="13">
        <v>0.20599999999999999</v>
      </c>
      <c r="Y117" s="13">
        <v>1.3149999999999999</v>
      </c>
      <c r="Z117" s="1">
        <v>103</v>
      </c>
      <c r="AA117" s="1">
        <v>38</v>
      </c>
      <c r="AB117" t="s">
        <v>136</v>
      </c>
      <c r="AC117">
        <v>0</v>
      </c>
      <c r="AD117" t="s">
        <v>56</v>
      </c>
      <c r="AE117" t="s">
        <v>57</v>
      </c>
      <c r="AF117">
        <v>1</v>
      </c>
      <c r="AG117" t="s">
        <v>58</v>
      </c>
      <c r="AH117">
        <v>3</v>
      </c>
      <c r="AI117" s="3">
        <v>35674</v>
      </c>
      <c r="AJ117" t="s">
        <v>59</v>
      </c>
      <c r="AK117">
        <v>58</v>
      </c>
      <c r="AL117">
        <v>167</v>
      </c>
      <c r="AM117">
        <v>20.796729893506399</v>
      </c>
      <c r="AN117" t="s">
        <v>60</v>
      </c>
      <c r="AO117">
        <v>0</v>
      </c>
      <c r="AP117" t="s">
        <v>49</v>
      </c>
      <c r="AQ117" s="8">
        <v>45276.879861111098</v>
      </c>
      <c r="AR117" s="4">
        <v>1</v>
      </c>
      <c r="AS117" t="s">
        <v>62</v>
      </c>
      <c r="AT117" t="s">
        <v>89</v>
      </c>
      <c r="AU117">
        <v>1</v>
      </c>
      <c r="AV117">
        <v>70</v>
      </c>
      <c r="AW117" t="s">
        <v>64</v>
      </c>
      <c r="AX117">
        <v>0</v>
      </c>
      <c r="AY117">
        <v>0</v>
      </c>
      <c r="AZ117">
        <v>0</v>
      </c>
      <c r="BA117">
        <v>1</v>
      </c>
      <c r="BB117">
        <v>0</v>
      </c>
      <c r="BC117">
        <v>0</v>
      </c>
      <c r="BD117">
        <v>26.4</v>
      </c>
      <c r="BE117">
        <v>2</v>
      </c>
    </row>
    <row r="118" spans="3:57" x14ac:dyDescent="0.35">
      <c r="C118" t="s">
        <v>53</v>
      </c>
      <c r="D118">
        <v>1</v>
      </c>
      <c r="E118">
        <v>0</v>
      </c>
      <c r="F118" t="s">
        <v>54</v>
      </c>
      <c r="G118" s="8">
        <v>45275.59375</v>
      </c>
      <c r="H118" s="1">
        <v>31.21</v>
      </c>
      <c r="I118" s="1">
        <v>2.0099999999999998</v>
      </c>
      <c r="J118" s="1">
        <v>6.45</v>
      </c>
      <c r="K118" s="1">
        <v>34.270000000000003</v>
      </c>
      <c r="L118" s="1">
        <v>117</v>
      </c>
      <c r="M118" s="1">
        <v>69</v>
      </c>
      <c r="N118" s="1">
        <v>0.59</v>
      </c>
      <c r="O118" s="1">
        <v>13.37</v>
      </c>
      <c r="P118" s="1">
        <v>0.66</v>
      </c>
      <c r="Q118" s="1">
        <v>0.61</v>
      </c>
      <c r="R118" s="1">
        <v>0.82</v>
      </c>
      <c r="S118" s="1">
        <v>0.72</v>
      </c>
      <c r="T118" s="1">
        <v>1.02</v>
      </c>
      <c r="U118" s="13">
        <v>1.0999999999999999E-2</v>
      </c>
      <c r="V118" s="13">
        <v>5.8000000000000003E-2</v>
      </c>
      <c r="W118" s="13">
        <v>6.7000000000000004E-2</v>
      </c>
      <c r="X118" s="13">
        <v>0.20599999999999999</v>
      </c>
      <c r="Y118" s="13">
        <v>1.0820000000000001</v>
      </c>
      <c r="Z118" s="1">
        <v>104</v>
      </c>
      <c r="AA118" s="1">
        <v>39</v>
      </c>
      <c r="AB118" t="s">
        <v>137</v>
      </c>
      <c r="AC118">
        <v>1</v>
      </c>
      <c r="AD118" t="s">
        <v>70</v>
      </c>
      <c r="AE118" t="s">
        <v>103</v>
      </c>
      <c r="AF118">
        <v>1</v>
      </c>
      <c r="AG118" t="s">
        <v>58</v>
      </c>
      <c r="AH118">
        <v>3</v>
      </c>
      <c r="AI118" s="3">
        <v>34335</v>
      </c>
      <c r="AJ118" t="s">
        <v>59</v>
      </c>
      <c r="AK118">
        <v>53.3</v>
      </c>
      <c r="AL118">
        <v>166</v>
      </c>
      <c r="AM118">
        <v>19.342429960807099</v>
      </c>
      <c r="AN118" t="s">
        <v>60</v>
      </c>
      <c r="AO118">
        <v>0</v>
      </c>
      <c r="AP118" t="s">
        <v>67</v>
      </c>
      <c r="AQ118" s="8">
        <v>45275.583333333299</v>
      </c>
      <c r="AR118" s="4">
        <v>1</v>
      </c>
      <c r="AS118" t="s">
        <v>62</v>
      </c>
      <c r="AT118" t="s">
        <v>63</v>
      </c>
      <c r="AU118">
        <v>0</v>
      </c>
      <c r="AV118">
        <v>64</v>
      </c>
      <c r="AW118" t="s">
        <v>138</v>
      </c>
      <c r="AX118">
        <v>3</v>
      </c>
      <c r="AY118">
        <v>1</v>
      </c>
      <c r="AZ118">
        <v>0</v>
      </c>
      <c r="BA118">
        <v>0</v>
      </c>
      <c r="BB118">
        <v>0</v>
      </c>
      <c r="BC118">
        <v>1</v>
      </c>
      <c r="BD118">
        <v>30.1</v>
      </c>
      <c r="BE118">
        <v>2</v>
      </c>
    </row>
    <row r="119" spans="3:57" x14ac:dyDescent="0.35">
      <c r="C119" t="s">
        <v>65</v>
      </c>
      <c r="D119">
        <v>0</v>
      </c>
      <c r="E119">
        <v>0</v>
      </c>
      <c r="F119" t="s">
        <v>54</v>
      </c>
      <c r="G119" s="8">
        <v>45275.59375</v>
      </c>
      <c r="H119" s="1">
        <v>31.7</v>
      </c>
      <c r="I119" s="1">
        <v>4.21</v>
      </c>
      <c r="J119" s="1">
        <v>13.29</v>
      </c>
      <c r="K119" s="1">
        <v>34.67</v>
      </c>
      <c r="L119" s="1">
        <v>122</v>
      </c>
      <c r="M119" s="1">
        <v>47</v>
      </c>
      <c r="N119" s="1">
        <v>0.39</v>
      </c>
      <c r="O119" s="1">
        <v>14.2</v>
      </c>
      <c r="P119" s="1">
        <v>1.95</v>
      </c>
      <c r="Q119" s="1">
        <v>1.1599999999999999</v>
      </c>
      <c r="R119" s="1">
        <v>0.75</v>
      </c>
      <c r="S119" s="1">
        <v>0.54</v>
      </c>
      <c r="T119" s="1">
        <v>1</v>
      </c>
      <c r="U119" s="13">
        <v>1.2999999999999999E-2</v>
      </c>
      <c r="V119" s="13">
        <v>2.1000000000000001E-2</v>
      </c>
      <c r="W119" s="13">
        <v>0.109</v>
      </c>
      <c r="X119" s="13">
        <v>0.57399999999999995</v>
      </c>
      <c r="Y119" s="13">
        <v>1.1359999999999999</v>
      </c>
      <c r="Z119" s="1">
        <v>105</v>
      </c>
      <c r="AA119" s="1">
        <v>39</v>
      </c>
      <c r="AB119" t="s">
        <v>137</v>
      </c>
      <c r="AC119">
        <v>1</v>
      </c>
      <c r="AD119" t="s">
        <v>70</v>
      </c>
      <c r="AE119" t="s">
        <v>103</v>
      </c>
      <c r="AF119">
        <v>1</v>
      </c>
      <c r="AG119" t="s">
        <v>58</v>
      </c>
      <c r="AH119">
        <v>3</v>
      </c>
      <c r="AI119" s="3">
        <v>34335</v>
      </c>
      <c r="AJ119" t="s">
        <v>59</v>
      </c>
      <c r="AK119">
        <v>53.3</v>
      </c>
      <c r="AL119">
        <v>166</v>
      </c>
      <c r="AM119">
        <v>19.342429960807099</v>
      </c>
      <c r="AN119" t="s">
        <v>60</v>
      </c>
      <c r="AO119">
        <v>0</v>
      </c>
      <c r="AP119" t="s">
        <v>67</v>
      </c>
      <c r="AQ119" s="8">
        <v>45275.583333333299</v>
      </c>
      <c r="AR119" s="4">
        <v>1</v>
      </c>
      <c r="AS119" t="s">
        <v>62</v>
      </c>
      <c r="AT119" t="s">
        <v>63</v>
      </c>
      <c r="AU119">
        <v>0</v>
      </c>
      <c r="AV119">
        <v>64</v>
      </c>
      <c r="AW119" t="s">
        <v>138</v>
      </c>
      <c r="AX119">
        <v>3</v>
      </c>
      <c r="AY119">
        <v>1</v>
      </c>
      <c r="AZ119">
        <v>0</v>
      </c>
      <c r="BA119">
        <v>0</v>
      </c>
      <c r="BB119">
        <v>0</v>
      </c>
      <c r="BC119">
        <v>1</v>
      </c>
      <c r="BD119">
        <v>30.1</v>
      </c>
      <c r="BE119">
        <v>2</v>
      </c>
    </row>
    <row r="120" spans="3:57" x14ac:dyDescent="0.35">
      <c r="C120" t="s">
        <v>65</v>
      </c>
      <c r="D120">
        <v>0</v>
      </c>
      <c r="E120">
        <v>0</v>
      </c>
      <c r="F120" t="s">
        <v>54</v>
      </c>
      <c r="G120" s="8">
        <v>45277.515277777798</v>
      </c>
      <c r="H120" s="1">
        <v>27.38</v>
      </c>
      <c r="I120" s="1">
        <v>2.42</v>
      </c>
      <c r="J120" s="1">
        <v>8.84</v>
      </c>
      <c r="K120" s="1">
        <v>33.08</v>
      </c>
      <c r="L120" s="1">
        <v>95</v>
      </c>
      <c r="M120" s="1">
        <v>69</v>
      </c>
      <c r="N120" s="1">
        <v>0.73</v>
      </c>
      <c r="O120" s="1">
        <v>8.81</v>
      </c>
      <c r="P120" s="1">
        <v>0.89</v>
      </c>
      <c r="Q120" s="1">
        <v>1.34</v>
      </c>
      <c r="R120" s="1">
        <v>1.05</v>
      </c>
      <c r="S120" s="1">
        <v>0.6</v>
      </c>
      <c r="T120" s="1">
        <v>0.91</v>
      </c>
      <c r="U120" s="13">
        <v>1.2E-2</v>
      </c>
      <c r="V120" s="13">
        <v>2.7E-2</v>
      </c>
      <c r="W120" s="13">
        <v>7.8E-2</v>
      </c>
      <c r="X120" s="13">
        <v>0.23799999999999999</v>
      </c>
      <c r="Y120" s="13">
        <v>0.93500000000000005</v>
      </c>
      <c r="Z120" s="1">
        <v>107</v>
      </c>
      <c r="AA120" s="1">
        <v>40</v>
      </c>
      <c r="AB120" t="s">
        <v>139</v>
      </c>
      <c r="AC120">
        <v>1</v>
      </c>
      <c r="AD120" t="s">
        <v>70</v>
      </c>
      <c r="AE120" t="s">
        <v>57</v>
      </c>
      <c r="AF120">
        <v>1</v>
      </c>
      <c r="AG120" t="s">
        <v>58</v>
      </c>
      <c r="AH120">
        <v>3</v>
      </c>
      <c r="AI120" s="3">
        <v>29221</v>
      </c>
      <c r="AJ120" t="s">
        <v>72</v>
      </c>
      <c r="AK120">
        <v>79</v>
      </c>
      <c r="AL120">
        <v>166</v>
      </c>
      <c r="AM120">
        <v>28.668892437218801</v>
      </c>
      <c r="AN120" t="s">
        <v>60</v>
      </c>
      <c r="AO120">
        <v>0</v>
      </c>
      <c r="AP120" t="s">
        <v>200</v>
      </c>
      <c r="AQ120" s="8">
        <v>45277.515277777798</v>
      </c>
      <c r="AR120" s="4">
        <v>0</v>
      </c>
      <c r="AS120" t="s">
        <v>68</v>
      </c>
      <c r="AT120" t="s">
        <v>111</v>
      </c>
      <c r="AU120">
        <v>2</v>
      </c>
      <c r="AV120">
        <v>60</v>
      </c>
      <c r="AW120" t="s">
        <v>64</v>
      </c>
      <c r="AX120">
        <v>0</v>
      </c>
      <c r="AY120">
        <v>0</v>
      </c>
      <c r="AZ120">
        <v>0</v>
      </c>
      <c r="BA120">
        <v>1</v>
      </c>
      <c r="BB120">
        <v>0</v>
      </c>
      <c r="BC120">
        <v>0</v>
      </c>
      <c r="BD120">
        <v>44.1</v>
      </c>
      <c r="BE120">
        <v>4</v>
      </c>
    </row>
    <row r="121" spans="3:57" x14ac:dyDescent="0.35">
      <c r="C121" t="s">
        <v>53</v>
      </c>
      <c r="D121">
        <v>1</v>
      </c>
      <c r="E121">
        <v>0</v>
      </c>
      <c r="F121" t="s">
        <v>54</v>
      </c>
      <c r="G121" s="8">
        <v>45277.515277777798</v>
      </c>
      <c r="H121" s="1">
        <v>27.51</v>
      </c>
      <c r="I121" s="1">
        <v>1.33</v>
      </c>
      <c r="J121" s="1">
        <v>4.91</v>
      </c>
      <c r="K121" s="1">
        <v>33.42</v>
      </c>
      <c r="L121" s="1">
        <v>114</v>
      </c>
      <c r="M121" s="1">
        <v>94</v>
      </c>
      <c r="N121" s="1">
        <v>0.82</v>
      </c>
      <c r="O121" s="1">
        <v>6.82</v>
      </c>
      <c r="P121" s="1">
        <v>0.37</v>
      </c>
      <c r="Q121" s="1">
        <v>0.39</v>
      </c>
      <c r="R121" s="1">
        <v>0.39</v>
      </c>
      <c r="S121" s="1">
        <v>0.44</v>
      </c>
      <c r="T121" s="1">
        <v>0.56000000000000005</v>
      </c>
      <c r="U121" s="13">
        <v>1.4999999999999999E-2</v>
      </c>
      <c r="V121" s="13">
        <v>5.8000000000000003E-2</v>
      </c>
      <c r="W121" s="13">
        <v>6.4000000000000001E-2</v>
      </c>
      <c r="X121" s="13">
        <v>0.57399999999999995</v>
      </c>
      <c r="Y121" s="13">
        <v>0.93500000000000005</v>
      </c>
      <c r="Z121" s="1">
        <v>106</v>
      </c>
      <c r="AA121" s="1">
        <v>40</v>
      </c>
      <c r="AB121" t="s">
        <v>139</v>
      </c>
      <c r="AC121">
        <v>1</v>
      </c>
      <c r="AD121" t="s">
        <v>70</v>
      </c>
      <c r="AE121" t="s">
        <v>57</v>
      </c>
      <c r="AF121">
        <v>1</v>
      </c>
      <c r="AG121" t="s">
        <v>58</v>
      </c>
      <c r="AH121">
        <v>3</v>
      </c>
      <c r="AI121" s="3">
        <v>29221</v>
      </c>
      <c r="AJ121" t="s">
        <v>72</v>
      </c>
      <c r="AK121">
        <v>79</v>
      </c>
      <c r="AL121">
        <v>166</v>
      </c>
      <c r="AM121">
        <v>28.668892437218801</v>
      </c>
      <c r="AN121" t="s">
        <v>60</v>
      </c>
      <c r="AO121">
        <v>0</v>
      </c>
      <c r="AP121" t="s">
        <v>200</v>
      </c>
      <c r="AQ121" s="8">
        <v>45277.515277777798</v>
      </c>
      <c r="AR121" s="4">
        <v>0</v>
      </c>
      <c r="AS121" t="s">
        <v>68</v>
      </c>
      <c r="AT121" t="s">
        <v>111</v>
      </c>
      <c r="AU121">
        <v>2</v>
      </c>
      <c r="AV121">
        <v>60</v>
      </c>
      <c r="AW121" t="s">
        <v>64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44.1</v>
      </c>
      <c r="BE121">
        <v>4</v>
      </c>
    </row>
    <row r="122" spans="3:57" x14ac:dyDescent="0.35">
      <c r="C122" t="s">
        <v>53</v>
      </c>
      <c r="D122">
        <v>1</v>
      </c>
      <c r="E122">
        <v>0</v>
      </c>
      <c r="F122" t="s">
        <v>54</v>
      </c>
      <c r="G122" s="8">
        <v>45277.564583333296</v>
      </c>
      <c r="H122" s="1">
        <v>16.11</v>
      </c>
      <c r="I122" s="1">
        <v>3.03</v>
      </c>
      <c r="J122" s="1">
        <v>18.79</v>
      </c>
      <c r="K122" s="1">
        <v>25.6</v>
      </c>
      <c r="L122" s="1">
        <v>67</v>
      </c>
      <c r="M122" s="1">
        <v>128</v>
      </c>
      <c r="N122" s="1">
        <v>1.9</v>
      </c>
      <c r="O122" s="1">
        <v>1.4</v>
      </c>
      <c r="P122" s="1">
        <v>0.86</v>
      </c>
      <c r="Q122" s="1">
        <v>0.72</v>
      </c>
      <c r="R122" s="1">
        <v>0.45</v>
      </c>
      <c r="S122" s="1">
        <v>0.25</v>
      </c>
      <c r="T122" s="1">
        <v>0.64</v>
      </c>
      <c r="U122" s="13">
        <v>1.7000000000000001E-2</v>
      </c>
      <c r="V122" s="13">
        <v>2.1000000000000001E-2</v>
      </c>
      <c r="W122" s="13">
        <v>6.0999999999999999E-2</v>
      </c>
      <c r="X122" s="13">
        <v>0.57399999999999995</v>
      </c>
      <c r="Y122" s="13">
        <v>1.0820000000000001</v>
      </c>
      <c r="Z122" s="1">
        <v>110</v>
      </c>
      <c r="AA122" s="1">
        <v>41</v>
      </c>
      <c r="AB122" t="s">
        <v>140</v>
      </c>
      <c r="AC122">
        <v>1</v>
      </c>
      <c r="AD122" t="s">
        <v>70</v>
      </c>
      <c r="AE122" t="s">
        <v>57</v>
      </c>
      <c r="AF122">
        <v>1</v>
      </c>
      <c r="AG122" t="s">
        <v>58</v>
      </c>
      <c r="AH122">
        <v>3</v>
      </c>
      <c r="AI122" s="3">
        <v>31398</v>
      </c>
      <c r="AJ122" t="s">
        <v>59</v>
      </c>
      <c r="AK122">
        <v>55</v>
      </c>
      <c r="AL122">
        <v>165</v>
      </c>
      <c r="AM122">
        <v>20.202020202020201</v>
      </c>
      <c r="AN122" t="s">
        <v>116</v>
      </c>
      <c r="AO122">
        <v>50</v>
      </c>
      <c r="AP122" t="s">
        <v>49</v>
      </c>
      <c r="AQ122" s="8">
        <v>45277.564583333296</v>
      </c>
      <c r="AR122" s="4">
        <v>0</v>
      </c>
      <c r="AS122" t="s">
        <v>68</v>
      </c>
      <c r="AT122" t="s">
        <v>89</v>
      </c>
      <c r="AU122">
        <v>1</v>
      </c>
      <c r="AV122">
        <v>71</v>
      </c>
      <c r="AW122" t="s">
        <v>64</v>
      </c>
      <c r="AX122">
        <v>0</v>
      </c>
      <c r="AY122">
        <v>0</v>
      </c>
      <c r="AZ122">
        <v>0</v>
      </c>
      <c r="BA122">
        <v>1</v>
      </c>
      <c r="BB122">
        <v>0</v>
      </c>
      <c r="BC122">
        <v>0</v>
      </c>
      <c r="BD122">
        <v>38.1</v>
      </c>
      <c r="BE122">
        <v>3</v>
      </c>
    </row>
    <row r="123" spans="3:57" x14ac:dyDescent="0.35">
      <c r="C123" t="s">
        <v>65</v>
      </c>
      <c r="D123">
        <v>0</v>
      </c>
      <c r="E123">
        <v>0</v>
      </c>
      <c r="F123" t="s">
        <v>54</v>
      </c>
      <c r="G123" s="8">
        <v>45277.564583333296</v>
      </c>
      <c r="H123" s="1">
        <v>14.07</v>
      </c>
      <c r="I123" s="1">
        <v>1.88</v>
      </c>
      <c r="J123" s="1">
        <v>13.36</v>
      </c>
      <c r="K123" s="1">
        <v>27.06</v>
      </c>
      <c r="L123" s="1">
        <v>112</v>
      </c>
      <c r="M123" s="1">
        <v>85</v>
      </c>
      <c r="N123" s="1">
        <v>0.76</v>
      </c>
      <c r="O123" s="1">
        <v>3.3</v>
      </c>
      <c r="P123" s="1">
        <v>0.52</v>
      </c>
      <c r="Q123" s="1">
        <v>0.42</v>
      </c>
      <c r="R123" s="1">
        <v>0.3</v>
      </c>
      <c r="S123" s="1">
        <v>0.34</v>
      </c>
      <c r="T123" s="1">
        <v>0.42</v>
      </c>
      <c r="U123" s="13">
        <v>1.7000000000000001E-2</v>
      </c>
      <c r="V123" s="13">
        <v>2.1000000000000001E-2</v>
      </c>
      <c r="W123" s="13">
        <v>0.19600000000000001</v>
      </c>
      <c r="X123" s="13">
        <v>0.25</v>
      </c>
      <c r="Y123" s="13">
        <v>1.0820000000000001</v>
      </c>
      <c r="Z123" s="1">
        <v>111</v>
      </c>
      <c r="AA123" s="1">
        <v>41</v>
      </c>
      <c r="AB123" t="s">
        <v>140</v>
      </c>
      <c r="AC123">
        <v>1</v>
      </c>
      <c r="AD123" t="s">
        <v>70</v>
      </c>
      <c r="AE123" t="s">
        <v>57</v>
      </c>
      <c r="AF123">
        <v>1</v>
      </c>
      <c r="AG123" t="s">
        <v>58</v>
      </c>
      <c r="AH123">
        <v>3</v>
      </c>
      <c r="AI123" s="3">
        <v>31398</v>
      </c>
      <c r="AJ123" t="s">
        <v>59</v>
      </c>
      <c r="AK123">
        <v>55</v>
      </c>
      <c r="AL123">
        <v>165</v>
      </c>
      <c r="AM123">
        <v>20.202020202020201</v>
      </c>
      <c r="AN123" t="s">
        <v>116</v>
      </c>
      <c r="AO123">
        <v>50</v>
      </c>
      <c r="AP123" t="s">
        <v>49</v>
      </c>
      <c r="AQ123" s="8">
        <v>45277.564583333296</v>
      </c>
      <c r="AR123" s="4">
        <v>0</v>
      </c>
      <c r="AS123" t="s">
        <v>68</v>
      </c>
      <c r="AT123" t="s">
        <v>89</v>
      </c>
      <c r="AU123">
        <v>1</v>
      </c>
      <c r="AV123">
        <v>71</v>
      </c>
      <c r="AW123" t="s">
        <v>64</v>
      </c>
      <c r="AX123">
        <v>0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38.1</v>
      </c>
      <c r="BE123">
        <v>3</v>
      </c>
    </row>
    <row r="124" spans="3:57" x14ac:dyDescent="0.35">
      <c r="C124" t="s">
        <v>65</v>
      </c>
      <c r="D124">
        <v>0</v>
      </c>
      <c r="E124">
        <v>0</v>
      </c>
      <c r="F124" t="s">
        <v>54</v>
      </c>
      <c r="G124" s="8">
        <v>45277.573611111096</v>
      </c>
      <c r="H124" s="1">
        <v>36.89</v>
      </c>
      <c r="I124" s="1">
        <v>2.4</v>
      </c>
      <c r="J124" s="1">
        <v>6.52</v>
      </c>
      <c r="K124" s="1">
        <v>34.54</v>
      </c>
      <c r="L124" s="1">
        <v>43</v>
      </c>
      <c r="M124" s="1">
        <v>51</v>
      </c>
      <c r="N124" s="1">
        <v>1.18</v>
      </c>
      <c r="O124" s="1">
        <v>8.24</v>
      </c>
      <c r="P124" s="1">
        <v>0.76</v>
      </c>
      <c r="Q124" s="1">
        <v>1.05</v>
      </c>
      <c r="R124" s="1">
        <v>1.05</v>
      </c>
      <c r="S124" s="1">
        <v>0.66</v>
      </c>
      <c r="T124" s="1">
        <v>0.96</v>
      </c>
      <c r="U124" s="13">
        <v>1.2999999999999999E-2</v>
      </c>
      <c r="V124" s="13">
        <v>4.2999999999999997E-2</v>
      </c>
      <c r="W124" s="13">
        <v>8.1000000000000003E-2</v>
      </c>
      <c r="X124" s="13">
        <v>0.57399999999999995</v>
      </c>
      <c r="Y124" s="13">
        <v>1.252</v>
      </c>
      <c r="Z124" s="1">
        <v>113</v>
      </c>
      <c r="AA124" s="1">
        <v>42</v>
      </c>
      <c r="AB124" t="s">
        <v>141</v>
      </c>
      <c r="AC124">
        <v>1</v>
      </c>
      <c r="AD124" t="s">
        <v>70</v>
      </c>
      <c r="AE124" t="s">
        <v>57</v>
      </c>
      <c r="AF124">
        <v>1</v>
      </c>
      <c r="AG124" t="s">
        <v>58</v>
      </c>
      <c r="AH124">
        <v>3</v>
      </c>
      <c r="AI124" s="3">
        <v>31337</v>
      </c>
      <c r="AJ124" t="s">
        <v>72</v>
      </c>
      <c r="AK124">
        <v>78</v>
      </c>
      <c r="AL124">
        <v>175</v>
      </c>
      <c r="AM124">
        <v>25.469387755102002</v>
      </c>
      <c r="AN124" t="s">
        <v>60</v>
      </c>
      <c r="AO124">
        <v>0</v>
      </c>
      <c r="AP124" t="s">
        <v>67</v>
      </c>
      <c r="AQ124" s="8">
        <v>45277.573611111096</v>
      </c>
      <c r="AR124" s="4">
        <v>1</v>
      </c>
      <c r="AS124" t="s">
        <v>62</v>
      </c>
      <c r="AT124" t="s">
        <v>63</v>
      </c>
      <c r="AU124">
        <v>0</v>
      </c>
      <c r="AV124">
        <v>70</v>
      </c>
      <c r="AW124" t="s">
        <v>64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38.299999999999997</v>
      </c>
      <c r="BE124">
        <v>3</v>
      </c>
    </row>
    <row r="125" spans="3:57" x14ac:dyDescent="0.35">
      <c r="C125" t="s">
        <v>53</v>
      </c>
      <c r="D125">
        <v>1</v>
      </c>
      <c r="E125">
        <v>0</v>
      </c>
      <c r="F125" t="s">
        <v>54</v>
      </c>
      <c r="G125" s="8">
        <v>45277.573611111096</v>
      </c>
      <c r="H125" s="1">
        <v>36.159999999999997</v>
      </c>
      <c r="I125" s="1">
        <v>2.08</v>
      </c>
      <c r="J125" s="1">
        <v>5.76</v>
      </c>
      <c r="K125" s="1">
        <v>35.630000000000003</v>
      </c>
      <c r="L125" s="1">
        <v>118</v>
      </c>
      <c r="M125" s="1">
        <v>85</v>
      </c>
      <c r="N125" s="1">
        <v>0.73</v>
      </c>
      <c r="O125" s="1">
        <v>11.25</v>
      </c>
      <c r="P125" s="1">
        <v>0.54</v>
      </c>
      <c r="Q125" s="1">
        <v>0.78</v>
      </c>
      <c r="R125" s="1">
        <v>0.68</v>
      </c>
      <c r="S125" s="1">
        <v>0.56000000000000005</v>
      </c>
      <c r="T125" s="1">
        <v>0.71</v>
      </c>
      <c r="U125" s="13">
        <v>1.0999999999999999E-2</v>
      </c>
      <c r="V125" s="13">
        <v>4.8000000000000001E-2</v>
      </c>
      <c r="W125" s="13">
        <v>6.0999999999999999E-2</v>
      </c>
      <c r="X125" s="13">
        <v>0.57399999999999995</v>
      </c>
      <c r="Y125" s="13">
        <v>1.3149999999999999</v>
      </c>
      <c r="Z125" s="1">
        <v>112</v>
      </c>
      <c r="AA125" s="1">
        <v>42</v>
      </c>
      <c r="AB125" t="s">
        <v>141</v>
      </c>
      <c r="AC125">
        <v>1</v>
      </c>
      <c r="AD125" t="s">
        <v>70</v>
      </c>
      <c r="AE125" t="s">
        <v>57</v>
      </c>
      <c r="AF125">
        <v>1</v>
      </c>
      <c r="AG125" t="s">
        <v>58</v>
      </c>
      <c r="AH125">
        <v>3</v>
      </c>
      <c r="AI125" s="3">
        <v>31337</v>
      </c>
      <c r="AJ125" t="s">
        <v>72</v>
      </c>
      <c r="AK125">
        <v>78</v>
      </c>
      <c r="AL125">
        <v>175</v>
      </c>
      <c r="AM125">
        <v>25.469387755102002</v>
      </c>
      <c r="AN125" t="s">
        <v>60</v>
      </c>
      <c r="AO125">
        <v>0</v>
      </c>
      <c r="AP125" t="s">
        <v>67</v>
      </c>
      <c r="AQ125" s="8">
        <v>45277.573611111096</v>
      </c>
      <c r="AR125" s="4">
        <v>1</v>
      </c>
      <c r="AS125" t="s">
        <v>62</v>
      </c>
      <c r="AT125" t="s">
        <v>63</v>
      </c>
      <c r="AU125">
        <v>0</v>
      </c>
      <c r="AV125">
        <v>70</v>
      </c>
      <c r="AW125" t="s">
        <v>64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38.299999999999997</v>
      </c>
      <c r="BE125">
        <v>3</v>
      </c>
    </row>
    <row r="126" spans="3:57" x14ac:dyDescent="0.35">
      <c r="C126" t="s">
        <v>53</v>
      </c>
      <c r="D126">
        <v>1</v>
      </c>
      <c r="E126">
        <v>0</v>
      </c>
      <c r="F126" t="s">
        <v>54</v>
      </c>
      <c r="G126" s="3">
        <v>45305</v>
      </c>
      <c r="H126" s="1">
        <v>40.869999999999997</v>
      </c>
      <c r="I126" s="13">
        <v>2.81</v>
      </c>
      <c r="J126" s="1">
        <v>6.87</v>
      </c>
      <c r="K126">
        <v>35.17</v>
      </c>
      <c r="L126">
        <v>87</v>
      </c>
      <c r="M126">
        <v>90</v>
      </c>
      <c r="N126">
        <v>1.04</v>
      </c>
      <c r="O126" s="1">
        <v>9.0500000000000007</v>
      </c>
      <c r="P126">
        <v>0.55000000000000004</v>
      </c>
      <c r="Q126" s="1">
        <v>0.59</v>
      </c>
      <c r="R126" s="1">
        <v>0.64</v>
      </c>
      <c r="S126" s="1">
        <v>0.67</v>
      </c>
      <c r="T126" s="1">
        <v>0.8</v>
      </c>
      <c r="U126" s="13">
        <v>1.7000000000000001E-2</v>
      </c>
      <c r="V126" s="13">
        <v>5.8000000000000003E-2</v>
      </c>
      <c r="W126" s="13">
        <v>6.4000000000000001E-2</v>
      </c>
      <c r="X126" s="13">
        <v>0.57399999999999995</v>
      </c>
      <c r="Y126" s="13">
        <v>1.252</v>
      </c>
      <c r="Z126">
        <v>187</v>
      </c>
      <c r="AA126" s="1">
        <v>42</v>
      </c>
      <c r="AB126" t="s">
        <v>141</v>
      </c>
      <c r="AC126">
        <v>1</v>
      </c>
      <c r="AD126" t="s">
        <v>70</v>
      </c>
      <c r="AE126" t="s">
        <v>57</v>
      </c>
      <c r="AF126">
        <v>1</v>
      </c>
      <c r="AG126" t="s">
        <v>58</v>
      </c>
      <c r="AH126">
        <v>3</v>
      </c>
      <c r="AI126" s="3">
        <v>31337</v>
      </c>
      <c r="AJ126" t="s">
        <v>72</v>
      </c>
      <c r="AK126">
        <v>78</v>
      </c>
      <c r="AL126">
        <v>175</v>
      </c>
      <c r="AM126">
        <v>25.469387755102002</v>
      </c>
      <c r="AN126" t="s">
        <v>60</v>
      </c>
      <c r="AO126">
        <v>0</v>
      </c>
      <c r="AP126" t="s">
        <v>67</v>
      </c>
      <c r="AQ126" s="3">
        <v>45305</v>
      </c>
      <c r="AR126" s="4">
        <v>0</v>
      </c>
      <c r="AS126" t="s">
        <v>68</v>
      </c>
      <c r="AT126" t="s">
        <v>63</v>
      </c>
      <c r="AU126">
        <v>0</v>
      </c>
      <c r="AV126">
        <v>70</v>
      </c>
      <c r="AW126" t="s">
        <v>64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38.299999999999997</v>
      </c>
      <c r="BE126">
        <v>3</v>
      </c>
    </row>
    <row r="127" spans="3:57" x14ac:dyDescent="0.35">
      <c r="C127" t="s">
        <v>65</v>
      </c>
      <c r="D127">
        <v>0</v>
      </c>
      <c r="E127">
        <v>0</v>
      </c>
      <c r="F127" t="s">
        <v>54</v>
      </c>
      <c r="G127" s="3">
        <v>45305</v>
      </c>
      <c r="H127" s="1">
        <v>34.979999999999997</v>
      </c>
      <c r="I127" s="13">
        <v>2.5499999999999998</v>
      </c>
      <c r="J127" s="1">
        <v>7.28</v>
      </c>
      <c r="K127">
        <v>35.450000000000003</v>
      </c>
      <c r="L127">
        <v>61</v>
      </c>
      <c r="M127">
        <v>43</v>
      </c>
      <c r="N127">
        <v>0.71</v>
      </c>
      <c r="O127" s="1">
        <v>14.32</v>
      </c>
      <c r="P127">
        <v>0.83</v>
      </c>
      <c r="Q127" s="1">
        <v>0.96</v>
      </c>
      <c r="R127" s="1">
        <v>0.98</v>
      </c>
      <c r="S127" s="1">
        <v>0.75</v>
      </c>
      <c r="T127" s="1">
        <v>0.73</v>
      </c>
      <c r="U127" s="13">
        <v>1.6E-2</v>
      </c>
      <c r="V127" s="13">
        <v>5.8000000000000003E-2</v>
      </c>
      <c r="W127" s="13">
        <v>6.4000000000000001E-2</v>
      </c>
      <c r="X127" s="13">
        <v>0.25</v>
      </c>
      <c r="Y127" s="13">
        <v>1.3149999999999999</v>
      </c>
      <c r="Z127" s="1">
        <v>188</v>
      </c>
      <c r="AA127" s="1">
        <v>42</v>
      </c>
      <c r="AB127" t="s">
        <v>141</v>
      </c>
      <c r="AC127">
        <v>1</v>
      </c>
      <c r="AD127" t="s">
        <v>70</v>
      </c>
      <c r="AE127" t="s">
        <v>57</v>
      </c>
      <c r="AF127">
        <v>1</v>
      </c>
      <c r="AG127" t="s">
        <v>58</v>
      </c>
      <c r="AH127">
        <v>3</v>
      </c>
      <c r="AI127" s="3">
        <v>31337</v>
      </c>
      <c r="AJ127" t="s">
        <v>72</v>
      </c>
      <c r="AK127">
        <v>78</v>
      </c>
      <c r="AL127">
        <v>175</v>
      </c>
      <c r="AM127">
        <v>25.469387755102002</v>
      </c>
      <c r="AN127" t="s">
        <v>60</v>
      </c>
      <c r="AO127">
        <v>0</v>
      </c>
      <c r="AP127" t="s">
        <v>67</v>
      </c>
      <c r="AQ127" s="3">
        <v>45305</v>
      </c>
      <c r="AR127" s="4">
        <v>0</v>
      </c>
      <c r="AS127" t="s">
        <v>68</v>
      </c>
      <c r="AT127" t="s">
        <v>63</v>
      </c>
      <c r="AU127">
        <v>0</v>
      </c>
      <c r="AV127">
        <v>70</v>
      </c>
      <c r="AW127" t="s">
        <v>64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38.299999999999997</v>
      </c>
      <c r="BE127">
        <v>3</v>
      </c>
    </row>
    <row r="128" spans="3:57" x14ac:dyDescent="0.35">
      <c r="C128" t="s">
        <v>53</v>
      </c>
      <c r="D128">
        <v>1</v>
      </c>
      <c r="E128">
        <v>0</v>
      </c>
      <c r="F128" t="s">
        <v>54</v>
      </c>
      <c r="G128" s="8">
        <v>45277.599999999999</v>
      </c>
      <c r="H128" s="1">
        <v>22.79</v>
      </c>
      <c r="I128" s="1">
        <v>4.07</v>
      </c>
      <c r="J128" s="1">
        <v>17.87</v>
      </c>
      <c r="K128" s="1">
        <v>34.049999999999997</v>
      </c>
      <c r="L128" s="1">
        <v>78</v>
      </c>
      <c r="M128" s="1">
        <v>77</v>
      </c>
      <c r="N128" s="1">
        <v>0.98</v>
      </c>
      <c r="O128" s="1">
        <v>3.96</v>
      </c>
      <c r="P128" s="1">
        <v>0.6</v>
      </c>
      <c r="Q128" s="1">
        <v>0.74</v>
      </c>
      <c r="R128" s="1">
        <v>0.69</v>
      </c>
      <c r="S128" s="1">
        <v>0.53</v>
      </c>
      <c r="T128" s="1">
        <v>1.27</v>
      </c>
      <c r="U128" s="13">
        <v>1.6E-2</v>
      </c>
      <c r="V128" s="13">
        <v>5.2999999999999999E-2</v>
      </c>
      <c r="W128" s="13">
        <v>6.0999999999999999E-2</v>
      </c>
      <c r="X128" s="13">
        <v>0.28999999999999998</v>
      </c>
      <c r="Y128" s="13">
        <v>1.0820000000000001</v>
      </c>
      <c r="Z128" s="1">
        <v>114</v>
      </c>
      <c r="AA128" s="1">
        <v>43</v>
      </c>
      <c r="AB128" t="s">
        <v>142</v>
      </c>
      <c r="AC128">
        <v>1</v>
      </c>
      <c r="AD128" t="s">
        <v>70</v>
      </c>
      <c r="AE128" t="s">
        <v>57</v>
      </c>
      <c r="AF128">
        <v>1</v>
      </c>
      <c r="AG128" t="s">
        <v>58</v>
      </c>
      <c r="AH128">
        <v>3</v>
      </c>
      <c r="AI128" s="3">
        <v>29937</v>
      </c>
      <c r="AJ128" t="s">
        <v>72</v>
      </c>
      <c r="AK128">
        <v>72</v>
      </c>
      <c r="AL128">
        <v>164</v>
      </c>
      <c r="AM128">
        <v>26.769779892920901</v>
      </c>
      <c r="AN128" t="s">
        <v>116</v>
      </c>
      <c r="AO128">
        <v>70</v>
      </c>
      <c r="AP128" t="s">
        <v>195</v>
      </c>
      <c r="AQ128" s="8">
        <v>45277.599999999999</v>
      </c>
      <c r="AR128" s="4">
        <v>0</v>
      </c>
      <c r="AS128" t="s">
        <v>68</v>
      </c>
      <c r="AT128" t="s">
        <v>63</v>
      </c>
      <c r="AU128">
        <v>0</v>
      </c>
      <c r="AV128">
        <v>70</v>
      </c>
      <c r="AW128" t="s">
        <v>64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42.1</v>
      </c>
      <c r="BE128">
        <v>4</v>
      </c>
    </row>
    <row r="129" spans="3:57" x14ac:dyDescent="0.35">
      <c r="C129" t="s">
        <v>65</v>
      </c>
      <c r="D129">
        <v>0</v>
      </c>
      <c r="E129">
        <v>0</v>
      </c>
      <c r="F129" t="s">
        <v>54</v>
      </c>
      <c r="G129" s="8">
        <v>45277.599999999999</v>
      </c>
      <c r="H129" s="1">
        <v>35.08</v>
      </c>
      <c r="I129" s="1">
        <v>2.73</v>
      </c>
      <c r="J129" s="1">
        <v>7.63</v>
      </c>
      <c r="K129" s="1">
        <v>35.17</v>
      </c>
      <c r="L129" s="1">
        <v>80</v>
      </c>
      <c r="M129" s="1">
        <v>47</v>
      </c>
      <c r="N129" s="1">
        <v>0.59</v>
      </c>
      <c r="O129" s="1">
        <v>14.63</v>
      </c>
      <c r="P129" s="1">
        <v>1.08</v>
      </c>
      <c r="Q129" s="1">
        <v>1.21</v>
      </c>
      <c r="R129" s="1">
        <v>1.05</v>
      </c>
      <c r="S129" s="1">
        <v>0.73</v>
      </c>
      <c r="T129" s="1">
        <v>0.97</v>
      </c>
      <c r="U129" s="13">
        <v>1.9E-2</v>
      </c>
      <c r="V129" s="13">
        <v>2.8000000000000001E-2</v>
      </c>
      <c r="W129" s="13">
        <v>7.8E-2</v>
      </c>
      <c r="X129" s="13">
        <v>0.20599999999999999</v>
      </c>
      <c r="Y129" s="13">
        <v>1.0820000000000001</v>
      </c>
      <c r="Z129" s="1">
        <v>115</v>
      </c>
      <c r="AA129" s="1">
        <v>43</v>
      </c>
      <c r="AB129" t="s">
        <v>142</v>
      </c>
      <c r="AC129">
        <v>1</v>
      </c>
      <c r="AD129" t="s">
        <v>70</v>
      </c>
      <c r="AE129" t="s">
        <v>57</v>
      </c>
      <c r="AF129">
        <v>1</v>
      </c>
      <c r="AG129" t="s">
        <v>58</v>
      </c>
      <c r="AH129">
        <v>3</v>
      </c>
      <c r="AI129" s="3">
        <v>29937</v>
      </c>
      <c r="AJ129" t="s">
        <v>72</v>
      </c>
      <c r="AK129">
        <v>72</v>
      </c>
      <c r="AL129">
        <v>164</v>
      </c>
      <c r="AM129">
        <v>26.769779892920901</v>
      </c>
      <c r="AN129" t="s">
        <v>116</v>
      </c>
      <c r="AO129">
        <v>70</v>
      </c>
      <c r="AP129" t="s">
        <v>195</v>
      </c>
      <c r="AQ129" s="8">
        <v>45277.599999999999</v>
      </c>
      <c r="AR129" s="4">
        <v>0</v>
      </c>
      <c r="AS129" t="s">
        <v>68</v>
      </c>
      <c r="AT129" t="s">
        <v>63</v>
      </c>
      <c r="AU129">
        <v>0</v>
      </c>
      <c r="AV129">
        <v>70</v>
      </c>
      <c r="AW129" t="s">
        <v>64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42.1</v>
      </c>
      <c r="BE129">
        <v>4</v>
      </c>
    </row>
    <row r="130" spans="3:57" x14ac:dyDescent="0.35">
      <c r="C130" t="s">
        <v>53</v>
      </c>
      <c r="D130">
        <v>1</v>
      </c>
      <c r="E130">
        <v>0</v>
      </c>
      <c r="F130" t="s">
        <v>54</v>
      </c>
      <c r="G130" s="3">
        <v>45305</v>
      </c>
      <c r="H130" s="1">
        <v>35.020000000000003</v>
      </c>
      <c r="I130" s="13">
        <v>2.0699999999999998</v>
      </c>
      <c r="J130" s="1">
        <v>5.9</v>
      </c>
      <c r="K130">
        <v>34.479999999999997</v>
      </c>
      <c r="L130">
        <v>72</v>
      </c>
      <c r="M130">
        <v>60</v>
      </c>
      <c r="N130">
        <v>0.84</v>
      </c>
      <c r="O130" s="1">
        <v>7.61</v>
      </c>
      <c r="P130">
        <v>0.37</v>
      </c>
      <c r="Q130" s="1">
        <v>0.54</v>
      </c>
      <c r="R130" s="1">
        <v>0.48</v>
      </c>
      <c r="S130" s="1">
        <v>0.55000000000000004</v>
      </c>
      <c r="T130" s="1">
        <v>0.77</v>
      </c>
      <c r="U130" s="13">
        <v>0.02</v>
      </c>
      <c r="V130" s="13">
        <v>4.2999999999999997E-2</v>
      </c>
      <c r="W130" s="13">
        <v>0.104</v>
      </c>
      <c r="X130" s="13">
        <v>0.57399999999999995</v>
      </c>
      <c r="Y130" s="13">
        <v>1.03</v>
      </c>
      <c r="Z130" s="4">
        <v>191</v>
      </c>
      <c r="AA130" s="1">
        <v>43</v>
      </c>
      <c r="AB130" t="s">
        <v>142</v>
      </c>
      <c r="AC130">
        <v>1</v>
      </c>
      <c r="AD130" t="s">
        <v>70</v>
      </c>
      <c r="AE130" t="s">
        <v>57</v>
      </c>
      <c r="AF130">
        <v>1</v>
      </c>
      <c r="AG130" t="s">
        <v>58</v>
      </c>
      <c r="AH130">
        <v>3</v>
      </c>
      <c r="AI130" s="3">
        <v>29937</v>
      </c>
      <c r="AJ130" t="s">
        <v>72</v>
      </c>
      <c r="AK130">
        <v>72</v>
      </c>
      <c r="AL130">
        <v>164</v>
      </c>
      <c r="AM130">
        <v>26.769779892920901</v>
      </c>
      <c r="AN130" t="s">
        <v>116</v>
      </c>
      <c r="AO130">
        <v>70</v>
      </c>
      <c r="AP130" t="s">
        <v>195</v>
      </c>
      <c r="AQ130" s="3">
        <v>45305</v>
      </c>
      <c r="AR130" s="4">
        <v>0</v>
      </c>
      <c r="AS130" t="s">
        <v>68</v>
      </c>
      <c r="AT130" t="s">
        <v>63</v>
      </c>
      <c r="AU130">
        <v>0</v>
      </c>
      <c r="AV130">
        <v>70</v>
      </c>
      <c r="AW130" t="s">
        <v>64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42.1</v>
      </c>
      <c r="BE130">
        <v>4</v>
      </c>
    </row>
    <row r="131" spans="3:57" x14ac:dyDescent="0.35">
      <c r="C131" t="s">
        <v>65</v>
      </c>
      <c r="D131">
        <v>0</v>
      </c>
      <c r="E131">
        <v>0</v>
      </c>
      <c r="F131" t="s">
        <v>54</v>
      </c>
      <c r="G131" s="3">
        <v>45305</v>
      </c>
      <c r="H131" s="1">
        <v>28.87</v>
      </c>
      <c r="I131" s="13">
        <v>2.17</v>
      </c>
      <c r="J131" s="1">
        <v>7.53</v>
      </c>
      <c r="K131">
        <v>34.83</v>
      </c>
      <c r="L131">
        <v>69</v>
      </c>
      <c r="M131">
        <v>77</v>
      </c>
      <c r="N131">
        <v>1.1200000000000001</v>
      </c>
      <c r="O131" s="1">
        <v>7.08</v>
      </c>
      <c r="P131">
        <v>0.54</v>
      </c>
      <c r="Q131" s="1">
        <v>0.73</v>
      </c>
      <c r="R131" s="1">
        <v>0.76</v>
      </c>
      <c r="S131" s="1">
        <v>0.61</v>
      </c>
      <c r="T131" s="1">
        <v>0.66</v>
      </c>
      <c r="U131" s="13">
        <v>0.02</v>
      </c>
      <c r="V131" s="13">
        <v>3.2000000000000001E-2</v>
      </c>
      <c r="W131" s="13">
        <v>7.0000000000000007E-2</v>
      </c>
      <c r="X131" s="13">
        <v>0.27600000000000002</v>
      </c>
      <c r="Y131" s="13">
        <v>1.03</v>
      </c>
      <c r="Z131" s="4">
        <v>192</v>
      </c>
      <c r="AA131" s="1">
        <v>43</v>
      </c>
      <c r="AB131" t="s">
        <v>142</v>
      </c>
      <c r="AC131">
        <v>1</v>
      </c>
      <c r="AD131" t="s">
        <v>70</v>
      </c>
      <c r="AE131" t="s">
        <v>57</v>
      </c>
      <c r="AF131">
        <v>1</v>
      </c>
      <c r="AG131" t="s">
        <v>58</v>
      </c>
      <c r="AH131">
        <v>3</v>
      </c>
      <c r="AI131" s="3">
        <v>29937</v>
      </c>
      <c r="AJ131" t="s">
        <v>72</v>
      </c>
      <c r="AK131">
        <v>72</v>
      </c>
      <c r="AL131">
        <v>164</v>
      </c>
      <c r="AM131">
        <v>26.769779892920901</v>
      </c>
      <c r="AN131" t="s">
        <v>116</v>
      </c>
      <c r="AO131">
        <v>70</v>
      </c>
      <c r="AP131" t="s">
        <v>195</v>
      </c>
      <c r="AQ131" s="3">
        <v>45305</v>
      </c>
      <c r="AR131" s="4">
        <v>0</v>
      </c>
      <c r="AS131" t="s">
        <v>68</v>
      </c>
      <c r="AT131" t="s">
        <v>63</v>
      </c>
      <c r="AU131">
        <v>0</v>
      </c>
      <c r="AV131">
        <v>70</v>
      </c>
      <c r="AW131" t="s">
        <v>64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42.1</v>
      </c>
      <c r="BE131">
        <v>4</v>
      </c>
    </row>
    <row r="132" spans="3:57" x14ac:dyDescent="0.35">
      <c r="C132" t="s">
        <v>53</v>
      </c>
      <c r="D132">
        <v>1</v>
      </c>
      <c r="E132">
        <v>0</v>
      </c>
      <c r="F132" t="s">
        <v>54</v>
      </c>
      <c r="G132" s="8">
        <v>45277.662499999999</v>
      </c>
      <c r="H132" s="1">
        <v>29.81</v>
      </c>
      <c r="I132" s="1">
        <v>2.78</v>
      </c>
      <c r="J132" s="1">
        <v>9.31</v>
      </c>
      <c r="K132" s="1">
        <v>33.840000000000003</v>
      </c>
      <c r="L132" s="1">
        <v>9</v>
      </c>
      <c r="M132" s="1">
        <v>46</v>
      </c>
      <c r="N132" s="1">
        <v>5.3</v>
      </c>
      <c r="O132" s="1">
        <v>1.1599999999999999</v>
      </c>
      <c r="P132" s="1">
        <v>0.9</v>
      </c>
      <c r="Q132" s="1">
        <v>0.83</v>
      </c>
      <c r="R132" s="1">
        <v>0.74</v>
      </c>
      <c r="S132" s="1">
        <v>0.5</v>
      </c>
      <c r="T132" s="1">
        <v>0.96</v>
      </c>
      <c r="U132" s="13">
        <v>1.6E-2</v>
      </c>
      <c r="V132" s="13">
        <v>2.8000000000000001E-2</v>
      </c>
      <c r="W132" s="13">
        <v>7.3999999999999996E-2</v>
      </c>
      <c r="X132" s="13">
        <v>0.42799999999999999</v>
      </c>
      <c r="Y132" s="13">
        <v>1.1359999999999999</v>
      </c>
      <c r="Z132" s="1">
        <v>116</v>
      </c>
      <c r="AA132" s="1">
        <v>45</v>
      </c>
      <c r="AB132" t="s">
        <v>143</v>
      </c>
      <c r="AC132">
        <v>0</v>
      </c>
      <c r="AD132" t="s">
        <v>56</v>
      </c>
      <c r="AE132" t="s">
        <v>57</v>
      </c>
      <c r="AF132">
        <v>1</v>
      </c>
      <c r="AG132" t="s">
        <v>58</v>
      </c>
      <c r="AH132">
        <v>3</v>
      </c>
      <c r="AI132" s="3">
        <v>27197</v>
      </c>
      <c r="AJ132" t="s">
        <v>72</v>
      </c>
      <c r="AK132">
        <v>62</v>
      </c>
      <c r="AL132">
        <v>156</v>
      </c>
      <c r="AM132">
        <v>25.4766600920447</v>
      </c>
      <c r="AN132" t="s">
        <v>60</v>
      </c>
      <c r="AO132">
        <v>0</v>
      </c>
      <c r="AP132" t="s">
        <v>49</v>
      </c>
      <c r="AQ132" s="8">
        <v>45277.662499999999</v>
      </c>
      <c r="AR132" s="4">
        <v>1</v>
      </c>
      <c r="AS132" t="s">
        <v>62</v>
      </c>
      <c r="AT132" t="s">
        <v>89</v>
      </c>
      <c r="AU132">
        <v>1</v>
      </c>
      <c r="AV132">
        <v>70</v>
      </c>
      <c r="AW132" t="s">
        <v>64</v>
      </c>
      <c r="AX132">
        <v>0</v>
      </c>
      <c r="AY132">
        <v>0</v>
      </c>
      <c r="AZ132">
        <v>0</v>
      </c>
      <c r="BA132">
        <v>1</v>
      </c>
      <c r="BB132">
        <v>0</v>
      </c>
      <c r="BC132">
        <v>0</v>
      </c>
      <c r="BD132">
        <v>49.6</v>
      </c>
      <c r="BE132">
        <v>4</v>
      </c>
    </row>
    <row r="133" spans="3:57" x14ac:dyDescent="0.35">
      <c r="C133" t="s">
        <v>65</v>
      </c>
      <c r="D133">
        <v>0</v>
      </c>
      <c r="E133">
        <v>0</v>
      </c>
      <c r="F133" t="s">
        <v>54</v>
      </c>
      <c r="G133" s="8">
        <v>45277.662499999999</v>
      </c>
      <c r="H133" s="1">
        <v>28.76</v>
      </c>
      <c r="I133" s="1">
        <v>1.5</v>
      </c>
      <c r="J133" s="1">
        <v>5.21</v>
      </c>
      <c r="K133" s="1">
        <v>34.69</v>
      </c>
      <c r="L133" s="1">
        <v>4</v>
      </c>
      <c r="M133" s="1">
        <v>22</v>
      </c>
      <c r="N133" s="1">
        <v>6.29</v>
      </c>
      <c r="O133" s="1">
        <v>0.84</v>
      </c>
      <c r="P133" s="1">
        <v>0.45</v>
      </c>
      <c r="Q133" s="1">
        <v>0.41</v>
      </c>
      <c r="R133" s="1">
        <v>0.38</v>
      </c>
      <c r="S133" s="1">
        <v>0.47</v>
      </c>
      <c r="T133" s="1">
        <v>0.62</v>
      </c>
      <c r="U133" s="13">
        <v>1.2E-2</v>
      </c>
      <c r="V133" s="13">
        <v>2.1000000000000001E-2</v>
      </c>
      <c r="W133" s="13">
        <v>0.19600000000000001</v>
      </c>
      <c r="X133" s="13">
        <v>0.57399999999999995</v>
      </c>
      <c r="Y133" s="13">
        <v>1.1359999999999999</v>
      </c>
      <c r="Z133" s="1">
        <v>117</v>
      </c>
      <c r="AA133" s="1">
        <v>45</v>
      </c>
      <c r="AB133" t="s">
        <v>143</v>
      </c>
      <c r="AC133">
        <v>0</v>
      </c>
      <c r="AD133" t="s">
        <v>56</v>
      </c>
      <c r="AE133" t="s">
        <v>57</v>
      </c>
      <c r="AF133">
        <v>1</v>
      </c>
      <c r="AG133" t="s">
        <v>58</v>
      </c>
      <c r="AH133">
        <v>3</v>
      </c>
      <c r="AI133" s="3">
        <v>27197</v>
      </c>
      <c r="AJ133" t="s">
        <v>72</v>
      </c>
      <c r="AK133">
        <v>62</v>
      </c>
      <c r="AL133">
        <v>156</v>
      </c>
      <c r="AM133">
        <v>25.4766600920447</v>
      </c>
      <c r="AN133" t="s">
        <v>60</v>
      </c>
      <c r="AO133">
        <v>0</v>
      </c>
      <c r="AP133" t="s">
        <v>49</v>
      </c>
      <c r="AQ133" s="8">
        <v>45277.662499999999</v>
      </c>
      <c r="AR133" s="4">
        <v>1</v>
      </c>
      <c r="AS133" t="s">
        <v>62</v>
      </c>
      <c r="AT133" t="s">
        <v>89</v>
      </c>
      <c r="AU133">
        <v>1</v>
      </c>
      <c r="AV133">
        <v>70</v>
      </c>
      <c r="AW133" t="s">
        <v>64</v>
      </c>
      <c r="AX133">
        <v>0</v>
      </c>
      <c r="AY133">
        <v>0</v>
      </c>
      <c r="AZ133">
        <v>0</v>
      </c>
      <c r="BA133">
        <v>1</v>
      </c>
      <c r="BB133">
        <v>0</v>
      </c>
      <c r="BC133">
        <v>0</v>
      </c>
      <c r="BD133">
        <v>49.6</v>
      </c>
      <c r="BE133">
        <v>4</v>
      </c>
    </row>
    <row r="134" spans="3:57" x14ac:dyDescent="0.35">
      <c r="C134" t="s">
        <v>65</v>
      </c>
      <c r="D134">
        <v>0</v>
      </c>
      <c r="E134">
        <v>0</v>
      </c>
      <c r="F134" t="s">
        <v>54</v>
      </c>
      <c r="G134" s="8">
        <v>45277.679861111101</v>
      </c>
      <c r="H134" s="1">
        <v>18.09</v>
      </c>
      <c r="I134" s="1">
        <v>2.5499999999999998</v>
      </c>
      <c r="J134" s="1">
        <v>14.09</v>
      </c>
      <c r="K134" s="1">
        <v>29.94</v>
      </c>
      <c r="L134" s="1">
        <v>95</v>
      </c>
      <c r="M134" s="1">
        <v>50</v>
      </c>
      <c r="N134" s="1">
        <v>0.53</v>
      </c>
      <c r="O134" s="1">
        <v>10.02</v>
      </c>
      <c r="P134" s="1">
        <v>1.1499999999999999</v>
      </c>
      <c r="Q134" s="1">
        <v>1.54</v>
      </c>
      <c r="R134" s="1">
        <v>1.18</v>
      </c>
      <c r="S134" s="1">
        <v>0.47</v>
      </c>
      <c r="T134" s="1">
        <v>0.47</v>
      </c>
      <c r="U134" s="13">
        <v>0.01</v>
      </c>
      <c r="V134" s="13">
        <v>3.5999999999999997E-2</v>
      </c>
      <c r="W134" s="13">
        <v>6.0999999999999999E-2</v>
      </c>
      <c r="X134" s="13">
        <v>0.20599999999999999</v>
      </c>
      <c r="Y134" s="13">
        <v>1.522</v>
      </c>
      <c r="Z134" s="1">
        <v>119</v>
      </c>
      <c r="AA134" s="1">
        <v>46</v>
      </c>
      <c r="AB134" t="s">
        <v>144</v>
      </c>
      <c r="AC134">
        <v>1</v>
      </c>
      <c r="AD134" t="s">
        <v>70</v>
      </c>
      <c r="AE134" t="s">
        <v>57</v>
      </c>
      <c r="AF134">
        <v>1</v>
      </c>
      <c r="AG134" t="s">
        <v>58</v>
      </c>
      <c r="AH134">
        <v>3</v>
      </c>
      <c r="AI134" s="3">
        <v>37242</v>
      </c>
      <c r="AJ134" t="s">
        <v>59</v>
      </c>
      <c r="AK134">
        <v>65</v>
      </c>
      <c r="AL134">
        <v>165</v>
      </c>
      <c r="AM134">
        <v>23.875114784205699</v>
      </c>
      <c r="AN134" t="s">
        <v>116</v>
      </c>
      <c r="AO134">
        <v>15</v>
      </c>
      <c r="AP134" t="s">
        <v>67</v>
      </c>
      <c r="AQ134" s="8">
        <v>45277.679861111101</v>
      </c>
      <c r="AR134" s="4">
        <v>1</v>
      </c>
      <c r="AS134">
        <v>1</v>
      </c>
      <c r="AT134" t="s">
        <v>63</v>
      </c>
      <c r="AU134">
        <v>0</v>
      </c>
      <c r="AV134">
        <v>81</v>
      </c>
      <c r="AW134" t="s">
        <v>64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22.1</v>
      </c>
      <c r="BE134">
        <v>1</v>
      </c>
    </row>
    <row r="135" spans="3:57" x14ac:dyDescent="0.35">
      <c r="C135" t="s">
        <v>53</v>
      </c>
      <c r="D135">
        <v>1</v>
      </c>
      <c r="E135">
        <v>0</v>
      </c>
      <c r="F135" t="s">
        <v>54</v>
      </c>
      <c r="G135" s="8">
        <v>45277.679861111101</v>
      </c>
      <c r="H135" s="1">
        <v>11.08</v>
      </c>
      <c r="I135" s="1">
        <v>3.32</v>
      </c>
      <c r="J135" s="1">
        <v>29.94</v>
      </c>
      <c r="K135" s="1">
        <v>31.19</v>
      </c>
      <c r="L135" s="1">
        <v>70</v>
      </c>
      <c r="M135" s="1">
        <v>72</v>
      </c>
      <c r="N135" s="1">
        <v>1.03</v>
      </c>
      <c r="O135" s="1">
        <v>2.99</v>
      </c>
      <c r="P135" s="1">
        <v>1.31</v>
      </c>
      <c r="Q135" s="1">
        <v>1.75</v>
      </c>
      <c r="R135" s="1">
        <v>1.27</v>
      </c>
      <c r="S135" s="1">
        <v>0.6</v>
      </c>
      <c r="T135" s="1">
        <v>0.55000000000000004</v>
      </c>
      <c r="U135" s="13">
        <v>0.02</v>
      </c>
      <c r="V135" s="13">
        <v>3.5999999999999997E-2</v>
      </c>
      <c r="W135" s="13">
        <v>6.0999999999999999E-2</v>
      </c>
      <c r="X135" s="13">
        <v>0.20599999999999999</v>
      </c>
      <c r="Y135" s="13">
        <v>1.45</v>
      </c>
      <c r="Z135" s="1">
        <v>118</v>
      </c>
      <c r="AA135" s="1">
        <v>46</v>
      </c>
      <c r="AB135" t="s">
        <v>144</v>
      </c>
      <c r="AC135">
        <v>1</v>
      </c>
      <c r="AD135" t="s">
        <v>70</v>
      </c>
      <c r="AE135" t="s">
        <v>57</v>
      </c>
      <c r="AF135">
        <v>1</v>
      </c>
      <c r="AG135" t="s">
        <v>58</v>
      </c>
      <c r="AH135">
        <v>3</v>
      </c>
      <c r="AI135" s="3">
        <v>37242</v>
      </c>
      <c r="AJ135" t="s">
        <v>59</v>
      </c>
      <c r="AK135">
        <v>65</v>
      </c>
      <c r="AL135">
        <v>165</v>
      </c>
      <c r="AM135">
        <v>23.875114784205699</v>
      </c>
      <c r="AN135" t="s">
        <v>116</v>
      </c>
      <c r="AO135">
        <v>15</v>
      </c>
      <c r="AP135" t="s">
        <v>67</v>
      </c>
      <c r="AQ135" s="8">
        <v>45277.679861111101</v>
      </c>
      <c r="AR135" s="4">
        <v>1</v>
      </c>
      <c r="AS135">
        <v>1</v>
      </c>
      <c r="AT135" t="s">
        <v>63</v>
      </c>
      <c r="AU135">
        <v>0</v>
      </c>
      <c r="AV135">
        <v>81</v>
      </c>
      <c r="AW135" t="s">
        <v>64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22.1</v>
      </c>
      <c r="BE135">
        <v>1</v>
      </c>
    </row>
    <row r="136" spans="3:57" x14ac:dyDescent="0.35">
      <c r="C136" t="s">
        <v>65</v>
      </c>
      <c r="D136">
        <v>0</v>
      </c>
      <c r="E136">
        <v>0</v>
      </c>
      <c r="F136" t="s">
        <v>54</v>
      </c>
      <c r="G136" s="8">
        <v>45278.477083333302</v>
      </c>
      <c r="H136" s="1">
        <v>26.94</v>
      </c>
      <c r="I136" s="1">
        <v>2.17</v>
      </c>
      <c r="J136" s="1">
        <v>8.0399999999999991</v>
      </c>
      <c r="K136" s="1">
        <v>24.72</v>
      </c>
      <c r="L136" s="1">
        <v>72</v>
      </c>
      <c r="M136" s="1">
        <v>46</v>
      </c>
      <c r="N136" s="1">
        <v>0.64</v>
      </c>
      <c r="O136" s="1">
        <v>12.96</v>
      </c>
      <c r="P136" s="1">
        <v>0.76</v>
      </c>
      <c r="Q136" s="1">
        <v>0.87</v>
      </c>
      <c r="R136" s="1">
        <v>0.88</v>
      </c>
      <c r="S136" s="1">
        <v>0.47</v>
      </c>
      <c r="T136" s="1">
        <v>0.56999999999999995</v>
      </c>
      <c r="U136" s="13">
        <v>1.4E-2</v>
      </c>
      <c r="V136" s="13">
        <v>5.8000000000000003E-2</v>
      </c>
      <c r="W136" s="13">
        <v>6.4000000000000001E-2</v>
      </c>
      <c r="X136" s="13">
        <v>0.57399999999999995</v>
      </c>
      <c r="Y136" s="13">
        <v>1.252</v>
      </c>
      <c r="Z136" s="1">
        <v>121</v>
      </c>
      <c r="AA136" s="1">
        <v>47</v>
      </c>
      <c r="AB136" t="s">
        <v>145</v>
      </c>
      <c r="AC136">
        <v>1</v>
      </c>
      <c r="AD136" t="s">
        <v>70</v>
      </c>
      <c r="AE136" t="s">
        <v>71</v>
      </c>
      <c r="AF136">
        <v>1</v>
      </c>
      <c r="AG136" t="s">
        <v>58</v>
      </c>
      <c r="AH136">
        <v>2</v>
      </c>
      <c r="AI136" s="3">
        <v>33997</v>
      </c>
      <c r="AJ136" t="s">
        <v>72</v>
      </c>
      <c r="AK136">
        <v>84</v>
      </c>
      <c r="AL136">
        <v>175</v>
      </c>
      <c r="AM136">
        <v>27.428571428571399</v>
      </c>
      <c r="AN136" t="s">
        <v>60</v>
      </c>
      <c r="AO136">
        <v>0</v>
      </c>
      <c r="AP136" t="s">
        <v>49</v>
      </c>
      <c r="AQ136" s="8">
        <v>45278.477083333302</v>
      </c>
      <c r="AR136" s="4">
        <v>0</v>
      </c>
      <c r="AS136" t="s">
        <v>68</v>
      </c>
      <c r="AT136" t="s">
        <v>111</v>
      </c>
      <c r="AU136">
        <v>2</v>
      </c>
      <c r="AV136">
        <v>79</v>
      </c>
      <c r="AW136" t="s">
        <v>64</v>
      </c>
      <c r="AX136">
        <v>0</v>
      </c>
      <c r="AY136">
        <v>0</v>
      </c>
      <c r="AZ136">
        <v>0</v>
      </c>
      <c r="BA136">
        <v>1</v>
      </c>
      <c r="BB136">
        <v>0</v>
      </c>
      <c r="BC136">
        <v>0</v>
      </c>
      <c r="BD136">
        <v>31</v>
      </c>
      <c r="BE136">
        <v>2</v>
      </c>
    </row>
    <row r="137" spans="3:57" x14ac:dyDescent="0.35">
      <c r="C137" t="s">
        <v>53</v>
      </c>
      <c r="D137">
        <v>1</v>
      </c>
      <c r="E137">
        <v>0</v>
      </c>
      <c r="F137" t="s">
        <v>54</v>
      </c>
      <c r="G137" s="8">
        <v>45278.477083333302</v>
      </c>
      <c r="H137" s="1">
        <v>27.34</v>
      </c>
      <c r="I137" s="1">
        <v>4.95</v>
      </c>
      <c r="J137" s="1">
        <v>18.100000000000001</v>
      </c>
      <c r="K137" s="1">
        <v>33.770000000000003</v>
      </c>
      <c r="L137" s="1">
        <v>46</v>
      </c>
      <c r="M137" s="1">
        <v>99</v>
      </c>
      <c r="N137" s="1">
        <v>2.1800000000000002</v>
      </c>
      <c r="O137" s="1">
        <v>3.63</v>
      </c>
      <c r="P137" s="1">
        <v>3.81</v>
      </c>
      <c r="Q137" s="1">
        <v>4.22</v>
      </c>
      <c r="R137" s="1">
        <v>3.06</v>
      </c>
      <c r="S137" s="1">
        <v>1.46</v>
      </c>
      <c r="T137" s="1">
        <v>1.06</v>
      </c>
      <c r="U137" s="13">
        <v>0.02</v>
      </c>
      <c r="V137" s="13">
        <v>2.1999999999999999E-2</v>
      </c>
      <c r="W137" s="13">
        <v>6.0999999999999999E-2</v>
      </c>
      <c r="X137" s="13">
        <v>0.20599999999999999</v>
      </c>
      <c r="Y137" s="13">
        <v>1.252</v>
      </c>
      <c r="Z137" s="1">
        <v>120</v>
      </c>
      <c r="AA137" s="1">
        <v>47</v>
      </c>
      <c r="AB137" t="s">
        <v>145</v>
      </c>
      <c r="AC137">
        <v>1</v>
      </c>
      <c r="AD137" t="s">
        <v>70</v>
      </c>
      <c r="AE137" t="s">
        <v>71</v>
      </c>
      <c r="AF137">
        <v>1</v>
      </c>
      <c r="AG137" t="s">
        <v>58</v>
      </c>
      <c r="AH137">
        <v>2</v>
      </c>
      <c r="AI137" s="3">
        <v>33997</v>
      </c>
      <c r="AJ137" t="s">
        <v>72</v>
      </c>
      <c r="AK137">
        <v>84</v>
      </c>
      <c r="AL137">
        <v>175</v>
      </c>
      <c r="AM137">
        <v>27.428571428571399</v>
      </c>
      <c r="AN137" t="s">
        <v>60</v>
      </c>
      <c r="AO137">
        <v>0</v>
      </c>
      <c r="AP137" t="s">
        <v>49</v>
      </c>
      <c r="AQ137" s="8">
        <v>45278.477083333302</v>
      </c>
      <c r="AR137" s="4">
        <v>0</v>
      </c>
      <c r="AS137" t="s">
        <v>68</v>
      </c>
      <c r="AT137" t="s">
        <v>111</v>
      </c>
      <c r="AU137">
        <v>2</v>
      </c>
      <c r="AV137">
        <v>79</v>
      </c>
      <c r="AW137" t="s">
        <v>64</v>
      </c>
      <c r="AX137">
        <v>0</v>
      </c>
      <c r="AY137">
        <v>0</v>
      </c>
      <c r="AZ137">
        <v>0</v>
      </c>
      <c r="BA137">
        <v>1</v>
      </c>
      <c r="BB137">
        <v>0</v>
      </c>
      <c r="BC137">
        <v>0</v>
      </c>
      <c r="BD137">
        <v>31</v>
      </c>
      <c r="BE137">
        <v>2</v>
      </c>
    </row>
    <row r="138" spans="3:57" x14ac:dyDescent="0.35">
      <c r="C138" t="s">
        <v>53</v>
      </c>
      <c r="D138">
        <v>1</v>
      </c>
      <c r="E138">
        <v>0</v>
      </c>
      <c r="F138" t="s">
        <v>54</v>
      </c>
      <c r="G138" s="8">
        <v>45278.481249999997</v>
      </c>
      <c r="H138" s="1">
        <v>29.48</v>
      </c>
      <c r="I138" s="1">
        <v>2.96</v>
      </c>
      <c r="J138" s="1">
        <v>1.39</v>
      </c>
      <c r="K138" s="1">
        <v>35.92</v>
      </c>
      <c r="L138" s="1">
        <v>7</v>
      </c>
      <c r="M138" s="1">
        <v>27</v>
      </c>
      <c r="N138" s="1">
        <v>3.94</v>
      </c>
      <c r="O138" s="1">
        <v>2.16</v>
      </c>
      <c r="P138" s="1">
        <v>1.23</v>
      </c>
      <c r="Q138" s="1">
        <v>1.48</v>
      </c>
      <c r="R138" s="1">
        <v>1.27</v>
      </c>
      <c r="S138" s="1">
        <v>0.45</v>
      </c>
      <c r="T138" s="1">
        <v>0.6</v>
      </c>
      <c r="U138" s="13">
        <v>0.02</v>
      </c>
      <c r="V138" s="13">
        <v>4.8000000000000001E-2</v>
      </c>
      <c r="W138" s="13">
        <v>6.0999999999999999E-2</v>
      </c>
      <c r="X138" s="13">
        <v>0.57399999999999995</v>
      </c>
      <c r="Y138" s="13">
        <v>1.1359999999999999</v>
      </c>
      <c r="Z138" s="1">
        <v>122</v>
      </c>
      <c r="AA138" s="1">
        <v>48</v>
      </c>
      <c r="AB138" t="s">
        <v>146</v>
      </c>
      <c r="AC138">
        <v>0</v>
      </c>
      <c r="AD138" t="s">
        <v>56</v>
      </c>
      <c r="AE138" t="s">
        <v>71</v>
      </c>
      <c r="AF138">
        <v>1</v>
      </c>
      <c r="AG138" t="s">
        <v>58</v>
      </c>
      <c r="AH138">
        <v>2</v>
      </c>
      <c r="AI138" s="3">
        <v>31844</v>
      </c>
      <c r="AJ138" t="s">
        <v>59</v>
      </c>
      <c r="AK138">
        <v>66</v>
      </c>
      <c r="AL138">
        <v>165</v>
      </c>
      <c r="AM138">
        <v>24.2424242424242</v>
      </c>
      <c r="AN138" t="s">
        <v>60</v>
      </c>
      <c r="AO138">
        <v>0</v>
      </c>
      <c r="AP138" t="s">
        <v>67</v>
      </c>
      <c r="AQ138" s="8">
        <v>45278.481249999997</v>
      </c>
      <c r="AR138" s="4">
        <v>0</v>
      </c>
      <c r="AS138" t="s">
        <v>68</v>
      </c>
      <c r="AT138" t="s">
        <v>63</v>
      </c>
      <c r="AU138">
        <v>0</v>
      </c>
      <c r="AV138">
        <v>70</v>
      </c>
      <c r="AW138" t="s">
        <v>64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36.9</v>
      </c>
      <c r="BE138">
        <v>3</v>
      </c>
    </row>
    <row r="139" spans="3:57" x14ac:dyDescent="0.35">
      <c r="C139" t="s">
        <v>65</v>
      </c>
      <c r="D139">
        <v>0</v>
      </c>
      <c r="E139">
        <v>0</v>
      </c>
      <c r="F139" t="s">
        <v>54</v>
      </c>
      <c r="G139" s="8">
        <v>45278.481249999997</v>
      </c>
      <c r="H139" s="1">
        <v>25.43</v>
      </c>
      <c r="I139" s="1">
        <v>2.29</v>
      </c>
      <c r="J139" s="1">
        <v>9.1</v>
      </c>
      <c r="K139" s="1">
        <v>36.24</v>
      </c>
      <c r="L139" s="1">
        <v>24</v>
      </c>
      <c r="M139" s="1">
        <v>28</v>
      </c>
      <c r="N139" s="1">
        <v>1.18</v>
      </c>
      <c r="O139" s="1">
        <v>4.95</v>
      </c>
      <c r="P139" s="1">
        <v>0.89</v>
      </c>
      <c r="Q139" s="1">
        <v>1.04</v>
      </c>
      <c r="R139" s="1">
        <v>0.98</v>
      </c>
      <c r="S139" s="1">
        <v>0.56000000000000005</v>
      </c>
      <c r="T139" s="1">
        <v>1.08</v>
      </c>
      <c r="U139" s="13">
        <v>1.7999999999999999E-2</v>
      </c>
      <c r="V139" s="13">
        <v>0.05</v>
      </c>
      <c r="W139" s="13">
        <v>6.0999999999999999E-2</v>
      </c>
      <c r="X139" s="13">
        <v>0.20599999999999999</v>
      </c>
      <c r="Y139" s="13">
        <v>1.1930000000000001</v>
      </c>
      <c r="Z139" s="1">
        <v>123</v>
      </c>
      <c r="AA139" s="1">
        <v>48</v>
      </c>
      <c r="AB139" t="s">
        <v>146</v>
      </c>
      <c r="AC139">
        <v>0</v>
      </c>
      <c r="AD139" t="s">
        <v>56</v>
      </c>
      <c r="AE139" t="s">
        <v>71</v>
      </c>
      <c r="AF139">
        <v>1</v>
      </c>
      <c r="AG139" t="s">
        <v>58</v>
      </c>
      <c r="AH139">
        <v>2</v>
      </c>
      <c r="AI139" s="3">
        <v>31844</v>
      </c>
      <c r="AJ139" t="s">
        <v>59</v>
      </c>
      <c r="AK139">
        <v>66</v>
      </c>
      <c r="AL139">
        <v>165</v>
      </c>
      <c r="AM139">
        <v>24.2424242424242</v>
      </c>
      <c r="AN139" t="s">
        <v>60</v>
      </c>
      <c r="AO139">
        <v>0</v>
      </c>
      <c r="AP139" t="s">
        <v>67</v>
      </c>
      <c r="AQ139" s="8">
        <v>45278.481249999997</v>
      </c>
      <c r="AR139" s="4">
        <v>0</v>
      </c>
      <c r="AS139" t="s">
        <v>68</v>
      </c>
      <c r="AT139" t="s">
        <v>63</v>
      </c>
      <c r="AU139">
        <v>0</v>
      </c>
      <c r="AV139">
        <v>70</v>
      </c>
      <c r="AW139" t="s">
        <v>64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36.9</v>
      </c>
      <c r="BE139">
        <v>3</v>
      </c>
    </row>
    <row r="140" spans="3:57" x14ac:dyDescent="0.35">
      <c r="C140" t="s">
        <v>53</v>
      </c>
      <c r="D140">
        <v>1</v>
      </c>
      <c r="E140">
        <v>0</v>
      </c>
      <c r="F140" t="s">
        <v>54</v>
      </c>
      <c r="G140" s="8">
        <v>45278.716666666704</v>
      </c>
      <c r="H140" s="1">
        <v>31.34</v>
      </c>
      <c r="I140" s="1">
        <v>3.54</v>
      </c>
      <c r="J140" s="1">
        <v>11.31</v>
      </c>
      <c r="K140" s="1">
        <v>34.97</v>
      </c>
      <c r="L140" s="1">
        <v>76</v>
      </c>
      <c r="M140" s="1">
        <v>72</v>
      </c>
      <c r="N140" s="1">
        <v>0.94</v>
      </c>
      <c r="O140" s="1">
        <v>8.39</v>
      </c>
      <c r="P140" s="1">
        <v>2.3199999999999998</v>
      </c>
      <c r="Q140" s="1">
        <v>2.3199999999999998</v>
      </c>
      <c r="R140" s="1">
        <v>1.67</v>
      </c>
      <c r="S140" s="1">
        <v>1.1200000000000001</v>
      </c>
      <c r="T140" s="1">
        <v>0.98</v>
      </c>
      <c r="U140" s="13">
        <v>1.0999999999999999E-2</v>
      </c>
      <c r="V140" s="13">
        <v>2.1000000000000001E-2</v>
      </c>
      <c r="W140" s="13">
        <v>7.3999999999999996E-2</v>
      </c>
      <c r="X140" s="13">
        <v>0.20599999999999999</v>
      </c>
      <c r="Y140" s="13">
        <v>1.1359999999999999</v>
      </c>
      <c r="Z140" s="1">
        <v>125</v>
      </c>
      <c r="AA140" s="1">
        <v>50</v>
      </c>
      <c r="AB140" t="s">
        <v>147</v>
      </c>
      <c r="AC140">
        <v>0</v>
      </c>
      <c r="AD140" t="s">
        <v>56</v>
      </c>
      <c r="AE140" t="s">
        <v>80</v>
      </c>
      <c r="AF140">
        <v>0</v>
      </c>
      <c r="AG140" t="s">
        <v>81</v>
      </c>
      <c r="AH140">
        <v>1</v>
      </c>
      <c r="AI140" s="8">
        <v>34492</v>
      </c>
      <c r="AJ140" t="s">
        <v>72</v>
      </c>
      <c r="AK140">
        <v>78.3</v>
      </c>
      <c r="AL140">
        <v>165</v>
      </c>
      <c r="AM140">
        <v>28.760330578512399</v>
      </c>
      <c r="AN140" t="s">
        <v>60</v>
      </c>
      <c r="AO140">
        <v>0</v>
      </c>
      <c r="AP140" t="s">
        <v>67</v>
      </c>
      <c r="AQ140" s="8">
        <v>45278.481249999997</v>
      </c>
      <c r="AR140" s="4">
        <v>1</v>
      </c>
      <c r="AS140" t="s">
        <v>62</v>
      </c>
      <c r="AT140" t="s">
        <v>63</v>
      </c>
      <c r="AU140">
        <v>0</v>
      </c>
      <c r="AV140">
        <v>73</v>
      </c>
      <c r="AW140" t="s">
        <v>64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29.7</v>
      </c>
      <c r="BE140">
        <v>2</v>
      </c>
    </row>
    <row r="141" spans="3:57" x14ac:dyDescent="0.35">
      <c r="C141" t="s">
        <v>65</v>
      </c>
      <c r="D141">
        <v>0</v>
      </c>
      <c r="E141">
        <v>0</v>
      </c>
      <c r="F141" t="s">
        <v>54</v>
      </c>
      <c r="G141" s="8">
        <v>45278.716666666704</v>
      </c>
      <c r="H141" s="1">
        <v>27.44</v>
      </c>
      <c r="I141" s="1">
        <v>3.46</v>
      </c>
      <c r="J141" s="1">
        <v>12.61</v>
      </c>
      <c r="K141" s="1">
        <v>35.19</v>
      </c>
      <c r="L141" s="1">
        <v>132</v>
      </c>
      <c r="M141" s="1">
        <v>29</v>
      </c>
      <c r="N141" s="1">
        <v>0.22</v>
      </c>
      <c r="O141" s="1">
        <v>36.630000000000003</v>
      </c>
      <c r="P141" s="1">
        <v>1</v>
      </c>
      <c r="Q141" s="1">
        <v>1.21</v>
      </c>
      <c r="R141" s="1">
        <v>1.1399999999999999</v>
      </c>
      <c r="S141" s="1">
        <v>0.71</v>
      </c>
      <c r="T141" s="1">
        <v>0.74</v>
      </c>
      <c r="U141" s="13">
        <v>0.02</v>
      </c>
      <c r="V141" s="13">
        <v>4.1000000000000002E-2</v>
      </c>
      <c r="W141" s="13">
        <v>0.09</v>
      </c>
      <c r="X141" s="13">
        <v>0.20599999999999999</v>
      </c>
      <c r="Y141" s="13">
        <v>1.0820000000000001</v>
      </c>
      <c r="Z141" s="1">
        <v>126</v>
      </c>
      <c r="AA141" s="1">
        <v>50</v>
      </c>
      <c r="AB141" t="s">
        <v>147</v>
      </c>
      <c r="AC141">
        <v>0</v>
      </c>
      <c r="AD141" t="s">
        <v>56</v>
      </c>
      <c r="AE141" t="s">
        <v>80</v>
      </c>
      <c r="AF141">
        <v>0</v>
      </c>
      <c r="AG141" t="s">
        <v>81</v>
      </c>
      <c r="AH141">
        <v>1</v>
      </c>
      <c r="AI141" s="8">
        <v>34492</v>
      </c>
      <c r="AJ141" t="s">
        <v>72</v>
      </c>
      <c r="AK141">
        <v>78.3</v>
      </c>
      <c r="AL141">
        <v>165</v>
      </c>
      <c r="AM141">
        <v>28.760330578512399</v>
      </c>
      <c r="AN141" t="s">
        <v>60</v>
      </c>
      <c r="AO141">
        <v>0</v>
      </c>
      <c r="AP141" t="s">
        <v>67</v>
      </c>
      <c r="AQ141" s="8">
        <v>45278.481249999997</v>
      </c>
      <c r="AR141" s="4">
        <v>1</v>
      </c>
      <c r="AS141" t="s">
        <v>62</v>
      </c>
      <c r="AT141" t="s">
        <v>63</v>
      </c>
      <c r="AU141">
        <v>0</v>
      </c>
      <c r="AV141">
        <v>73</v>
      </c>
      <c r="AW141" t="s">
        <v>64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29.7</v>
      </c>
      <c r="BE141">
        <v>2</v>
      </c>
    </row>
    <row r="142" spans="3:57" x14ac:dyDescent="0.35">
      <c r="C142" t="s">
        <v>53</v>
      </c>
      <c r="D142">
        <v>1</v>
      </c>
      <c r="E142">
        <v>0</v>
      </c>
      <c r="F142" t="s">
        <v>54</v>
      </c>
      <c r="G142" s="3">
        <v>45295</v>
      </c>
      <c r="H142" s="1">
        <v>35.07</v>
      </c>
      <c r="I142" s="13">
        <v>5.1100000000000003</v>
      </c>
      <c r="J142" s="1">
        <v>14.56</v>
      </c>
      <c r="K142" s="1">
        <v>31.55</v>
      </c>
      <c r="L142">
        <v>107</v>
      </c>
      <c r="M142">
        <v>132</v>
      </c>
      <c r="N142">
        <v>1.24</v>
      </c>
      <c r="O142" s="1">
        <v>8.0399999999999991</v>
      </c>
      <c r="P142" s="1">
        <v>2.72</v>
      </c>
      <c r="Q142" s="1">
        <v>3.54</v>
      </c>
      <c r="R142" s="1">
        <v>2.4700000000000002</v>
      </c>
      <c r="S142" s="1">
        <v>0.93</v>
      </c>
      <c r="T142" s="1">
        <v>0.83</v>
      </c>
      <c r="U142" s="13">
        <v>1.7999999999999999E-2</v>
      </c>
      <c r="V142" s="13">
        <v>2.5000000000000001E-2</v>
      </c>
      <c r="W142" s="13">
        <v>6.0999999999999999E-2</v>
      </c>
      <c r="X142" s="13">
        <v>0.20599999999999999</v>
      </c>
      <c r="Y142" s="13">
        <v>1.5980000000000001</v>
      </c>
      <c r="Z142">
        <v>148</v>
      </c>
      <c r="AA142" s="1">
        <v>51</v>
      </c>
      <c r="AB142" t="s">
        <v>148</v>
      </c>
      <c r="AC142">
        <v>1</v>
      </c>
      <c r="AD142" t="s">
        <v>70</v>
      </c>
      <c r="AE142" t="s">
        <v>149</v>
      </c>
      <c r="AF142">
        <v>0</v>
      </c>
      <c r="AG142" t="s">
        <v>81</v>
      </c>
      <c r="AH142">
        <v>1</v>
      </c>
      <c r="AI142" s="8">
        <v>31923</v>
      </c>
      <c r="AJ142" t="s">
        <v>83</v>
      </c>
      <c r="AK142">
        <v>111</v>
      </c>
      <c r="AL142">
        <v>165</v>
      </c>
      <c r="AM142">
        <v>40.771349862259001</v>
      </c>
      <c r="AN142" t="s">
        <v>60</v>
      </c>
      <c r="AO142">
        <v>0</v>
      </c>
      <c r="AP142" t="s">
        <v>67</v>
      </c>
      <c r="AQ142" s="8">
        <v>45280.547222222202</v>
      </c>
      <c r="AR142" s="4">
        <v>0</v>
      </c>
      <c r="AS142" t="s">
        <v>68</v>
      </c>
      <c r="AT142" t="s">
        <v>89</v>
      </c>
      <c r="AU142">
        <v>1</v>
      </c>
      <c r="AV142">
        <v>105</v>
      </c>
      <c r="AW142" t="s">
        <v>64</v>
      </c>
      <c r="AX142">
        <v>0</v>
      </c>
      <c r="AY142">
        <v>0</v>
      </c>
      <c r="AZ142">
        <v>0</v>
      </c>
      <c r="BA142">
        <v>1</v>
      </c>
      <c r="BB142">
        <v>1</v>
      </c>
      <c r="BC142">
        <v>0</v>
      </c>
      <c r="BD142">
        <v>36.700000000000003</v>
      </c>
      <c r="BE142">
        <v>3</v>
      </c>
    </row>
    <row r="143" spans="3:57" x14ac:dyDescent="0.35">
      <c r="C143" t="s">
        <v>65</v>
      </c>
      <c r="D143">
        <v>0</v>
      </c>
      <c r="E143">
        <v>0</v>
      </c>
      <c r="F143" t="s">
        <v>54</v>
      </c>
      <c r="G143" s="3">
        <v>45295</v>
      </c>
      <c r="H143" s="1">
        <v>23.29</v>
      </c>
      <c r="I143" s="13">
        <v>2.75</v>
      </c>
      <c r="J143" s="1">
        <v>11.8</v>
      </c>
      <c r="K143" s="1">
        <v>31.95</v>
      </c>
      <c r="L143">
        <v>103</v>
      </c>
      <c r="M143">
        <v>48</v>
      </c>
      <c r="N143">
        <v>0.47</v>
      </c>
      <c r="O143" s="1">
        <v>11.42</v>
      </c>
      <c r="P143" s="1">
        <v>2.5299999999999998</v>
      </c>
      <c r="Q143" s="1">
        <v>2</v>
      </c>
      <c r="R143" s="1">
        <v>1.18</v>
      </c>
      <c r="S143" s="1">
        <v>0.56999999999999995</v>
      </c>
      <c r="T143" s="1">
        <v>0.56000000000000005</v>
      </c>
      <c r="U143" s="13">
        <v>1.6E-2</v>
      </c>
      <c r="V143" s="13">
        <v>2.3E-2</v>
      </c>
      <c r="W143" s="13">
        <v>6.0999999999999999E-2</v>
      </c>
      <c r="X143" s="13">
        <v>0.20599999999999999</v>
      </c>
      <c r="Y143" s="13">
        <v>1.5980000000000001</v>
      </c>
      <c r="Z143">
        <v>148</v>
      </c>
      <c r="AA143" s="1">
        <v>51</v>
      </c>
      <c r="AB143" t="s">
        <v>148</v>
      </c>
      <c r="AC143">
        <v>1</v>
      </c>
      <c r="AD143" t="s">
        <v>70</v>
      </c>
      <c r="AE143" t="s">
        <v>149</v>
      </c>
      <c r="AF143">
        <v>0</v>
      </c>
      <c r="AG143" t="s">
        <v>81</v>
      </c>
      <c r="AH143">
        <v>1</v>
      </c>
      <c r="AI143" s="8">
        <v>31923</v>
      </c>
      <c r="AJ143" t="s">
        <v>83</v>
      </c>
      <c r="AK143">
        <v>111</v>
      </c>
      <c r="AL143">
        <v>165</v>
      </c>
      <c r="AM143">
        <v>40.771349862259001</v>
      </c>
      <c r="AN143" t="s">
        <v>60</v>
      </c>
      <c r="AO143">
        <v>0</v>
      </c>
      <c r="AP143" t="s">
        <v>67</v>
      </c>
      <c r="AQ143" s="8">
        <v>45280.547222222202</v>
      </c>
      <c r="AR143" s="4">
        <v>0</v>
      </c>
      <c r="AS143" t="s">
        <v>68</v>
      </c>
      <c r="AT143" t="s">
        <v>89</v>
      </c>
      <c r="AU143">
        <v>1</v>
      </c>
      <c r="AV143">
        <v>105</v>
      </c>
      <c r="AW143" t="s">
        <v>64</v>
      </c>
      <c r="AX143">
        <v>0</v>
      </c>
      <c r="AY143">
        <v>0</v>
      </c>
      <c r="AZ143">
        <v>0</v>
      </c>
      <c r="BA143">
        <v>1</v>
      </c>
      <c r="BB143">
        <v>1</v>
      </c>
      <c r="BC143">
        <v>0</v>
      </c>
      <c r="BD143">
        <v>36.700000000000003</v>
      </c>
      <c r="BE143">
        <v>3</v>
      </c>
    </row>
    <row r="144" spans="3:57" x14ac:dyDescent="0.35">
      <c r="C144" t="s">
        <v>53</v>
      </c>
      <c r="D144">
        <v>1</v>
      </c>
      <c r="E144">
        <v>0</v>
      </c>
      <c r="F144" t="s">
        <v>54</v>
      </c>
      <c r="G144" s="8">
        <v>45280.5625</v>
      </c>
      <c r="H144" s="1">
        <v>33.950000000000003</v>
      </c>
      <c r="I144" s="1">
        <v>4.9000000000000004</v>
      </c>
      <c r="J144" s="1">
        <v>14.43</v>
      </c>
      <c r="K144" s="1">
        <v>32.71</v>
      </c>
      <c r="L144" s="1">
        <v>79</v>
      </c>
      <c r="M144" s="1">
        <v>108</v>
      </c>
      <c r="N144" s="1">
        <v>1.35</v>
      </c>
      <c r="O144" s="1">
        <v>5.76</v>
      </c>
      <c r="P144" s="1">
        <v>1.1399999999999999</v>
      </c>
      <c r="Q144" s="1">
        <v>1.5</v>
      </c>
      <c r="R144" s="1">
        <v>1.59</v>
      </c>
      <c r="S144" s="1">
        <v>0.85</v>
      </c>
      <c r="T144" s="1">
        <v>1.97</v>
      </c>
      <c r="U144" s="13">
        <v>0.02</v>
      </c>
      <c r="V144" s="13">
        <v>5.5E-2</v>
      </c>
      <c r="W144" s="13">
        <v>8.5999999999999993E-2</v>
      </c>
      <c r="X144" s="13">
        <v>0.20599999999999999</v>
      </c>
      <c r="Y144" s="13">
        <v>1.6779999999999999</v>
      </c>
      <c r="Z144" s="1">
        <v>129</v>
      </c>
      <c r="AA144" s="1">
        <v>51</v>
      </c>
      <c r="AB144" t="s">
        <v>148</v>
      </c>
      <c r="AC144">
        <v>1</v>
      </c>
      <c r="AD144" t="s">
        <v>70</v>
      </c>
      <c r="AE144" t="s">
        <v>149</v>
      </c>
      <c r="AF144">
        <v>0</v>
      </c>
      <c r="AG144" t="s">
        <v>81</v>
      </c>
      <c r="AH144">
        <v>1</v>
      </c>
      <c r="AI144" s="8">
        <v>31923</v>
      </c>
      <c r="AJ144" t="s">
        <v>83</v>
      </c>
      <c r="AK144">
        <v>111</v>
      </c>
      <c r="AL144">
        <v>165</v>
      </c>
      <c r="AM144">
        <v>40.771349862259001</v>
      </c>
      <c r="AN144" t="s">
        <v>60</v>
      </c>
      <c r="AO144">
        <v>0</v>
      </c>
      <c r="AP144" t="s">
        <v>67</v>
      </c>
      <c r="AQ144" s="8">
        <v>45280.547222222202</v>
      </c>
      <c r="AR144" s="4">
        <v>0</v>
      </c>
      <c r="AS144" t="s">
        <v>68</v>
      </c>
      <c r="AT144" t="s">
        <v>89</v>
      </c>
      <c r="AU144">
        <v>1</v>
      </c>
      <c r="AV144">
        <v>105</v>
      </c>
      <c r="AW144" t="s">
        <v>64</v>
      </c>
      <c r="AX144">
        <v>0</v>
      </c>
      <c r="AY144">
        <v>0</v>
      </c>
      <c r="AZ144">
        <v>0</v>
      </c>
      <c r="BA144">
        <v>1</v>
      </c>
      <c r="BB144">
        <v>1</v>
      </c>
      <c r="BC144">
        <v>0</v>
      </c>
      <c r="BD144">
        <v>36.700000000000003</v>
      </c>
      <c r="BE144">
        <v>3</v>
      </c>
    </row>
    <row r="145" spans="3:57" x14ac:dyDescent="0.35">
      <c r="C145" t="s">
        <v>65</v>
      </c>
      <c r="D145">
        <v>0</v>
      </c>
      <c r="E145">
        <v>0</v>
      </c>
      <c r="F145" t="s">
        <v>54</v>
      </c>
      <c r="G145" s="3">
        <v>45296</v>
      </c>
      <c r="H145" s="1">
        <v>18.809999999999999</v>
      </c>
      <c r="I145" s="13">
        <v>5.52</v>
      </c>
      <c r="J145" s="1">
        <v>29.36</v>
      </c>
      <c r="K145" s="1">
        <v>33.51</v>
      </c>
      <c r="L145">
        <v>113</v>
      </c>
      <c r="M145">
        <v>51</v>
      </c>
      <c r="N145">
        <v>0.45</v>
      </c>
      <c r="O145" s="1">
        <v>10.37</v>
      </c>
      <c r="P145" s="1">
        <v>2.41</v>
      </c>
      <c r="Q145" s="1">
        <v>2.3199999999999998</v>
      </c>
      <c r="R145" s="1">
        <v>1.28</v>
      </c>
      <c r="S145" s="1">
        <v>0.6</v>
      </c>
      <c r="T145" s="1">
        <v>0.67</v>
      </c>
      <c r="U145" s="13">
        <v>0.01</v>
      </c>
      <c r="V145" s="13">
        <v>3.1E-2</v>
      </c>
      <c r="W145" s="13">
        <v>9.9000000000000005E-2</v>
      </c>
      <c r="X145" s="13">
        <v>0.35199999999999998</v>
      </c>
      <c r="Y145" s="13">
        <v>1.45</v>
      </c>
      <c r="Z145">
        <v>148</v>
      </c>
      <c r="AA145" s="1">
        <v>51</v>
      </c>
      <c r="AB145" t="s">
        <v>148</v>
      </c>
      <c r="AC145">
        <v>1</v>
      </c>
      <c r="AD145" t="s">
        <v>70</v>
      </c>
      <c r="AE145" t="s">
        <v>149</v>
      </c>
      <c r="AF145">
        <v>0</v>
      </c>
      <c r="AG145" t="s">
        <v>81</v>
      </c>
      <c r="AH145">
        <v>1</v>
      </c>
      <c r="AI145" s="8">
        <v>31923</v>
      </c>
      <c r="AJ145" t="s">
        <v>83</v>
      </c>
      <c r="AK145">
        <v>111</v>
      </c>
      <c r="AL145">
        <v>165</v>
      </c>
      <c r="AM145">
        <v>40.771349862259001</v>
      </c>
      <c r="AN145" t="s">
        <v>60</v>
      </c>
      <c r="AO145">
        <v>0</v>
      </c>
      <c r="AP145" t="s">
        <v>67</v>
      </c>
      <c r="AQ145" s="8">
        <v>45280.547222222202</v>
      </c>
      <c r="AR145" s="4">
        <v>0</v>
      </c>
      <c r="AS145" t="s">
        <v>68</v>
      </c>
      <c r="AT145" t="s">
        <v>89</v>
      </c>
      <c r="AU145">
        <v>1</v>
      </c>
      <c r="AV145">
        <v>105</v>
      </c>
      <c r="AW145" t="s">
        <v>64</v>
      </c>
      <c r="AX145">
        <v>0</v>
      </c>
      <c r="AY145">
        <v>0</v>
      </c>
      <c r="AZ145">
        <v>0</v>
      </c>
      <c r="BA145">
        <v>1</v>
      </c>
      <c r="BB145">
        <v>1</v>
      </c>
      <c r="BC145">
        <v>0</v>
      </c>
      <c r="BD145">
        <v>36.700000000000003</v>
      </c>
      <c r="BE145">
        <v>3</v>
      </c>
    </row>
    <row r="146" spans="3:57" x14ac:dyDescent="0.35">
      <c r="C146" t="s">
        <v>65</v>
      </c>
      <c r="D146">
        <v>0</v>
      </c>
      <c r="E146">
        <v>0</v>
      </c>
      <c r="F146" t="s">
        <v>54</v>
      </c>
      <c r="G146" s="8">
        <v>45280.5625</v>
      </c>
      <c r="H146" s="1">
        <v>31.75</v>
      </c>
      <c r="I146" s="1">
        <v>3.31</v>
      </c>
      <c r="J146" s="1">
        <v>10.41</v>
      </c>
      <c r="K146" s="1">
        <v>33.549999999999997</v>
      </c>
      <c r="L146" s="1">
        <v>70</v>
      </c>
      <c r="M146" s="1">
        <v>38</v>
      </c>
      <c r="N146" s="1">
        <v>0.54</v>
      </c>
      <c r="O146" s="1">
        <v>13.28</v>
      </c>
      <c r="P146" s="1">
        <v>0.47</v>
      </c>
      <c r="Q146" s="1">
        <v>0.66</v>
      </c>
      <c r="R146" s="1">
        <v>0.59</v>
      </c>
      <c r="S146" s="1">
        <v>0.57999999999999996</v>
      </c>
      <c r="T146" s="1">
        <v>0.65</v>
      </c>
      <c r="U146" s="13">
        <v>1.7000000000000001E-2</v>
      </c>
      <c r="V146" s="13">
        <v>3.2000000000000001E-2</v>
      </c>
      <c r="W146" s="13">
        <v>6.0999999999999999E-2</v>
      </c>
      <c r="X146" s="13">
        <v>0.57399999999999995</v>
      </c>
      <c r="Y146" s="13">
        <v>0.98099999999999998</v>
      </c>
      <c r="Z146" s="1">
        <v>130</v>
      </c>
      <c r="AA146" s="1">
        <v>51</v>
      </c>
      <c r="AB146" t="s">
        <v>148</v>
      </c>
      <c r="AC146">
        <v>1</v>
      </c>
      <c r="AD146" t="s">
        <v>70</v>
      </c>
      <c r="AE146" t="s">
        <v>149</v>
      </c>
      <c r="AF146">
        <v>0</v>
      </c>
      <c r="AG146" t="s">
        <v>81</v>
      </c>
      <c r="AH146">
        <v>1</v>
      </c>
      <c r="AI146" s="8">
        <v>31923</v>
      </c>
      <c r="AJ146" t="s">
        <v>83</v>
      </c>
      <c r="AK146">
        <v>111</v>
      </c>
      <c r="AL146">
        <v>165</v>
      </c>
      <c r="AM146">
        <v>40.771349862259001</v>
      </c>
      <c r="AN146" t="s">
        <v>60</v>
      </c>
      <c r="AO146">
        <v>0</v>
      </c>
      <c r="AP146" t="s">
        <v>67</v>
      </c>
      <c r="AQ146" s="8">
        <v>45280.547222222202</v>
      </c>
      <c r="AR146" s="4">
        <v>0</v>
      </c>
      <c r="AS146" t="s">
        <v>68</v>
      </c>
      <c r="AT146" t="s">
        <v>89</v>
      </c>
      <c r="AU146">
        <v>1</v>
      </c>
      <c r="AV146">
        <v>105</v>
      </c>
      <c r="AW146" t="s">
        <v>64</v>
      </c>
      <c r="AX146">
        <v>0</v>
      </c>
      <c r="AY146">
        <v>0</v>
      </c>
      <c r="AZ146">
        <v>0</v>
      </c>
      <c r="BA146">
        <v>1</v>
      </c>
      <c r="BB146">
        <v>1</v>
      </c>
      <c r="BC146">
        <v>0</v>
      </c>
      <c r="BD146">
        <v>36.700000000000003</v>
      </c>
      <c r="BE146">
        <v>3</v>
      </c>
    </row>
    <row r="147" spans="3:57" x14ac:dyDescent="0.35">
      <c r="C147" t="s">
        <v>53</v>
      </c>
      <c r="D147">
        <v>1</v>
      </c>
      <c r="E147">
        <v>0</v>
      </c>
      <c r="F147" t="s">
        <v>54</v>
      </c>
      <c r="G147" s="3">
        <v>45296</v>
      </c>
      <c r="H147" s="1">
        <v>16.05</v>
      </c>
      <c r="I147" s="13">
        <v>2.97</v>
      </c>
      <c r="J147" s="1">
        <v>18.489999999999998</v>
      </c>
      <c r="K147" s="1">
        <v>34</v>
      </c>
      <c r="L147">
        <v>129</v>
      </c>
      <c r="M147">
        <v>102</v>
      </c>
      <c r="N147">
        <v>0.79</v>
      </c>
      <c r="O147" s="1">
        <v>5.51</v>
      </c>
      <c r="P147" s="1">
        <v>1.4</v>
      </c>
      <c r="Q147" s="1">
        <v>1.37</v>
      </c>
      <c r="R147" s="1">
        <v>0.91</v>
      </c>
      <c r="S147" s="1">
        <v>0.53</v>
      </c>
      <c r="T147" s="1">
        <v>0.47</v>
      </c>
      <c r="U147" s="13">
        <v>0.02</v>
      </c>
      <c r="V147" s="13">
        <v>2.1000000000000001E-2</v>
      </c>
      <c r="W147" s="13">
        <v>9.9000000000000005E-2</v>
      </c>
      <c r="X147" s="13">
        <v>0.27600000000000002</v>
      </c>
      <c r="Y147" s="13">
        <v>1.45</v>
      </c>
      <c r="Z147">
        <v>148</v>
      </c>
      <c r="AA147" s="1">
        <v>51</v>
      </c>
      <c r="AB147" t="s">
        <v>148</v>
      </c>
      <c r="AC147">
        <v>1</v>
      </c>
      <c r="AD147" t="s">
        <v>70</v>
      </c>
      <c r="AE147" t="s">
        <v>149</v>
      </c>
      <c r="AF147">
        <v>0</v>
      </c>
      <c r="AG147" t="s">
        <v>81</v>
      </c>
      <c r="AH147">
        <v>1</v>
      </c>
      <c r="AI147" s="8">
        <v>31923</v>
      </c>
      <c r="AJ147" t="s">
        <v>83</v>
      </c>
      <c r="AK147">
        <v>111</v>
      </c>
      <c r="AL147">
        <v>165</v>
      </c>
      <c r="AM147">
        <v>40.771349862259001</v>
      </c>
      <c r="AN147" t="s">
        <v>60</v>
      </c>
      <c r="AO147">
        <v>0</v>
      </c>
      <c r="AP147" t="s">
        <v>67</v>
      </c>
      <c r="AQ147" s="8">
        <v>45280.547222222202</v>
      </c>
      <c r="AR147" s="4">
        <v>0</v>
      </c>
      <c r="AS147" t="s">
        <v>68</v>
      </c>
      <c r="AT147" t="s">
        <v>89</v>
      </c>
      <c r="AU147">
        <v>1</v>
      </c>
      <c r="AV147">
        <v>105</v>
      </c>
      <c r="AW147" t="s">
        <v>64</v>
      </c>
      <c r="AX147">
        <v>0</v>
      </c>
      <c r="AY147">
        <v>0</v>
      </c>
      <c r="AZ147">
        <v>0</v>
      </c>
      <c r="BA147">
        <v>1</v>
      </c>
      <c r="BB147">
        <v>1</v>
      </c>
      <c r="BC147">
        <v>0</v>
      </c>
      <c r="BD147">
        <v>36.700000000000003</v>
      </c>
      <c r="BE147">
        <v>3</v>
      </c>
    </row>
    <row r="148" spans="3:57" x14ac:dyDescent="0.35">
      <c r="C148" t="s">
        <v>53</v>
      </c>
      <c r="D148">
        <v>1</v>
      </c>
      <c r="E148">
        <v>0</v>
      </c>
      <c r="F148" t="s">
        <v>54</v>
      </c>
      <c r="G148" s="3">
        <v>45305</v>
      </c>
      <c r="H148" s="1">
        <v>29.73</v>
      </c>
      <c r="I148" s="13">
        <v>4.7</v>
      </c>
      <c r="J148" s="1">
        <v>15.81</v>
      </c>
      <c r="K148" s="1">
        <v>34.9</v>
      </c>
      <c r="L148" s="1">
        <v>124</v>
      </c>
      <c r="M148" s="1">
        <v>84</v>
      </c>
      <c r="N148" s="1">
        <v>0.68</v>
      </c>
      <c r="O148" s="1">
        <v>16.48</v>
      </c>
      <c r="P148" s="1">
        <v>2.19</v>
      </c>
      <c r="Q148" s="1">
        <v>1.64</v>
      </c>
      <c r="R148" s="1">
        <v>1.76</v>
      </c>
      <c r="S148" s="1">
        <v>0.88</v>
      </c>
      <c r="T148" s="1">
        <v>0.69</v>
      </c>
      <c r="U148" s="13">
        <v>1.2E-2</v>
      </c>
      <c r="V148" s="13">
        <v>5.8000000000000003E-2</v>
      </c>
      <c r="W148" s="13">
        <v>6.4000000000000001E-2</v>
      </c>
      <c r="X148" s="13">
        <v>0.23799999999999999</v>
      </c>
      <c r="Y148" s="13">
        <v>0.63300000000000001</v>
      </c>
      <c r="Z148" s="1">
        <v>179</v>
      </c>
      <c r="AA148" s="1">
        <v>51</v>
      </c>
      <c r="AB148" t="s">
        <v>148</v>
      </c>
      <c r="AC148">
        <v>1</v>
      </c>
      <c r="AD148" t="s">
        <v>70</v>
      </c>
      <c r="AE148" t="s">
        <v>170</v>
      </c>
      <c r="AF148">
        <v>2</v>
      </c>
      <c r="AG148" t="s">
        <v>81</v>
      </c>
      <c r="AH148">
        <v>1</v>
      </c>
      <c r="AI148" s="8">
        <v>31923</v>
      </c>
      <c r="AJ148" t="s">
        <v>83</v>
      </c>
      <c r="AK148">
        <v>111</v>
      </c>
      <c r="AL148">
        <v>165</v>
      </c>
      <c r="AM148">
        <v>40.771349862259001</v>
      </c>
      <c r="AN148" t="s">
        <v>60</v>
      </c>
      <c r="AO148">
        <v>0</v>
      </c>
      <c r="AP148" t="s">
        <v>67</v>
      </c>
      <c r="AQ148" s="3">
        <v>45305</v>
      </c>
      <c r="AR148" s="4">
        <v>0</v>
      </c>
      <c r="AS148" t="s">
        <v>68</v>
      </c>
      <c r="AT148" t="s">
        <v>89</v>
      </c>
      <c r="AU148">
        <v>1</v>
      </c>
      <c r="AV148">
        <v>105</v>
      </c>
      <c r="AW148" t="s">
        <v>64</v>
      </c>
      <c r="AX148">
        <v>0</v>
      </c>
      <c r="AY148">
        <v>0</v>
      </c>
      <c r="AZ148">
        <v>0</v>
      </c>
      <c r="BA148">
        <v>1</v>
      </c>
      <c r="BB148">
        <v>1</v>
      </c>
      <c r="BC148">
        <v>0</v>
      </c>
      <c r="BD148">
        <v>36.700000000000003</v>
      </c>
      <c r="BE148">
        <v>3</v>
      </c>
    </row>
    <row r="149" spans="3:57" x14ac:dyDescent="0.35">
      <c r="C149" t="s">
        <v>65</v>
      </c>
      <c r="D149">
        <v>0</v>
      </c>
      <c r="E149">
        <v>0</v>
      </c>
      <c r="F149" t="s">
        <v>54</v>
      </c>
      <c r="G149" s="3">
        <v>45305</v>
      </c>
      <c r="H149" s="1">
        <v>29.4</v>
      </c>
      <c r="I149" s="13">
        <v>5.58</v>
      </c>
      <c r="J149" s="1">
        <v>18.989999999999998</v>
      </c>
      <c r="K149" s="1">
        <v>35.06</v>
      </c>
      <c r="L149" s="1">
        <v>122</v>
      </c>
      <c r="M149" s="1">
        <v>51</v>
      </c>
      <c r="N149" s="1">
        <v>0.42</v>
      </c>
      <c r="O149" s="1">
        <v>17.57</v>
      </c>
      <c r="P149" s="1">
        <v>0.93</v>
      </c>
      <c r="Q149" s="1">
        <v>0.93</v>
      </c>
      <c r="R149" s="1">
        <v>0.82</v>
      </c>
      <c r="S149" s="1">
        <v>0.8</v>
      </c>
      <c r="T149" s="1">
        <v>0.71</v>
      </c>
      <c r="U149" s="13">
        <v>0.02</v>
      </c>
      <c r="V149" s="13">
        <v>2.1000000000000001E-2</v>
      </c>
      <c r="W149" s="13">
        <v>6.4000000000000001E-2</v>
      </c>
      <c r="X149" s="13">
        <v>0.31900000000000001</v>
      </c>
      <c r="Y149" s="13">
        <v>1.45</v>
      </c>
      <c r="Z149">
        <v>180</v>
      </c>
      <c r="AA149" s="1">
        <v>51</v>
      </c>
      <c r="AB149" t="s">
        <v>148</v>
      </c>
      <c r="AC149">
        <v>1</v>
      </c>
      <c r="AD149" t="s">
        <v>70</v>
      </c>
      <c r="AE149" t="s">
        <v>170</v>
      </c>
      <c r="AF149">
        <v>2</v>
      </c>
      <c r="AG149" t="s">
        <v>81</v>
      </c>
      <c r="AH149">
        <v>1</v>
      </c>
      <c r="AI149" s="8">
        <v>31923</v>
      </c>
      <c r="AJ149" t="s">
        <v>83</v>
      </c>
      <c r="AK149">
        <v>111</v>
      </c>
      <c r="AL149">
        <v>165</v>
      </c>
      <c r="AM149">
        <v>40.771349862259001</v>
      </c>
      <c r="AN149" t="s">
        <v>60</v>
      </c>
      <c r="AO149">
        <v>0</v>
      </c>
      <c r="AP149" t="s">
        <v>67</v>
      </c>
      <c r="AQ149" s="3">
        <v>45305</v>
      </c>
      <c r="AR149" s="4">
        <v>0</v>
      </c>
      <c r="AS149" t="s">
        <v>68</v>
      </c>
      <c r="AT149" t="s">
        <v>89</v>
      </c>
      <c r="AU149">
        <v>1</v>
      </c>
      <c r="AV149">
        <v>105</v>
      </c>
      <c r="AW149" t="s">
        <v>64</v>
      </c>
      <c r="AX149">
        <v>0</v>
      </c>
      <c r="AY149">
        <v>0</v>
      </c>
      <c r="AZ149">
        <v>0</v>
      </c>
      <c r="BA149">
        <v>1</v>
      </c>
      <c r="BB149">
        <v>1</v>
      </c>
      <c r="BC149">
        <v>0</v>
      </c>
      <c r="BD149">
        <v>36.700000000000003</v>
      </c>
      <c r="BE149">
        <v>3</v>
      </c>
    </row>
    <row r="150" spans="3:57" x14ac:dyDescent="0.35">
      <c r="C150" t="s">
        <v>53</v>
      </c>
      <c r="D150">
        <v>1</v>
      </c>
      <c r="E150">
        <v>0</v>
      </c>
      <c r="F150" t="s">
        <v>54</v>
      </c>
      <c r="G150" s="3">
        <v>45305</v>
      </c>
      <c r="H150" s="1">
        <v>35.07</v>
      </c>
      <c r="I150">
        <v>5.1100000000000003</v>
      </c>
      <c r="J150">
        <v>14.56</v>
      </c>
      <c r="K150">
        <v>31.55</v>
      </c>
      <c r="L150">
        <v>107</v>
      </c>
      <c r="M150">
        <v>132</v>
      </c>
      <c r="N150">
        <v>1.24</v>
      </c>
      <c r="O150" s="1">
        <v>8.0399999999999991</v>
      </c>
      <c r="P150" s="1">
        <v>2.72</v>
      </c>
      <c r="Q150" s="1">
        <v>3.54</v>
      </c>
      <c r="R150" s="1">
        <v>2.4700000000000002</v>
      </c>
      <c r="S150" s="1">
        <v>0.93</v>
      </c>
      <c r="T150">
        <v>0.83</v>
      </c>
      <c r="U150" s="13">
        <v>1.7999999999999999E-2</v>
      </c>
      <c r="V150" s="13">
        <v>2.5000000000000001E-2</v>
      </c>
      <c r="W150" s="13">
        <v>6.0999999999999999E-2</v>
      </c>
      <c r="X150" s="13">
        <v>0.20599999999999999</v>
      </c>
      <c r="Y150" s="13">
        <v>1.5980000000000001</v>
      </c>
      <c r="Z150">
        <v>181</v>
      </c>
      <c r="AA150" s="1">
        <v>51</v>
      </c>
      <c r="AB150" t="s">
        <v>148</v>
      </c>
      <c r="AC150">
        <v>1</v>
      </c>
      <c r="AD150" t="s">
        <v>70</v>
      </c>
      <c r="AE150" t="s">
        <v>170</v>
      </c>
      <c r="AF150">
        <v>2</v>
      </c>
      <c r="AG150" t="s">
        <v>81</v>
      </c>
      <c r="AH150">
        <v>1</v>
      </c>
      <c r="AI150" s="8">
        <v>31923</v>
      </c>
      <c r="AJ150" t="s">
        <v>83</v>
      </c>
      <c r="AK150">
        <v>111</v>
      </c>
      <c r="AL150">
        <v>165</v>
      </c>
      <c r="AM150">
        <v>40.771349862259001</v>
      </c>
      <c r="AN150" t="s">
        <v>60</v>
      </c>
      <c r="AO150">
        <v>0</v>
      </c>
      <c r="AP150" t="s">
        <v>67</v>
      </c>
      <c r="AQ150" s="3">
        <v>45305</v>
      </c>
      <c r="AR150" s="4">
        <v>0</v>
      </c>
      <c r="AS150" t="s">
        <v>68</v>
      </c>
      <c r="AT150" t="s">
        <v>89</v>
      </c>
      <c r="AU150">
        <v>1</v>
      </c>
      <c r="AV150">
        <v>105</v>
      </c>
      <c r="AW150" t="s">
        <v>64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0</v>
      </c>
      <c r="BD150">
        <v>36.700000000000003</v>
      </c>
      <c r="BE150">
        <v>3</v>
      </c>
    </row>
    <row r="151" spans="3:57" x14ac:dyDescent="0.35">
      <c r="C151" t="s">
        <v>65</v>
      </c>
      <c r="D151">
        <v>0</v>
      </c>
      <c r="E151">
        <v>0</v>
      </c>
      <c r="F151" t="s">
        <v>54</v>
      </c>
      <c r="G151" s="3">
        <v>45305</v>
      </c>
      <c r="H151" s="1">
        <v>23.29</v>
      </c>
      <c r="I151" s="13">
        <v>2.75</v>
      </c>
      <c r="J151" s="1">
        <v>11.8</v>
      </c>
      <c r="K151">
        <v>31.95</v>
      </c>
      <c r="L151">
        <v>103</v>
      </c>
      <c r="M151">
        <v>48</v>
      </c>
      <c r="N151">
        <v>0.47</v>
      </c>
      <c r="O151" s="1">
        <v>11.42</v>
      </c>
      <c r="P151">
        <v>2.5299999999999998</v>
      </c>
      <c r="Q151" s="1">
        <v>2</v>
      </c>
      <c r="R151" s="1">
        <v>1.18</v>
      </c>
      <c r="S151" s="1">
        <v>0.56999999999999995</v>
      </c>
      <c r="T151" s="1">
        <v>0.56000000000000005</v>
      </c>
      <c r="U151" s="13">
        <v>1.6E-2</v>
      </c>
      <c r="V151" s="13">
        <v>2.3E-2</v>
      </c>
      <c r="W151" s="13">
        <v>6.0999999999999999E-2</v>
      </c>
      <c r="X151" s="13">
        <v>0.20599999999999999</v>
      </c>
      <c r="Y151" s="13">
        <v>1.5980000000000001</v>
      </c>
      <c r="Z151" s="1">
        <v>182</v>
      </c>
      <c r="AA151" s="1">
        <v>51</v>
      </c>
      <c r="AB151" t="s">
        <v>148</v>
      </c>
      <c r="AC151">
        <v>1</v>
      </c>
      <c r="AD151" t="s">
        <v>70</v>
      </c>
      <c r="AE151" t="s">
        <v>170</v>
      </c>
      <c r="AF151">
        <v>2</v>
      </c>
      <c r="AG151" t="s">
        <v>81</v>
      </c>
      <c r="AH151">
        <v>1</v>
      </c>
      <c r="AI151" s="8">
        <v>31923</v>
      </c>
      <c r="AJ151" t="s">
        <v>83</v>
      </c>
      <c r="AK151">
        <v>111</v>
      </c>
      <c r="AL151">
        <v>165</v>
      </c>
      <c r="AM151">
        <v>40.771349862259001</v>
      </c>
      <c r="AN151" t="s">
        <v>60</v>
      </c>
      <c r="AO151">
        <v>0</v>
      </c>
      <c r="AP151" t="s">
        <v>67</v>
      </c>
      <c r="AQ151" s="3">
        <v>45305</v>
      </c>
      <c r="AR151" s="4">
        <v>0</v>
      </c>
      <c r="AS151" t="s">
        <v>68</v>
      </c>
      <c r="AT151" t="s">
        <v>89</v>
      </c>
      <c r="AU151">
        <v>1</v>
      </c>
      <c r="AV151">
        <v>105</v>
      </c>
      <c r="AW151" t="s">
        <v>64</v>
      </c>
      <c r="AX151">
        <v>0</v>
      </c>
      <c r="AY151">
        <v>0</v>
      </c>
      <c r="AZ151">
        <v>0</v>
      </c>
      <c r="BA151">
        <v>1</v>
      </c>
      <c r="BB151">
        <v>1</v>
      </c>
      <c r="BC151">
        <v>0</v>
      </c>
      <c r="BD151">
        <v>36.700000000000003</v>
      </c>
      <c r="BE151">
        <v>3</v>
      </c>
    </row>
    <row r="152" spans="3:57" x14ac:dyDescent="0.35">
      <c r="C152" t="s">
        <v>53</v>
      </c>
      <c r="D152">
        <v>1</v>
      </c>
      <c r="E152">
        <v>0</v>
      </c>
      <c r="F152" t="s">
        <v>54</v>
      </c>
      <c r="G152" s="8">
        <v>45280.524305555497</v>
      </c>
      <c r="H152" s="1">
        <v>24.57</v>
      </c>
      <c r="I152" s="1">
        <v>4.51</v>
      </c>
      <c r="J152" s="1">
        <v>18.34</v>
      </c>
      <c r="K152" s="1">
        <v>31.69</v>
      </c>
      <c r="L152" s="1">
        <v>26</v>
      </c>
      <c r="M152" s="1">
        <v>26</v>
      </c>
      <c r="N152" s="1">
        <v>1.01</v>
      </c>
      <c r="O152" s="1">
        <v>4.0599999999999996</v>
      </c>
      <c r="P152" s="1">
        <v>0.93</v>
      </c>
      <c r="Q152" s="1">
        <v>1</v>
      </c>
      <c r="R152" s="1">
        <v>0.82</v>
      </c>
      <c r="S152" s="1">
        <v>0.64</v>
      </c>
      <c r="T152" s="1">
        <v>1.46</v>
      </c>
      <c r="U152" s="13">
        <v>0.02</v>
      </c>
      <c r="V152" s="13">
        <v>4.1000000000000002E-2</v>
      </c>
      <c r="W152" s="13">
        <v>6.0999999999999999E-2</v>
      </c>
      <c r="X152" s="13">
        <v>0.20599999999999999</v>
      </c>
      <c r="Y152" s="13">
        <v>1.3149999999999999</v>
      </c>
      <c r="Z152" s="1">
        <v>131</v>
      </c>
      <c r="AA152" s="1">
        <v>52</v>
      </c>
      <c r="AB152" t="s">
        <v>150</v>
      </c>
      <c r="AC152">
        <v>0</v>
      </c>
      <c r="AD152" t="s">
        <v>56</v>
      </c>
      <c r="AE152" t="s">
        <v>71</v>
      </c>
      <c r="AF152">
        <v>1</v>
      </c>
      <c r="AG152" t="s">
        <v>58</v>
      </c>
      <c r="AH152">
        <v>5</v>
      </c>
      <c r="AI152" s="3">
        <v>35815</v>
      </c>
      <c r="AJ152" t="s">
        <v>72</v>
      </c>
      <c r="AK152">
        <v>66</v>
      </c>
      <c r="AL152">
        <v>160</v>
      </c>
      <c r="AM152">
        <v>25.78125</v>
      </c>
      <c r="AN152" t="s">
        <v>60</v>
      </c>
      <c r="AO152">
        <v>0</v>
      </c>
      <c r="AP152" t="s">
        <v>67</v>
      </c>
      <c r="AQ152" s="8">
        <v>45280.564583333296</v>
      </c>
      <c r="AR152" s="4">
        <v>0</v>
      </c>
      <c r="AS152" t="s">
        <v>68</v>
      </c>
      <c r="AT152" t="s">
        <v>63</v>
      </c>
      <c r="AU152">
        <v>0</v>
      </c>
      <c r="AV152">
        <v>85</v>
      </c>
      <c r="AW152" t="s">
        <v>64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26</v>
      </c>
      <c r="BE152">
        <v>2</v>
      </c>
    </row>
    <row r="153" spans="3:57" x14ac:dyDescent="0.35">
      <c r="C153" t="s">
        <v>65</v>
      </c>
      <c r="D153">
        <v>0</v>
      </c>
      <c r="E153">
        <v>0</v>
      </c>
      <c r="F153" t="s">
        <v>54</v>
      </c>
      <c r="G153" s="8">
        <v>45280.524305555497</v>
      </c>
      <c r="H153" s="1">
        <v>30.11</v>
      </c>
      <c r="I153" s="1">
        <v>5.96</v>
      </c>
      <c r="J153" s="1">
        <v>19.8</v>
      </c>
      <c r="K153" s="1">
        <v>31.7</v>
      </c>
      <c r="L153" s="1">
        <v>38</v>
      </c>
      <c r="M153" s="1">
        <v>22</v>
      </c>
      <c r="N153" s="1">
        <v>0.53</v>
      </c>
      <c r="O153" s="1">
        <v>10.39</v>
      </c>
      <c r="P153" s="1">
        <v>1.82</v>
      </c>
      <c r="Q153" s="1">
        <v>1.53</v>
      </c>
      <c r="R153" s="1">
        <v>1.25</v>
      </c>
      <c r="S153" s="1">
        <v>1.71</v>
      </c>
      <c r="T153" s="1">
        <v>1.6</v>
      </c>
      <c r="U153" s="13">
        <v>1.0999999999999999E-2</v>
      </c>
      <c r="V153" s="13">
        <v>4.8000000000000001E-2</v>
      </c>
      <c r="W153" s="13">
        <v>6.0999999999999999E-2</v>
      </c>
      <c r="X153" s="13">
        <v>0.216</v>
      </c>
      <c r="Y153" s="13">
        <v>1.3149999999999999</v>
      </c>
      <c r="Z153" s="1">
        <v>132</v>
      </c>
      <c r="AA153" s="1">
        <v>52</v>
      </c>
      <c r="AB153" t="s">
        <v>150</v>
      </c>
      <c r="AC153">
        <v>0</v>
      </c>
      <c r="AD153" t="s">
        <v>56</v>
      </c>
      <c r="AE153" t="s">
        <v>71</v>
      </c>
      <c r="AF153">
        <v>1</v>
      </c>
      <c r="AG153" t="s">
        <v>58</v>
      </c>
      <c r="AH153">
        <v>5</v>
      </c>
      <c r="AI153" s="3">
        <v>35815</v>
      </c>
      <c r="AJ153" t="s">
        <v>72</v>
      </c>
      <c r="AK153">
        <v>66</v>
      </c>
      <c r="AL153">
        <v>160</v>
      </c>
      <c r="AM153">
        <v>25.78125</v>
      </c>
      <c r="AN153" t="s">
        <v>60</v>
      </c>
      <c r="AO153">
        <v>0</v>
      </c>
      <c r="AP153" t="s">
        <v>67</v>
      </c>
      <c r="AQ153" s="8">
        <v>45280.564583333296</v>
      </c>
      <c r="AR153" s="4">
        <v>0</v>
      </c>
      <c r="AS153" t="s">
        <v>68</v>
      </c>
      <c r="AT153" t="s">
        <v>63</v>
      </c>
      <c r="AU153">
        <v>0</v>
      </c>
      <c r="AV153">
        <v>85</v>
      </c>
      <c r="AW153" t="s">
        <v>64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26</v>
      </c>
      <c r="BE153">
        <v>2</v>
      </c>
    </row>
    <row r="154" spans="3:57" x14ac:dyDescent="0.35">
      <c r="C154" t="s">
        <v>65</v>
      </c>
      <c r="D154">
        <v>0</v>
      </c>
      <c r="E154">
        <v>0</v>
      </c>
      <c r="F154" t="s">
        <v>54</v>
      </c>
      <c r="G154" s="8">
        <v>45280.568055555603</v>
      </c>
      <c r="H154" s="1">
        <v>5.76</v>
      </c>
      <c r="I154" s="1">
        <v>2.0099999999999998</v>
      </c>
      <c r="J154" s="1">
        <v>36.47</v>
      </c>
      <c r="K154" s="1">
        <v>24.15</v>
      </c>
      <c r="L154" s="1">
        <v>20</v>
      </c>
      <c r="M154" s="1">
        <v>18</v>
      </c>
      <c r="N154" s="1">
        <v>0.9</v>
      </c>
      <c r="O154" s="1">
        <v>1.44</v>
      </c>
      <c r="P154" s="1">
        <v>0.76</v>
      </c>
      <c r="Q154" s="1">
        <v>0.72</v>
      </c>
      <c r="R154" s="1">
        <v>0.52</v>
      </c>
      <c r="S154" s="1">
        <v>0.68</v>
      </c>
      <c r="T154" s="1">
        <v>0.42</v>
      </c>
      <c r="U154" s="13">
        <v>1.6E-2</v>
      </c>
      <c r="V154" s="13">
        <v>2.1999999999999999E-2</v>
      </c>
      <c r="W154" s="13">
        <v>6.0999999999999999E-2</v>
      </c>
      <c r="X154" s="13">
        <v>0.38800000000000001</v>
      </c>
      <c r="Y154" s="13">
        <v>1.522</v>
      </c>
      <c r="Z154" s="1">
        <v>134</v>
      </c>
      <c r="AA154" s="1">
        <v>53</v>
      </c>
      <c r="AB154" t="s">
        <v>151</v>
      </c>
      <c r="AC154">
        <v>0</v>
      </c>
      <c r="AD154" t="s">
        <v>56</v>
      </c>
      <c r="AE154" t="s">
        <v>71</v>
      </c>
      <c r="AF154">
        <v>1</v>
      </c>
      <c r="AG154" t="s">
        <v>58</v>
      </c>
      <c r="AH154">
        <v>5</v>
      </c>
      <c r="AI154" s="3">
        <v>36880</v>
      </c>
      <c r="AJ154" t="s">
        <v>59</v>
      </c>
      <c r="AK154">
        <v>52.8</v>
      </c>
      <c r="AL154">
        <v>152</v>
      </c>
      <c r="AM154">
        <v>22.853185595567901</v>
      </c>
      <c r="AN154" t="s">
        <v>60</v>
      </c>
      <c r="AO154">
        <v>0</v>
      </c>
      <c r="AP154" t="s">
        <v>67</v>
      </c>
      <c r="AQ154" s="8">
        <v>45280.984027777798</v>
      </c>
      <c r="AR154" s="4">
        <v>0</v>
      </c>
      <c r="AS154" t="s">
        <v>68</v>
      </c>
      <c r="AT154" t="s">
        <v>63</v>
      </c>
      <c r="AU154">
        <v>0</v>
      </c>
      <c r="AV154">
        <v>72</v>
      </c>
      <c r="AW154" t="s">
        <v>64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23.1</v>
      </c>
      <c r="BE154">
        <v>1</v>
      </c>
    </row>
    <row r="155" spans="3:57" x14ac:dyDescent="0.35">
      <c r="C155" t="s">
        <v>53</v>
      </c>
      <c r="D155">
        <v>1</v>
      </c>
      <c r="E155">
        <v>0</v>
      </c>
      <c r="F155" t="s">
        <v>54</v>
      </c>
      <c r="G155" s="8">
        <v>45280.984027777798</v>
      </c>
      <c r="H155" s="1">
        <v>4.42</v>
      </c>
      <c r="I155" s="1">
        <v>1.44</v>
      </c>
      <c r="J155" s="1">
        <v>32.479999999999997</v>
      </c>
      <c r="K155" s="1">
        <v>24.43</v>
      </c>
      <c r="L155" s="1">
        <v>26</v>
      </c>
      <c r="M155" s="1">
        <v>41</v>
      </c>
      <c r="N155" s="1">
        <v>1.59</v>
      </c>
      <c r="O155" s="1">
        <v>0.5</v>
      </c>
      <c r="P155" s="1">
        <v>0.66</v>
      </c>
      <c r="Q155" s="1">
        <v>0.44</v>
      </c>
      <c r="R155" s="1">
        <v>0.25</v>
      </c>
      <c r="S155" s="1">
        <v>0.21</v>
      </c>
      <c r="T155" s="1">
        <v>0.27</v>
      </c>
      <c r="U155" s="13">
        <v>1.0999999999999999E-2</v>
      </c>
      <c r="V155" s="13">
        <v>2.1000000000000001E-2</v>
      </c>
      <c r="W155" s="13">
        <v>8.1000000000000003E-2</v>
      </c>
      <c r="X155" s="13">
        <v>0.38800000000000001</v>
      </c>
      <c r="Y155" s="13">
        <v>1.522</v>
      </c>
      <c r="Z155" s="1">
        <v>133</v>
      </c>
      <c r="AA155" s="1">
        <v>53</v>
      </c>
      <c r="AB155" t="s">
        <v>151</v>
      </c>
      <c r="AC155">
        <v>0</v>
      </c>
      <c r="AD155" t="s">
        <v>56</v>
      </c>
      <c r="AE155" t="s">
        <v>71</v>
      </c>
      <c r="AF155">
        <v>1</v>
      </c>
      <c r="AG155" t="s">
        <v>58</v>
      </c>
      <c r="AH155">
        <v>5</v>
      </c>
      <c r="AI155" s="3">
        <v>36880</v>
      </c>
      <c r="AJ155" t="s">
        <v>59</v>
      </c>
      <c r="AK155">
        <v>52.8</v>
      </c>
      <c r="AL155">
        <v>152</v>
      </c>
      <c r="AM155">
        <v>22.853185595567901</v>
      </c>
      <c r="AN155" t="s">
        <v>60</v>
      </c>
      <c r="AO155">
        <v>0</v>
      </c>
      <c r="AP155" t="s">
        <v>67</v>
      </c>
      <c r="AQ155" s="8">
        <v>45280.984027777798</v>
      </c>
      <c r="AR155" s="4">
        <v>0</v>
      </c>
      <c r="AS155" t="s">
        <v>68</v>
      </c>
      <c r="AT155" t="s">
        <v>63</v>
      </c>
      <c r="AU155">
        <v>0</v>
      </c>
      <c r="AV155">
        <v>72</v>
      </c>
      <c r="AW155" t="s">
        <v>64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23.1</v>
      </c>
      <c r="BE155">
        <v>1</v>
      </c>
    </row>
    <row r="156" spans="3:57" x14ac:dyDescent="0.35">
      <c r="C156" t="s">
        <v>65</v>
      </c>
      <c r="D156">
        <v>0</v>
      </c>
      <c r="E156">
        <v>0</v>
      </c>
      <c r="F156" t="s">
        <v>54</v>
      </c>
      <c r="G156" s="8">
        <v>45281.583333333299</v>
      </c>
      <c r="H156" s="1">
        <v>6.39</v>
      </c>
      <c r="I156" s="1">
        <v>1.48</v>
      </c>
      <c r="J156" s="1">
        <v>23.22</v>
      </c>
      <c r="K156" s="1">
        <v>28.14</v>
      </c>
      <c r="L156" s="1">
        <v>36</v>
      </c>
      <c r="M156" s="1">
        <v>23</v>
      </c>
      <c r="N156" s="1">
        <v>0.65</v>
      </c>
      <c r="O156" s="1">
        <v>1.74</v>
      </c>
      <c r="P156" s="1">
        <v>0.46</v>
      </c>
      <c r="Q156" s="1">
        <v>0.39</v>
      </c>
      <c r="R156" s="1">
        <v>0.49</v>
      </c>
      <c r="S156" s="1">
        <v>0.28000000000000003</v>
      </c>
      <c r="T156" s="1">
        <v>1</v>
      </c>
      <c r="U156" s="13">
        <v>1.4E-2</v>
      </c>
      <c r="V156" s="13">
        <v>4.2999999999999997E-2</v>
      </c>
      <c r="W156" s="13">
        <v>0.13900000000000001</v>
      </c>
      <c r="X156" s="13">
        <v>0.20599999999999999</v>
      </c>
      <c r="Y156" s="13">
        <v>1.381</v>
      </c>
      <c r="Z156" s="1">
        <v>136</v>
      </c>
      <c r="AA156" s="1">
        <v>53</v>
      </c>
      <c r="AB156" t="s">
        <v>151</v>
      </c>
      <c r="AC156">
        <v>0</v>
      </c>
      <c r="AD156" t="s">
        <v>56</v>
      </c>
      <c r="AE156" t="s">
        <v>71</v>
      </c>
      <c r="AF156">
        <v>1</v>
      </c>
      <c r="AG156" t="s">
        <v>58</v>
      </c>
      <c r="AH156">
        <v>5</v>
      </c>
      <c r="AI156" s="3">
        <v>36880</v>
      </c>
      <c r="AJ156" t="s">
        <v>59</v>
      </c>
      <c r="AK156">
        <v>52.8</v>
      </c>
      <c r="AL156">
        <v>152</v>
      </c>
      <c r="AM156">
        <v>22.853185595567901</v>
      </c>
      <c r="AN156" t="s">
        <v>60</v>
      </c>
      <c r="AO156">
        <v>0</v>
      </c>
      <c r="AP156" t="s">
        <v>67</v>
      </c>
      <c r="AQ156" s="8">
        <v>45280.984027777798</v>
      </c>
      <c r="AR156" s="4">
        <v>0</v>
      </c>
      <c r="AS156" t="s">
        <v>68</v>
      </c>
      <c r="AT156" t="s">
        <v>63</v>
      </c>
      <c r="AU156">
        <v>0</v>
      </c>
      <c r="AV156">
        <v>72</v>
      </c>
      <c r="AW156" t="s">
        <v>64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23.1</v>
      </c>
      <c r="BE156">
        <v>1</v>
      </c>
    </row>
    <row r="157" spans="3:57" x14ac:dyDescent="0.35">
      <c r="C157" t="s">
        <v>53</v>
      </c>
      <c r="D157">
        <v>1</v>
      </c>
      <c r="E157">
        <v>0</v>
      </c>
      <c r="F157" t="s">
        <v>54</v>
      </c>
      <c r="G157" s="8">
        <v>45281.583333333299</v>
      </c>
      <c r="H157" s="1">
        <v>8.2100000000000009</v>
      </c>
      <c r="I157" s="1">
        <v>2.41</v>
      </c>
      <c r="J157" s="1">
        <v>29.36</v>
      </c>
      <c r="K157" s="1">
        <v>28.31</v>
      </c>
      <c r="L157" s="1">
        <v>44</v>
      </c>
      <c r="M157" s="1">
        <v>37</v>
      </c>
      <c r="N157" s="1">
        <v>0.85</v>
      </c>
      <c r="O157" s="1">
        <v>1.49</v>
      </c>
      <c r="P157" s="1">
        <v>1.46</v>
      </c>
      <c r="Q157" s="1">
        <v>1.36</v>
      </c>
      <c r="R157" s="1">
        <v>0.6</v>
      </c>
      <c r="S157" s="1">
        <v>0.31</v>
      </c>
      <c r="T157" s="1">
        <v>0.57999999999999996</v>
      </c>
      <c r="U157" s="13">
        <v>1.7999999999999999E-2</v>
      </c>
      <c r="V157" s="13">
        <v>2.1000000000000001E-2</v>
      </c>
      <c r="W157" s="13">
        <v>6.0999999999999999E-2</v>
      </c>
      <c r="X157" s="13">
        <v>0.20599999999999999</v>
      </c>
      <c r="Y157" s="13">
        <v>1.381</v>
      </c>
      <c r="Z157" s="1">
        <v>135</v>
      </c>
      <c r="AA157" s="1">
        <v>53</v>
      </c>
      <c r="AB157" t="s">
        <v>151</v>
      </c>
      <c r="AC157">
        <v>0</v>
      </c>
      <c r="AD157" t="s">
        <v>56</v>
      </c>
      <c r="AE157" t="s">
        <v>71</v>
      </c>
      <c r="AF157">
        <v>1</v>
      </c>
      <c r="AG157" t="s">
        <v>58</v>
      </c>
      <c r="AH157">
        <v>5</v>
      </c>
      <c r="AI157" s="3">
        <v>36880</v>
      </c>
      <c r="AJ157" t="s">
        <v>59</v>
      </c>
      <c r="AK157">
        <v>52.8</v>
      </c>
      <c r="AL157">
        <v>152</v>
      </c>
      <c r="AM157">
        <v>22.853185595567901</v>
      </c>
      <c r="AN157" t="s">
        <v>60</v>
      </c>
      <c r="AO157">
        <v>0</v>
      </c>
      <c r="AP157" t="s">
        <v>67</v>
      </c>
      <c r="AQ157" s="8">
        <v>45280.984027777798</v>
      </c>
      <c r="AR157" s="4">
        <v>0</v>
      </c>
      <c r="AS157" t="s">
        <v>68</v>
      </c>
      <c r="AT157" t="s">
        <v>63</v>
      </c>
      <c r="AU157">
        <v>0</v>
      </c>
      <c r="AV157">
        <v>72</v>
      </c>
      <c r="AW157" t="s">
        <v>64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23.1</v>
      </c>
      <c r="BE157">
        <v>1</v>
      </c>
    </row>
    <row r="158" spans="3:57" x14ac:dyDescent="0.35">
      <c r="C158" t="s">
        <v>53</v>
      </c>
      <c r="D158">
        <v>1</v>
      </c>
      <c r="E158">
        <v>0</v>
      </c>
      <c r="F158" t="s">
        <v>54</v>
      </c>
      <c r="G158" s="8">
        <v>45281.520833333299</v>
      </c>
      <c r="H158" s="1">
        <v>24.97</v>
      </c>
      <c r="I158" s="1">
        <v>1.79</v>
      </c>
      <c r="J158" s="1">
        <v>7.19</v>
      </c>
      <c r="K158" s="1">
        <v>35.68</v>
      </c>
      <c r="L158" s="1">
        <v>9</v>
      </c>
      <c r="M158" s="1">
        <v>16</v>
      </c>
      <c r="N158" s="1">
        <v>1.82</v>
      </c>
      <c r="O158" s="1">
        <v>2.85</v>
      </c>
      <c r="P158" s="1">
        <v>0.32</v>
      </c>
      <c r="Q158" s="1">
        <v>0.48</v>
      </c>
      <c r="R158" s="1">
        <v>0.48</v>
      </c>
      <c r="S158" s="1">
        <v>0.56999999999999995</v>
      </c>
      <c r="T158" s="1">
        <v>0.68</v>
      </c>
      <c r="U158" s="13">
        <v>1.6E-2</v>
      </c>
      <c r="V158" s="13">
        <v>5.8000000000000003E-2</v>
      </c>
      <c r="W158" s="13">
        <v>6.0999999999999999E-2</v>
      </c>
      <c r="X158" s="13">
        <v>0.47199999999999998</v>
      </c>
      <c r="Y158" s="13">
        <v>1.0820000000000001</v>
      </c>
      <c r="Z158" s="1">
        <v>137</v>
      </c>
      <c r="AA158" s="1">
        <v>54</v>
      </c>
      <c r="AB158" t="s">
        <v>152</v>
      </c>
      <c r="AC158">
        <v>1</v>
      </c>
      <c r="AD158" t="s">
        <v>70</v>
      </c>
      <c r="AE158" t="s">
        <v>153</v>
      </c>
      <c r="AF158">
        <v>2</v>
      </c>
      <c r="AG158" t="s">
        <v>109</v>
      </c>
      <c r="AH158">
        <v>6</v>
      </c>
      <c r="AI158" s="8">
        <v>23185</v>
      </c>
      <c r="AJ158" t="s">
        <v>59</v>
      </c>
      <c r="AK158">
        <v>62</v>
      </c>
      <c r="AL158">
        <v>175</v>
      </c>
      <c r="AM158">
        <v>20.244897959183699</v>
      </c>
      <c r="AN158" t="s">
        <v>116</v>
      </c>
      <c r="AO158">
        <v>4</v>
      </c>
      <c r="AP158" t="s">
        <v>67</v>
      </c>
      <c r="AQ158" s="8">
        <v>45281.5</v>
      </c>
      <c r="AR158" s="4">
        <v>0</v>
      </c>
      <c r="AS158" t="s">
        <v>68</v>
      </c>
      <c r="AT158" t="s">
        <v>63</v>
      </c>
      <c r="AU158">
        <v>0</v>
      </c>
      <c r="AV158">
        <v>71</v>
      </c>
      <c r="AW158" t="s">
        <v>86</v>
      </c>
      <c r="AX158">
        <v>0</v>
      </c>
      <c r="AY158">
        <v>1</v>
      </c>
      <c r="AZ158">
        <v>0</v>
      </c>
      <c r="BA158">
        <v>0</v>
      </c>
      <c r="BB158">
        <v>0</v>
      </c>
      <c r="BC158">
        <v>1</v>
      </c>
      <c r="BD158">
        <v>60.6</v>
      </c>
      <c r="BE158">
        <v>6</v>
      </c>
    </row>
    <row r="159" spans="3:57" x14ac:dyDescent="0.35">
      <c r="C159" t="s">
        <v>65</v>
      </c>
      <c r="D159">
        <v>0</v>
      </c>
      <c r="E159">
        <v>0</v>
      </c>
      <c r="F159" t="s">
        <v>54</v>
      </c>
      <c r="G159" s="8">
        <v>45281.520833333299</v>
      </c>
      <c r="H159" s="1">
        <v>35.090000000000003</v>
      </c>
      <c r="I159" s="1">
        <v>3.57</v>
      </c>
      <c r="J159" s="1">
        <v>10.16</v>
      </c>
      <c r="K159" s="1">
        <v>35.729999999999997</v>
      </c>
      <c r="L159" s="1">
        <v>57</v>
      </c>
      <c r="M159" s="1">
        <v>14</v>
      </c>
      <c r="N159" s="1">
        <v>0.24</v>
      </c>
      <c r="O159" s="1">
        <v>29.28</v>
      </c>
      <c r="P159" s="1">
        <v>1.1100000000000001</v>
      </c>
      <c r="Q159" s="1">
        <v>1.1200000000000001</v>
      </c>
      <c r="R159" s="1">
        <v>0.89</v>
      </c>
      <c r="S159" s="1">
        <v>0.74</v>
      </c>
      <c r="T159" s="1">
        <v>1.07</v>
      </c>
      <c r="U159" s="13">
        <v>1.6E-2</v>
      </c>
      <c r="V159" s="13">
        <v>2.7E-2</v>
      </c>
      <c r="W159" s="13">
        <v>7.0000000000000007E-2</v>
      </c>
      <c r="X159" s="13">
        <v>0.45</v>
      </c>
      <c r="Y159" s="13">
        <v>1.0820000000000001</v>
      </c>
      <c r="Z159" s="1">
        <v>138</v>
      </c>
      <c r="AA159" s="1">
        <v>54</v>
      </c>
      <c r="AB159" t="s">
        <v>152</v>
      </c>
      <c r="AC159">
        <v>1</v>
      </c>
      <c r="AD159" t="s">
        <v>70</v>
      </c>
      <c r="AE159" t="s">
        <v>153</v>
      </c>
      <c r="AF159">
        <v>2</v>
      </c>
      <c r="AG159" t="s">
        <v>109</v>
      </c>
      <c r="AH159">
        <v>6</v>
      </c>
      <c r="AI159" s="8">
        <v>23185</v>
      </c>
      <c r="AJ159" t="s">
        <v>59</v>
      </c>
      <c r="AK159">
        <v>62</v>
      </c>
      <c r="AL159">
        <v>175</v>
      </c>
      <c r="AM159">
        <v>20.244897959183699</v>
      </c>
      <c r="AN159" t="s">
        <v>116</v>
      </c>
      <c r="AO159">
        <v>4</v>
      </c>
      <c r="AP159" t="s">
        <v>67</v>
      </c>
      <c r="AQ159" s="8">
        <v>45281.5</v>
      </c>
      <c r="AR159" s="4">
        <v>0</v>
      </c>
      <c r="AS159" t="s">
        <v>68</v>
      </c>
      <c r="AT159" t="s">
        <v>63</v>
      </c>
      <c r="AU159">
        <v>0</v>
      </c>
      <c r="AV159">
        <v>71</v>
      </c>
      <c r="AW159" t="s">
        <v>86</v>
      </c>
      <c r="AX159">
        <v>0</v>
      </c>
      <c r="AY159">
        <v>1</v>
      </c>
      <c r="AZ159">
        <v>0</v>
      </c>
      <c r="BA159">
        <v>0</v>
      </c>
      <c r="BB159">
        <v>0</v>
      </c>
      <c r="BC159">
        <v>1</v>
      </c>
      <c r="BD159">
        <v>60.6</v>
      </c>
      <c r="BE159">
        <v>6</v>
      </c>
    </row>
    <row r="160" spans="3:57" x14ac:dyDescent="0.35">
      <c r="C160" t="s">
        <v>53</v>
      </c>
      <c r="D160">
        <v>1</v>
      </c>
      <c r="E160">
        <v>0</v>
      </c>
      <c r="F160" t="s">
        <v>54</v>
      </c>
      <c r="G160" s="8">
        <v>45272.417361111096</v>
      </c>
      <c r="H160" s="1">
        <v>26.64</v>
      </c>
      <c r="I160" s="1">
        <v>2.72</v>
      </c>
      <c r="J160" s="1">
        <v>10.23</v>
      </c>
      <c r="K160" s="1">
        <v>33.130000000000003</v>
      </c>
      <c r="L160" s="1">
        <v>10</v>
      </c>
      <c r="M160" s="1">
        <v>12</v>
      </c>
      <c r="N160" s="1">
        <v>1.2</v>
      </c>
      <c r="O160" s="1">
        <v>3.85</v>
      </c>
      <c r="P160" s="1">
        <v>1.26</v>
      </c>
      <c r="Q160" s="1">
        <v>1.1399999999999999</v>
      </c>
      <c r="R160" s="1">
        <v>0.82</v>
      </c>
      <c r="S160" s="1">
        <v>0.61</v>
      </c>
      <c r="T160" s="1">
        <v>1.26</v>
      </c>
      <c r="U160" s="13">
        <v>1.7000000000000001E-2</v>
      </c>
      <c r="V160" s="13">
        <v>4.1000000000000002E-2</v>
      </c>
      <c r="W160" s="13">
        <v>6.4000000000000001E-2</v>
      </c>
      <c r="X160" s="13">
        <v>0.20599999999999999</v>
      </c>
      <c r="Y160" s="13">
        <v>1.252</v>
      </c>
      <c r="Z160" s="1">
        <v>139</v>
      </c>
      <c r="AA160" s="1">
        <v>55</v>
      </c>
      <c r="AB160" t="s">
        <v>154</v>
      </c>
      <c r="AC160">
        <v>1</v>
      </c>
      <c r="AD160" t="s">
        <v>70</v>
      </c>
      <c r="AE160" t="s">
        <v>155</v>
      </c>
      <c r="AF160">
        <v>2</v>
      </c>
      <c r="AG160" t="s">
        <v>109</v>
      </c>
      <c r="AH160">
        <v>6</v>
      </c>
      <c r="AI160" s="8">
        <v>27439</v>
      </c>
      <c r="AJ160" t="s">
        <v>59</v>
      </c>
      <c r="AK160">
        <v>70.599999999999994</v>
      </c>
      <c r="AL160">
        <v>175</v>
      </c>
      <c r="AM160">
        <v>23.053061224489799</v>
      </c>
      <c r="AN160" t="s">
        <v>60</v>
      </c>
      <c r="AO160">
        <v>0</v>
      </c>
      <c r="AP160" t="s">
        <v>67</v>
      </c>
      <c r="AQ160" s="8">
        <v>45272.416666666701</v>
      </c>
      <c r="AR160" s="4">
        <v>0</v>
      </c>
      <c r="AS160" t="s">
        <v>68</v>
      </c>
      <c r="AT160" t="s">
        <v>63</v>
      </c>
      <c r="AU160">
        <v>0</v>
      </c>
      <c r="AV160">
        <v>70</v>
      </c>
      <c r="AW160" t="s">
        <v>64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49</v>
      </c>
      <c r="BE160">
        <v>5</v>
      </c>
    </row>
    <row r="161" spans="3:57" x14ac:dyDescent="0.35">
      <c r="C161" t="s">
        <v>65</v>
      </c>
      <c r="D161">
        <v>0</v>
      </c>
      <c r="E161">
        <v>0</v>
      </c>
      <c r="F161" t="s">
        <v>54</v>
      </c>
      <c r="G161" s="8">
        <v>45272.417361111096</v>
      </c>
      <c r="H161" s="1">
        <v>21.66</v>
      </c>
      <c r="I161" s="1">
        <v>6.11</v>
      </c>
      <c r="J161" s="1">
        <v>28.19</v>
      </c>
      <c r="K161" s="1">
        <v>34.369999999999997</v>
      </c>
      <c r="L161" s="1">
        <v>31</v>
      </c>
      <c r="M161" s="1">
        <v>20</v>
      </c>
      <c r="N161" s="1">
        <v>0.64</v>
      </c>
      <c r="O161" s="1">
        <v>10.42</v>
      </c>
      <c r="P161" s="1">
        <v>2.09</v>
      </c>
      <c r="Q161" s="1">
        <v>3.04</v>
      </c>
      <c r="R161" s="1">
        <v>2.54</v>
      </c>
      <c r="S161" s="1">
        <v>1.1599999999999999</v>
      </c>
      <c r="T161" s="1">
        <v>1.08</v>
      </c>
      <c r="U161" s="13">
        <v>1.2E-2</v>
      </c>
      <c r="V161" s="13">
        <v>3.6999999999999998E-2</v>
      </c>
      <c r="W161" s="13">
        <v>6.0999999999999999E-2</v>
      </c>
      <c r="X161" s="13">
        <v>0.20599999999999999</v>
      </c>
      <c r="Y161" s="13">
        <v>1.1930000000000001</v>
      </c>
      <c r="Z161" s="1">
        <v>140</v>
      </c>
      <c r="AA161" s="1">
        <v>55</v>
      </c>
      <c r="AB161" t="s">
        <v>154</v>
      </c>
      <c r="AC161">
        <v>1</v>
      </c>
      <c r="AD161" t="s">
        <v>70</v>
      </c>
      <c r="AE161" t="s">
        <v>155</v>
      </c>
      <c r="AF161">
        <v>2</v>
      </c>
      <c r="AG161" t="s">
        <v>109</v>
      </c>
      <c r="AH161">
        <v>6</v>
      </c>
      <c r="AI161" s="8">
        <v>27439</v>
      </c>
      <c r="AJ161" t="s">
        <v>59</v>
      </c>
      <c r="AK161">
        <v>70.599999999999994</v>
      </c>
      <c r="AL161">
        <v>175</v>
      </c>
      <c r="AM161">
        <v>23.053061224489799</v>
      </c>
      <c r="AN161" t="s">
        <v>60</v>
      </c>
      <c r="AO161">
        <v>0</v>
      </c>
      <c r="AP161" t="s">
        <v>67</v>
      </c>
      <c r="AQ161" s="8">
        <v>45272.416666666701</v>
      </c>
      <c r="AR161" s="4">
        <v>0</v>
      </c>
      <c r="AS161" t="s">
        <v>68</v>
      </c>
      <c r="AT161" t="s">
        <v>63</v>
      </c>
      <c r="AU161">
        <v>0</v>
      </c>
      <c r="AV161">
        <v>70</v>
      </c>
      <c r="AW161" t="s">
        <v>64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49</v>
      </c>
      <c r="BE161">
        <v>5</v>
      </c>
    </row>
    <row r="162" spans="3:57" x14ac:dyDescent="0.35">
      <c r="C162" t="s">
        <v>65</v>
      </c>
      <c r="D162">
        <v>0</v>
      </c>
      <c r="E162">
        <v>0</v>
      </c>
      <c r="F162" t="s">
        <v>54</v>
      </c>
      <c r="G162" s="8">
        <v>45281.739583333299</v>
      </c>
      <c r="H162" s="1">
        <v>28.45</v>
      </c>
      <c r="I162" s="1">
        <v>6.86</v>
      </c>
      <c r="J162" s="1">
        <v>24.12</v>
      </c>
      <c r="K162" s="1">
        <v>29.49</v>
      </c>
      <c r="L162" s="1">
        <v>102</v>
      </c>
      <c r="M162" s="1">
        <v>62</v>
      </c>
      <c r="N162" s="1">
        <v>0.61</v>
      </c>
      <c r="O162" s="1">
        <v>8.0399999999999991</v>
      </c>
      <c r="P162" s="1">
        <v>1.62</v>
      </c>
      <c r="Q162" s="1">
        <v>1.58</v>
      </c>
      <c r="R162" s="1">
        <v>0.93</v>
      </c>
      <c r="S162" s="1">
        <v>0.78</v>
      </c>
      <c r="T162" s="1">
        <v>1.1299999999999999</v>
      </c>
      <c r="U162" s="13">
        <v>1.7000000000000001E-2</v>
      </c>
      <c r="V162" s="13">
        <v>2.5000000000000001E-2</v>
      </c>
      <c r="W162" s="13">
        <v>8.5999999999999993E-2</v>
      </c>
      <c r="X162" s="13">
        <v>0.33500000000000002</v>
      </c>
      <c r="Y162" s="13">
        <v>1.45</v>
      </c>
      <c r="Z162" s="1">
        <v>144</v>
      </c>
      <c r="AA162" s="1">
        <v>56</v>
      </c>
      <c r="AB162" t="s">
        <v>156</v>
      </c>
      <c r="AC162">
        <v>0</v>
      </c>
      <c r="AD162" t="s">
        <v>56</v>
      </c>
      <c r="AE162" t="s">
        <v>80</v>
      </c>
      <c r="AF162">
        <v>0</v>
      </c>
      <c r="AG162" t="s">
        <v>81</v>
      </c>
      <c r="AH162">
        <v>1</v>
      </c>
      <c r="AI162" s="8">
        <v>32156</v>
      </c>
      <c r="AJ162" t="s">
        <v>83</v>
      </c>
      <c r="AK162">
        <v>93.2</v>
      </c>
      <c r="AL162">
        <v>170</v>
      </c>
      <c r="AM162">
        <v>32.249134948096902</v>
      </c>
      <c r="AN162" t="s">
        <v>60</v>
      </c>
      <c r="AO162">
        <v>0</v>
      </c>
      <c r="AP162" t="s">
        <v>67</v>
      </c>
      <c r="AQ162" s="8">
        <v>45281.729166666701</v>
      </c>
      <c r="AR162" s="4">
        <v>1</v>
      </c>
      <c r="AS162" t="s">
        <v>62</v>
      </c>
      <c r="AT162" t="s">
        <v>63</v>
      </c>
      <c r="AU162">
        <v>0</v>
      </c>
      <c r="AV162">
        <v>78</v>
      </c>
      <c r="AW162" t="s">
        <v>99</v>
      </c>
      <c r="AX162">
        <v>3</v>
      </c>
      <c r="AY162">
        <v>3</v>
      </c>
      <c r="AZ162">
        <v>2</v>
      </c>
      <c r="BA162">
        <v>0</v>
      </c>
      <c r="BB162">
        <v>1</v>
      </c>
      <c r="BC162">
        <v>1</v>
      </c>
      <c r="BD162">
        <v>36.1</v>
      </c>
      <c r="BE162">
        <v>3</v>
      </c>
    </row>
    <row r="163" spans="3:57" x14ac:dyDescent="0.35">
      <c r="C163" t="s">
        <v>53</v>
      </c>
      <c r="D163">
        <v>1</v>
      </c>
      <c r="E163">
        <v>0</v>
      </c>
      <c r="F163" t="s">
        <v>54</v>
      </c>
      <c r="G163" s="8">
        <v>45281.739583333299</v>
      </c>
      <c r="H163" s="1">
        <v>36.96</v>
      </c>
      <c r="I163" s="1">
        <v>5.55</v>
      </c>
      <c r="J163" s="1">
        <v>15.01</v>
      </c>
      <c r="K163" s="1">
        <v>30.18</v>
      </c>
      <c r="L163" s="1">
        <v>118</v>
      </c>
      <c r="M163" s="1">
        <v>107</v>
      </c>
      <c r="N163" s="1">
        <v>0.9</v>
      </c>
      <c r="O163" s="1">
        <v>10.11</v>
      </c>
      <c r="P163" s="1">
        <v>1.92</v>
      </c>
      <c r="Q163" s="1">
        <v>2.08</v>
      </c>
      <c r="R163" s="1">
        <v>1.75</v>
      </c>
      <c r="S163" s="1">
        <v>1</v>
      </c>
      <c r="T163" s="1">
        <v>1.47</v>
      </c>
      <c r="U163" s="13">
        <v>1.7000000000000001E-2</v>
      </c>
      <c r="V163" s="13">
        <v>2.3E-2</v>
      </c>
      <c r="W163" s="13">
        <v>6.4000000000000001E-2</v>
      </c>
      <c r="X163" s="13">
        <v>0.496</v>
      </c>
      <c r="Y163" s="13">
        <v>1.45</v>
      </c>
      <c r="Z163" s="1">
        <v>143</v>
      </c>
      <c r="AA163" s="1">
        <v>56</v>
      </c>
      <c r="AB163" t="s">
        <v>156</v>
      </c>
      <c r="AC163">
        <v>0</v>
      </c>
      <c r="AD163" t="s">
        <v>56</v>
      </c>
      <c r="AE163" t="s">
        <v>80</v>
      </c>
      <c r="AF163">
        <v>0</v>
      </c>
      <c r="AG163" t="s">
        <v>81</v>
      </c>
      <c r="AH163">
        <v>1</v>
      </c>
      <c r="AI163" s="8">
        <v>32156</v>
      </c>
      <c r="AJ163" t="s">
        <v>83</v>
      </c>
      <c r="AK163">
        <v>93.2</v>
      </c>
      <c r="AL163">
        <v>170</v>
      </c>
      <c r="AM163">
        <v>32.249134948096902</v>
      </c>
      <c r="AN163" t="s">
        <v>60</v>
      </c>
      <c r="AO163">
        <v>0</v>
      </c>
      <c r="AP163" t="s">
        <v>67</v>
      </c>
      <c r="AQ163" s="8">
        <v>45281.729166666701</v>
      </c>
      <c r="AR163" s="4">
        <v>1</v>
      </c>
      <c r="AS163" t="s">
        <v>62</v>
      </c>
      <c r="AT163" t="s">
        <v>63</v>
      </c>
      <c r="AU163">
        <v>0</v>
      </c>
      <c r="AV163">
        <v>78</v>
      </c>
      <c r="AW163" t="s">
        <v>99</v>
      </c>
      <c r="AX163">
        <v>3</v>
      </c>
      <c r="AY163">
        <v>3</v>
      </c>
      <c r="AZ163">
        <v>2</v>
      </c>
      <c r="BA163">
        <v>0</v>
      </c>
      <c r="BB163">
        <v>1</v>
      </c>
      <c r="BC163">
        <v>1</v>
      </c>
      <c r="BD163">
        <v>36.1</v>
      </c>
      <c r="BE163">
        <v>3</v>
      </c>
    </row>
    <row r="164" spans="3:57" x14ac:dyDescent="0.35">
      <c r="C164" t="s">
        <v>53</v>
      </c>
      <c r="D164">
        <v>1</v>
      </c>
      <c r="E164">
        <v>0</v>
      </c>
      <c r="F164" t="s">
        <v>54</v>
      </c>
      <c r="G164" s="8">
        <v>45281.729166666701</v>
      </c>
      <c r="H164" s="1">
        <v>16.170000000000002</v>
      </c>
      <c r="I164" s="1">
        <v>7.16</v>
      </c>
      <c r="J164" s="1">
        <v>44.28</v>
      </c>
      <c r="K164" s="1">
        <v>32.76</v>
      </c>
      <c r="L164" s="1">
        <v>112</v>
      </c>
      <c r="M164" s="1">
        <v>62</v>
      </c>
      <c r="N164" s="1">
        <v>0.55000000000000004</v>
      </c>
      <c r="O164" s="1">
        <v>6.78</v>
      </c>
      <c r="P164" s="1">
        <v>2.31</v>
      </c>
      <c r="Q164" s="1">
        <v>2.5499999999999998</v>
      </c>
      <c r="R164" s="1">
        <v>1.95</v>
      </c>
      <c r="S164" s="1">
        <v>0.85</v>
      </c>
      <c r="T164" s="1">
        <v>1.65</v>
      </c>
      <c r="U164" s="13">
        <v>1.2999999999999999E-2</v>
      </c>
      <c r="V164" s="13">
        <v>3.2000000000000001E-2</v>
      </c>
      <c r="W164" s="13">
        <v>6.0999999999999999E-2</v>
      </c>
      <c r="X164" s="13">
        <v>0.20599999999999999</v>
      </c>
      <c r="Y164" s="13">
        <v>1.3149999999999999</v>
      </c>
      <c r="Z164" s="1">
        <v>141</v>
      </c>
      <c r="AA164" s="1">
        <v>56</v>
      </c>
      <c r="AB164" t="s">
        <v>156</v>
      </c>
      <c r="AC164">
        <v>0</v>
      </c>
      <c r="AD164" t="s">
        <v>56</v>
      </c>
      <c r="AE164" t="s">
        <v>80</v>
      </c>
      <c r="AF164">
        <v>0</v>
      </c>
      <c r="AG164" t="s">
        <v>81</v>
      </c>
      <c r="AH164">
        <v>1</v>
      </c>
      <c r="AI164" s="8">
        <v>32156</v>
      </c>
      <c r="AJ164" t="s">
        <v>83</v>
      </c>
      <c r="AK164">
        <v>93.2</v>
      </c>
      <c r="AL164">
        <v>170</v>
      </c>
      <c r="AM164">
        <v>32.249134948096902</v>
      </c>
      <c r="AN164" t="s">
        <v>60</v>
      </c>
      <c r="AO164">
        <v>0</v>
      </c>
      <c r="AP164" t="s">
        <v>67</v>
      </c>
      <c r="AQ164" s="8">
        <v>45281.729166666701</v>
      </c>
      <c r="AR164" s="4">
        <v>1</v>
      </c>
      <c r="AS164" t="s">
        <v>62</v>
      </c>
      <c r="AT164" t="s">
        <v>63</v>
      </c>
      <c r="AU164">
        <v>0</v>
      </c>
      <c r="AV164">
        <v>78</v>
      </c>
      <c r="AW164" t="s">
        <v>99</v>
      </c>
      <c r="AX164">
        <v>3</v>
      </c>
      <c r="AY164">
        <v>3</v>
      </c>
      <c r="AZ164">
        <v>2</v>
      </c>
      <c r="BA164">
        <v>0</v>
      </c>
      <c r="BB164">
        <v>1</v>
      </c>
      <c r="BC164">
        <v>1</v>
      </c>
      <c r="BD164">
        <v>36.1</v>
      </c>
      <c r="BE164">
        <v>3</v>
      </c>
    </row>
    <row r="165" spans="3:57" x14ac:dyDescent="0.35">
      <c r="C165" t="s">
        <v>65</v>
      </c>
      <c r="D165">
        <v>0</v>
      </c>
      <c r="E165">
        <v>0</v>
      </c>
      <c r="F165" t="s">
        <v>54</v>
      </c>
      <c r="G165" s="8">
        <v>45281.729166666701</v>
      </c>
      <c r="H165" s="1">
        <v>27.81</v>
      </c>
      <c r="I165" s="1">
        <v>4.6399999999999997</v>
      </c>
      <c r="J165" s="1">
        <v>16.68</v>
      </c>
      <c r="K165" s="1">
        <v>32.76</v>
      </c>
      <c r="L165" s="1">
        <v>97</v>
      </c>
      <c r="M165" s="1">
        <v>49</v>
      </c>
      <c r="N165" s="1">
        <v>0.5</v>
      </c>
      <c r="O165" s="1">
        <v>16.190000000000001</v>
      </c>
      <c r="P165" s="1">
        <v>1.22</v>
      </c>
      <c r="Q165" s="1">
        <v>1.81</v>
      </c>
      <c r="R165" s="1">
        <v>1.5</v>
      </c>
      <c r="S165" s="1">
        <v>0.86</v>
      </c>
      <c r="T165" s="1">
        <v>0.77</v>
      </c>
      <c r="U165" s="13">
        <v>0.02</v>
      </c>
      <c r="V165" s="13">
        <v>0.05</v>
      </c>
      <c r="W165" s="13">
        <v>0.104</v>
      </c>
      <c r="X165" s="13">
        <v>0.20599999999999999</v>
      </c>
      <c r="Y165" s="13">
        <v>1.252</v>
      </c>
      <c r="Z165" s="1">
        <v>142</v>
      </c>
      <c r="AA165" s="1">
        <v>56</v>
      </c>
      <c r="AB165" t="s">
        <v>156</v>
      </c>
      <c r="AC165">
        <v>0</v>
      </c>
      <c r="AD165" t="s">
        <v>56</v>
      </c>
      <c r="AE165" t="s">
        <v>80</v>
      </c>
      <c r="AF165">
        <v>0</v>
      </c>
      <c r="AG165" t="s">
        <v>81</v>
      </c>
      <c r="AH165">
        <v>1</v>
      </c>
      <c r="AI165" s="8">
        <v>32156</v>
      </c>
      <c r="AJ165" t="s">
        <v>83</v>
      </c>
      <c r="AK165">
        <v>93.2</v>
      </c>
      <c r="AL165">
        <v>170</v>
      </c>
      <c r="AM165">
        <v>32.249134948096902</v>
      </c>
      <c r="AN165" t="s">
        <v>60</v>
      </c>
      <c r="AO165">
        <v>0</v>
      </c>
      <c r="AP165" t="s">
        <v>67</v>
      </c>
      <c r="AQ165" s="8">
        <v>45281.729166666701</v>
      </c>
      <c r="AR165" s="4">
        <v>1</v>
      </c>
      <c r="AS165" t="s">
        <v>62</v>
      </c>
      <c r="AT165" t="s">
        <v>63</v>
      </c>
      <c r="AU165">
        <v>0</v>
      </c>
      <c r="AV165">
        <v>78</v>
      </c>
      <c r="AW165" t="s">
        <v>99</v>
      </c>
      <c r="AX165">
        <v>3</v>
      </c>
      <c r="AY165">
        <v>3</v>
      </c>
      <c r="AZ165">
        <v>2</v>
      </c>
      <c r="BA165">
        <v>0</v>
      </c>
      <c r="BB165">
        <v>1</v>
      </c>
      <c r="BC165">
        <v>1</v>
      </c>
      <c r="BD165">
        <v>36.1</v>
      </c>
      <c r="BE165">
        <v>3</v>
      </c>
    </row>
    <row r="166" spans="3:57" x14ac:dyDescent="0.35">
      <c r="C166" t="s">
        <v>53</v>
      </c>
      <c r="D166">
        <v>1</v>
      </c>
      <c r="E166">
        <v>0</v>
      </c>
      <c r="F166" t="s">
        <v>54</v>
      </c>
      <c r="G166" s="8">
        <v>45285.511805555601</v>
      </c>
      <c r="H166" s="1">
        <v>26.49</v>
      </c>
      <c r="I166" s="1">
        <v>2.98</v>
      </c>
      <c r="J166" s="1">
        <v>11.23</v>
      </c>
      <c r="K166" s="1">
        <v>34.65</v>
      </c>
      <c r="L166" s="1">
        <v>29</v>
      </c>
      <c r="M166" s="1">
        <v>24</v>
      </c>
      <c r="N166" s="1">
        <v>0.81</v>
      </c>
      <c r="O166" s="1">
        <v>7.21</v>
      </c>
      <c r="P166" s="1">
        <v>2.0299999999999998</v>
      </c>
      <c r="Q166" s="1">
        <v>0.9</v>
      </c>
      <c r="R166" s="1">
        <v>0.85</v>
      </c>
      <c r="S166" s="1">
        <v>0.56000000000000005</v>
      </c>
      <c r="T166" s="1">
        <v>1.01</v>
      </c>
      <c r="U166" s="13">
        <v>1.2E-2</v>
      </c>
      <c r="V166" s="13">
        <v>2.4E-2</v>
      </c>
      <c r="W166" s="13">
        <v>0.115</v>
      </c>
      <c r="X166" s="13">
        <v>0.20599999999999999</v>
      </c>
      <c r="Y166" s="13">
        <v>1.03</v>
      </c>
      <c r="Z166" s="1">
        <v>145</v>
      </c>
      <c r="AA166" s="1">
        <v>57</v>
      </c>
      <c r="AB166" t="s">
        <v>157</v>
      </c>
      <c r="AC166">
        <v>1</v>
      </c>
      <c r="AD166" t="s">
        <v>70</v>
      </c>
      <c r="AE166" t="s">
        <v>103</v>
      </c>
      <c r="AF166">
        <v>1</v>
      </c>
      <c r="AG166" t="s">
        <v>58</v>
      </c>
      <c r="AH166">
        <v>3</v>
      </c>
      <c r="AI166" s="3">
        <v>35431</v>
      </c>
      <c r="AJ166" t="s">
        <v>59</v>
      </c>
      <c r="AK166">
        <v>61.5</v>
      </c>
      <c r="AL166">
        <v>173</v>
      </c>
      <c r="AM166">
        <v>20.548631761836301</v>
      </c>
      <c r="AN166" t="s">
        <v>60</v>
      </c>
      <c r="AO166">
        <v>0</v>
      </c>
      <c r="AP166" t="s">
        <v>67</v>
      </c>
      <c r="AQ166" s="8">
        <v>45274.511805555601</v>
      </c>
      <c r="AR166" s="4">
        <v>0</v>
      </c>
      <c r="AS166" t="s">
        <v>68</v>
      </c>
      <c r="AT166" t="s">
        <v>63</v>
      </c>
      <c r="AU166">
        <v>0</v>
      </c>
      <c r="AV166">
        <v>70</v>
      </c>
      <c r="AW166" t="s">
        <v>64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27.1</v>
      </c>
      <c r="BE166">
        <v>2</v>
      </c>
    </row>
    <row r="167" spans="3:57" x14ac:dyDescent="0.35">
      <c r="C167" t="s">
        <v>65</v>
      </c>
      <c r="D167">
        <v>0</v>
      </c>
      <c r="E167">
        <v>0</v>
      </c>
      <c r="F167" t="s">
        <v>54</v>
      </c>
      <c r="G167" s="8">
        <v>45285.511805555601</v>
      </c>
      <c r="H167" s="1">
        <v>25.89</v>
      </c>
      <c r="I167" s="1">
        <v>2.79</v>
      </c>
      <c r="J167" s="1">
        <v>10.77</v>
      </c>
      <c r="K167" s="1">
        <v>34.72</v>
      </c>
      <c r="L167" s="1">
        <v>69</v>
      </c>
      <c r="M167" s="1">
        <v>60</v>
      </c>
      <c r="N167" s="1">
        <v>0.62</v>
      </c>
      <c r="O167" s="1">
        <v>8.91</v>
      </c>
      <c r="P167" s="1">
        <v>1.1399999999999999</v>
      </c>
      <c r="Q167" s="1">
        <v>0.82</v>
      </c>
      <c r="R167" s="1">
        <v>0.81</v>
      </c>
      <c r="S167" s="1">
        <v>0.56000000000000005</v>
      </c>
      <c r="T167" s="1">
        <v>1.07</v>
      </c>
      <c r="U167" s="13">
        <v>1.2E-2</v>
      </c>
      <c r="V167" s="13">
        <v>3.2000000000000001E-2</v>
      </c>
      <c r="W167" s="13">
        <v>6.4000000000000001E-2</v>
      </c>
      <c r="X167" s="13">
        <v>0.31900000000000001</v>
      </c>
      <c r="Y167" s="13">
        <v>1.03</v>
      </c>
      <c r="Z167" s="1">
        <v>146</v>
      </c>
      <c r="AA167" s="1">
        <v>57</v>
      </c>
      <c r="AB167" t="s">
        <v>157</v>
      </c>
      <c r="AC167">
        <v>1</v>
      </c>
      <c r="AD167" t="s">
        <v>70</v>
      </c>
      <c r="AE167" t="s">
        <v>103</v>
      </c>
      <c r="AF167">
        <v>1</v>
      </c>
      <c r="AG167" t="s">
        <v>58</v>
      </c>
      <c r="AH167">
        <v>3</v>
      </c>
      <c r="AI167" s="3">
        <v>35431</v>
      </c>
      <c r="AJ167" t="s">
        <v>59</v>
      </c>
      <c r="AK167">
        <v>61.5</v>
      </c>
      <c r="AL167">
        <v>173</v>
      </c>
      <c r="AM167">
        <v>20.548631761836301</v>
      </c>
      <c r="AN167" t="s">
        <v>60</v>
      </c>
      <c r="AO167">
        <v>0</v>
      </c>
      <c r="AP167" t="s">
        <v>67</v>
      </c>
      <c r="AQ167" s="8">
        <v>45274.511805555601</v>
      </c>
      <c r="AR167" s="4">
        <v>0</v>
      </c>
      <c r="AS167" t="s">
        <v>68</v>
      </c>
      <c r="AT167" t="s">
        <v>63</v>
      </c>
      <c r="AU167">
        <v>0</v>
      </c>
      <c r="AV167">
        <v>70</v>
      </c>
      <c r="AW167" t="s">
        <v>64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27.1</v>
      </c>
      <c r="BE167">
        <v>2</v>
      </c>
    </row>
    <row r="168" spans="3:57" x14ac:dyDescent="0.35">
      <c r="C168" t="s">
        <v>91</v>
      </c>
      <c r="D168">
        <v>1</v>
      </c>
      <c r="E168">
        <v>0</v>
      </c>
      <c r="F168" t="s">
        <v>92</v>
      </c>
      <c r="G168" s="8">
        <v>45285.511805555601</v>
      </c>
      <c r="H168" s="1">
        <v>27.83</v>
      </c>
      <c r="I168">
        <v>3.38</v>
      </c>
      <c r="J168" s="1">
        <v>12.14</v>
      </c>
      <c r="K168" s="1">
        <v>35.92</v>
      </c>
      <c r="L168">
        <v>32</v>
      </c>
      <c r="M168">
        <v>21</v>
      </c>
      <c r="N168">
        <v>0.67</v>
      </c>
      <c r="O168" s="1">
        <v>9.6</v>
      </c>
      <c r="P168" s="1">
        <v>1.59</v>
      </c>
      <c r="Q168" s="1">
        <v>1.19</v>
      </c>
      <c r="R168" s="1">
        <v>1.1499999999999999</v>
      </c>
      <c r="S168" s="1">
        <v>0.63</v>
      </c>
      <c r="T168" s="1">
        <v>1.31</v>
      </c>
      <c r="U168" s="13">
        <v>1.2999999999999999E-2</v>
      </c>
      <c r="V168" s="13">
        <v>2.1000000000000001E-2</v>
      </c>
      <c r="W168" s="13">
        <v>7.3999999999999996E-2</v>
      </c>
      <c r="X168" s="13">
        <v>0.20599999999999999</v>
      </c>
      <c r="Y168" s="13">
        <v>0.93500000000000005</v>
      </c>
      <c r="Z168">
        <v>147</v>
      </c>
      <c r="AA168">
        <v>57</v>
      </c>
      <c r="AB168" t="s">
        <v>157</v>
      </c>
      <c r="AC168">
        <v>1</v>
      </c>
      <c r="AD168" t="s">
        <v>70</v>
      </c>
      <c r="AE168" t="s">
        <v>103</v>
      </c>
      <c r="AF168">
        <v>1</v>
      </c>
      <c r="AG168" t="s">
        <v>58</v>
      </c>
      <c r="AH168">
        <v>3</v>
      </c>
      <c r="AI168" s="3">
        <v>35431</v>
      </c>
      <c r="AJ168" t="s">
        <v>59</v>
      </c>
      <c r="AK168">
        <v>61.5</v>
      </c>
      <c r="AL168">
        <v>173</v>
      </c>
      <c r="AM168">
        <v>20.548631761836301</v>
      </c>
      <c r="AN168" t="s">
        <v>60</v>
      </c>
      <c r="AO168">
        <v>0</v>
      </c>
      <c r="AP168" t="s">
        <v>67</v>
      </c>
      <c r="AQ168" s="8">
        <v>45274.511805555601</v>
      </c>
      <c r="AR168" s="4">
        <v>0</v>
      </c>
      <c r="AS168" t="s">
        <v>68</v>
      </c>
      <c r="AT168" t="s">
        <v>63</v>
      </c>
      <c r="AU168">
        <v>0</v>
      </c>
      <c r="AV168">
        <v>70</v>
      </c>
      <c r="AW168" t="s">
        <v>64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27.1</v>
      </c>
      <c r="BE168">
        <v>2</v>
      </c>
    </row>
    <row r="169" spans="3:57" x14ac:dyDescent="0.35">
      <c r="C169" t="s">
        <v>105</v>
      </c>
      <c r="D169">
        <v>0</v>
      </c>
      <c r="E169">
        <v>0</v>
      </c>
      <c r="F169" t="s">
        <v>92</v>
      </c>
      <c r="G169" s="8">
        <v>45285.511805555601</v>
      </c>
      <c r="H169" s="1">
        <v>25.19</v>
      </c>
      <c r="I169">
        <v>3.97</v>
      </c>
      <c r="J169" s="1">
        <v>15.77</v>
      </c>
      <c r="K169" s="1">
        <v>35.97</v>
      </c>
      <c r="L169">
        <v>104</v>
      </c>
      <c r="M169">
        <v>53</v>
      </c>
      <c r="N169">
        <v>0.52</v>
      </c>
      <c r="O169" s="1">
        <v>10.62</v>
      </c>
      <c r="P169" s="1">
        <v>1.71</v>
      </c>
      <c r="Q169" s="1">
        <v>1.64</v>
      </c>
      <c r="R169" s="1">
        <v>1.3</v>
      </c>
      <c r="S169" s="1">
        <v>0.6</v>
      </c>
      <c r="T169" s="1">
        <v>1.36</v>
      </c>
      <c r="U169" s="13">
        <v>1.7999999999999999E-2</v>
      </c>
      <c r="V169" s="13">
        <v>2.4E-2</v>
      </c>
      <c r="W169" s="13">
        <v>7.3999999999999996E-2</v>
      </c>
      <c r="X169" s="13">
        <v>0.25</v>
      </c>
      <c r="Y169" s="13">
        <v>0.93500000000000005</v>
      </c>
      <c r="Z169">
        <v>148</v>
      </c>
      <c r="AA169">
        <v>57</v>
      </c>
      <c r="AB169" t="s">
        <v>157</v>
      </c>
      <c r="AC169">
        <v>1</v>
      </c>
      <c r="AD169" t="s">
        <v>70</v>
      </c>
      <c r="AE169" t="s">
        <v>103</v>
      </c>
      <c r="AF169">
        <v>1</v>
      </c>
      <c r="AG169" t="s">
        <v>58</v>
      </c>
      <c r="AH169">
        <v>3</v>
      </c>
      <c r="AI169" s="3">
        <v>35431</v>
      </c>
      <c r="AJ169" t="s">
        <v>59</v>
      </c>
      <c r="AK169">
        <v>61.5</v>
      </c>
      <c r="AL169">
        <v>173</v>
      </c>
      <c r="AM169">
        <v>20.548631761836301</v>
      </c>
      <c r="AN169" t="s">
        <v>60</v>
      </c>
      <c r="AO169">
        <v>0</v>
      </c>
      <c r="AP169" t="s">
        <v>67</v>
      </c>
      <c r="AQ169" s="8">
        <v>45274.511805555601</v>
      </c>
      <c r="AR169" s="4">
        <v>0</v>
      </c>
      <c r="AS169" t="s">
        <v>68</v>
      </c>
      <c r="AT169" t="s">
        <v>63</v>
      </c>
      <c r="AU169">
        <v>0</v>
      </c>
      <c r="AV169">
        <v>70</v>
      </c>
      <c r="AW169" t="s">
        <v>64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27.1</v>
      </c>
      <c r="BE169">
        <v>2</v>
      </c>
    </row>
    <row r="170" spans="3:57" x14ac:dyDescent="0.35">
      <c r="C170" t="s">
        <v>65</v>
      </c>
      <c r="D170">
        <v>0</v>
      </c>
      <c r="E170">
        <v>0</v>
      </c>
      <c r="F170" t="s">
        <v>54</v>
      </c>
      <c r="G170" s="3">
        <v>45297</v>
      </c>
      <c r="H170" s="1">
        <v>4.7</v>
      </c>
      <c r="I170" s="13">
        <v>2.15</v>
      </c>
      <c r="J170" s="1">
        <v>45.88</v>
      </c>
      <c r="K170" s="1">
        <v>29.1</v>
      </c>
      <c r="L170" s="1">
        <v>115</v>
      </c>
      <c r="M170" s="1">
        <v>52</v>
      </c>
      <c r="N170" s="1">
        <v>0.45</v>
      </c>
      <c r="O170" s="1">
        <v>2.48</v>
      </c>
      <c r="P170" s="1">
        <v>0.69</v>
      </c>
      <c r="Q170" s="1">
        <v>1.06</v>
      </c>
      <c r="R170" s="1">
        <v>0.79</v>
      </c>
      <c r="S170" s="1">
        <v>0.74</v>
      </c>
      <c r="T170" s="1">
        <v>0.6</v>
      </c>
      <c r="U170" s="13">
        <v>0.02</v>
      </c>
      <c r="V170" s="13">
        <v>4.2999999999999997E-2</v>
      </c>
      <c r="W170" s="13">
        <v>7.3999999999999996E-2</v>
      </c>
      <c r="X170" s="13">
        <v>0.20599999999999999</v>
      </c>
      <c r="Y170" s="13">
        <v>0.69699999999999995</v>
      </c>
      <c r="Z170" s="1">
        <v>149</v>
      </c>
      <c r="AA170">
        <v>58</v>
      </c>
      <c r="AB170" t="s">
        <v>158</v>
      </c>
      <c r="AC170">
        <v>0</v>
      </c>
      <c r="AD170" t="s">
        <v>56</v>
      </c>
      <c r="AE170" t="s">
        <v>57</v>
      </c>
      <c r="AF170">
        <v>1</v>
      </c>
      <c r="AG170" t="s">
        <v>58</v>
      </c>
      <c r="AH170">
        <v>3</v>
      </c>
      <c r="AI170" s="3">
        <v>35902</v>
      </c>
      <c r="AJ170" t="s">
        <v>59</v>
      </c>
      <c r="AK170">
        <v>45</v>
      </c>
      <c r="AL170">
        <v>155</v>
      </c>
      <c r="AM170">
        <v>18.730489073881401</v>
      </c>
      <c r="AN170" t="s">
        <v>60</v>
      </c>
      <c r="AO170">
        <v>0</v>
      </c>
      <c r="AP170" t="s">
        <v>67</v>
      </c>
      <c r="AQ170" s="8">
        <v>45295.511805555601</v>
      </c>
      <c r="AR170" s="4">
        <v>1</v>
      </c>
      <c r="AS170" t="s">
        <v>62</v>
      </c>
      <c r="AT170" t="s">
        <v>63</v>
      </c>
      <c r="AU170">
        <v>0</v>
      </c>
      <c r="AV170">
        <v>70</v>
      </c>
      <c r="AW170" t="s">
        <v>99</v>
      </c>
      <c r="AX170">
        <v>1</v>
      </c>
      <c r="AY170">
        <v>1</v>
      </c>
      <c r="AZ170">
        <v>1</v>
      </c>
      <c r="BA170">
        <v>0</v>
      </c>
      <c r="BB170">
        <v>0</v>
      </c>
      <c r="BC170">
        <v>1</v>
      </c>
      <c r="BD170">
        <v>25.8</v>
      </c>
      <c r="BE170">
        <v>2</v>
      </c>
    </row>
    <row r="171" spans="3:57" x14ac:dyDescent="0.35">
      <c r="C171" t="s">
        <v>53</v>
      </c>
      <c r="D171">
        <v>1</v>
      </c>
      <c r="E171">
        <v>0</v>
      </c>
      <c r="F171" t="s">
        <v>54</v>
      </c>
      <c r="G171" s="3">
        <v>45297</v>
      </c>
      <c r="H171" s="1">
        <v>8.2100000000000009</v>
      </c>
      <c r="I171" s="13">
        <v>4.04</v>
      </c>
      <c r="J171" s="1">
        <v>49.19</v>
      </c>
      <c r="K171" s="1">
        <v>29.41</v>
      </c>
      <c r="L171" s="1">
        <v>126</v>
      </c>
      <c r="M171" s="1">
        <v>57</v>
      </c>
      <c r="N171" s="1">
        <v>0.46</v>
      </c>
      <c r="O171" s="1">
        <v>5.03</v>
      </c>
      <c r="P171" s="1">
        <v>1.37</v>
      </c>
      <c r="Q171" s="1">
        <v>1.66</v>
      </c>
      <c r="R171" s="1">
        <v>1.22</v>
      </c>
      <c r="S171" s="1">
        <v>0.9</v>
      </c>
      <c r="T171" s="1">
        <v>0.52</v>
      </c>
      <c r="U171" s="13">
        <v>0.02</v>
      </c>
      <c r="V171" s="13">
        <v>3.6999999999999998E-2</v>
      </c>
      <c r="W171" s="13">
        <v>7.0000000000000007E-2</v>
      </c>
      <c r="X171" s="13">
        <v>0.20599999999999999</v>
      </c>
      <c r="Y171" s="13">
        <v>1.3149999999999999</v>
      </c>
      <c r="Z171">
        <v>150</v>
      </c>
      <c r="AA171">
        <v>58</v>
      </c>
      <c r="AB171" t="s">
        <v>158</v>
      </c>
      <c r="AC171">
        <v>0</v>
      </c>
      <c r="AD171" t="s">
        <v>56</v>
      </c>
      <c r="AE171" t="s">
        <v>57</v>
      </c>
      <c r="AF171">
        <v>1</v>
      </c>
      <c r="AG171" t="s">
        <v>58</v>
      </c>
      <c r="AH171">
        <v>3</v>
      </c>
      <c r="AI171" s="3">
        <v>35902</v>
      </c>
      <c r="AJ171" t="s">
        <v>59</v>
      </c>
      <c r="AK171">
        <v>45</v>
      </c>
      <c r="AL171">
        <v>155</v>
      </c>
      <c r="AM171">
        <v>18.730489073881401</v>
      </c>
      <c r="AN171" t="s">
        <v>60</v>
      </c>
      <c r="AO171">
        <v>0</v>
      </c>
      <c r="AP171" t="s">
        <v>67</v>
      </c>
      <c r="AQ171" s="8">
        <v>45295.511805555601</v>
      </c>
      <c r="AR171" s="4">
        <v>1</v>
      </c>
      <c r="AS171" t="s">
        <v>62</v>
      </c>
      <c r="AT171" t="s">
        <v>63</v>
      </c>
      <c r="AU171">
        <v>0</v>
      </c>
      <c r="AV171">
        <v>70</v>
      </c>
      <c r="AW171" t="s">
        <v>99</v>
      </c>
      <c r="AX171">
        <v>1</v>
      </c>
      <c r="AY171">
        <v>1</v>
      </c>
      <c r="AZ171">
        <v>1</v>
      </c>
      <c r="BA171">
        <v>0</v>
      </c>
      <c r="BB171">
        <v>0</v>
      </c>
      <c r="BC171">
        <v>1</v>
      </c>
      <c r="BD171">
        <v>25.8</v>
      </c>
      <c r="BE171">
        <v>2</v>
      </c>
    </row>
    <row r="172" spans="3:57" x14ac:dyDescent="0.35">
      <c r="C172" t="s">
        <v>65</v>
      </c>
      <c r="D172">
        <v>0</v>
      </c>
      <c r="E172">
        <v>0</v>
      </c>
      <c r="F172" t="s">
        <v>54</v>
      </c>
      <c r="G172" s="3">
        <v>45297</v>
      </c>
      <c r="H172" s="1">
        <v>14.65</v>
      </c>
      <c r="I172" s="13">
        <v>2.4500000000000002</v>
      </c>
      <c r="J172" s="1">
        <v>16.690000000000001</v>
      </c>
      <c r="K172" s="1">
        <v>24.75</v>
      </c>
      <c r="L172" s="1">
        <v>129</v>
      </c>
      <c r="M172" s="1">
        <v>80</v>
      </c>
      <c r="N172" s="1">
        <v>0.62</v>
      </c>
      <c r="O172" s="1">
        <v>4.04</v>
      </c>
      <c r="P172" s="1">
        <v>0.92</v>
      </c>
      <c r="Q172" s="1">
        <v>0.78</v>
      </c>
      <c r="R172" s="1">
        <v>0.45</v>
      </c>
      <c r="S172" s="1">
        <v>0.28999999999999998</v>
      </c>
      <c r="T172" s="1">
        <v>0.53</v>
      </c>
      <c r="U172" s="13">
        <v>0.01</v>
      </c>
      <c r="V172" s="13">
        <v>3.9E-2</v>
      </c>
      <c r="W172" s="13">
        <v>6.0999999999999999E-2</v>
      </c>
      <c r="X172" s="13">
        <v>0.57399999999999995</v>
      </c>
      <c r="Y172" s="13">
        <v>1.3149999999999999</v>
      </c>
      <c r="Z172">
        <v>151</v>
      </c>
      <c r="AA172">
        <v>59</v>
      </c>
      <c r="AB172" t="s">
        <v>162</v>
      </c>
      <c r="AC172">
        <v>1</v>
      </c>
      <c r="AD172" t="s">
        <v>70</v>
      </c>
      <c r="AE172" t="s">
        <v>57</v>
      </c>
      <c r="AF172">
        <v>1</v>
      </c>
      <c r="AG172" t="s">
        <v>58</v>
      </c>
      <c r="AH172">
        <v>3</v>
      </c>
      <c r="AI172" s="3">
        <v>36447</v>
      </c>
      <c r="AJ172" t="s">
        <v>72</v>
      </c>
      <c r="AK172">
        <v>82</v>
      </c>
      <c r="AL172">
        <v>175</v>
      </c>
      <c r="AM172">
        <v>26.775510204081598</v>
      </c>
      <c r="AN172" t="s">
        <v>60</v>
      </c>
      <c r="AO172">
        <v>0</v>
      </c>
      <c r="AP172" t="s">
        <v>49</v>
      </c>
      <c r="AQ172" s="8">
        <v>45295.511805555601</v>
      </c>
      <c r="AR172" s="4">
        <v>1</v>
      </c>
      <c r="AS172" t="s">
        <v>62</v>
      </c>
      <c r="AT172" t="s">
        <v>89</v>
      </c>
      <c r="AU172">
        <v>1</v>
      </c>
      <c r="AV172">
        <v>70</v>
      </c>
      <c r="AW172" t="s">
        <v>64</v>
      </c>
      <c r="AX172">
        <v>0</v>
      </c>
      <c r="AY172">
        <v>0</v>
      </c>
      <c r="AZ172">
        <v>0</v>
      </c>
      <c r="BA172">
        <v>1</v>
      </c>
      <c r="BB172">
        <v>0</v>
      </c>
      <c r="BC172">
        <v>0</v>
      </c>
      <c r="BD172">
        <v>24.3</v>
      </c>
      <c r="BE172">
        <v>1</v>
      </c>
    </row>
    <row r="173" spans="3:57" x14ac:dyDescent="0.35">
      <c r="C173" t="s">
        <v>53</v>
      </c>
      <c r="D173">
        <v>1</v>
      </c>
      <c r="E173">
        <v>0</v>
      </c>
      <c r="F173" t="s">
        <v>54</v>
      </c>
      <c r="G173" s="3">
        <v>45297</v>
      </c>
      <c r="H173" s="1">
        <v>6.35</v>
      </c>
      <c r="I173" s="13">
        <v>1.65</v>
      </c>
      <c r="J173" s="1">
        <v>25.96</v>
      </c>
      <c r="K173" s="1">
        <v>25.11</v>
      </c>
      <c r="L173" s="1">
        <v>131</v>
      </c>
      <c r="M173" s="1">
        <v>112</v>
      </c>
      <c r="N173" s="1">
        <v>0.85</v>
      </c>
      <c r="O173" s="1">
        <v>1.35</v>
      </c>
      <c r="P173" s="1">
        <v>0.36</v>
      </c>
      <c r="Q173" s="1">
        <v>0.45</v>
      </c>
      <c r="R173" s="1">
        <v>0.28000000000000003</v>
      </c>
      <c r="S173" s="1">
        <v>0.15</v>
      </c>
      <c r="T173" s="1">
        <v>0.32</v>
      </c>
      <c r="U173" s="13">
        <v>0.01</v>
      </c>
      <c r="V173" s="13">
        <v>3.9E-2</v>
      </c>
      <c r="W173" s="13">
        <v>6.0999999999999999E-2</v>
      </c>
      <c r="X173" s="13">
        <v>0.38800000000000001</v>
      </c>
      <c r="Y173" s="13">
        <v>1.3149999999999999</v>
      </c>
      <c r="Z173" s="1">
        <v>152</v>
      </c>
      <c r="AA173">
        <v>59</v>
      </c>
      <c r="AB173" t="s">
        <v>162</v>
      </c>
      <c r="AC173">
        <v>1</v>
      </c>
      <c r="AD173" t="s">
        <v>70</v>
      </c>
      <c r="AE173" t="s">
        <v>57</v>
      </c>
      <c r="AF173">
        <v>1</v>
      </c>
      <c r="AG173" t="s">
        <v>58</v>
      </c>
      <c r="AH173">
        <v>3</v>
      </c>
      <c r="AI173" s="3">
        <v>36447</v>
      </c>
      <c r="AJ173" t="s">
        <v>72</v>
      </c>
      <c r="AK173">
        <v>82</v>
      </c>
      <c r="AL173">
        <v>175</v>
      </c>
      <c r="AM173">
        <v>26.775510204081598</v>
      </c>
      <c r="AN173" t="s">
        <v>60</v>
      </c>
      <c r="AO173">
        <v>0</v>
      </c>
      <c r="AP173" t="s">
        <v>49</v>
      </c>
      <c r="AQ173" s="8">
        <v>45295.511805555601</v>
      </c>
      <c r="AR173" s="4">
        <v>1</v>
      </c>
      <c r="AS173" t="s">
        <v>62</v>
      </c>
      <c r="AT173" t="s">
        <v>89</v>
      </c>
      <c r="AU173">
        <v>1</v>
      </c>
      <c r="AV173">
        <v>70</v>
      </c>
      <c r="AW173" t="s">
        <v>64</v>
      </c>
      <c r="AX173">
        <v>0</v>
      </c>
      <c r="AY173">
        <v>0</v>
      </c>
      <c r="AZ173">
        <v>0</v>
      </c>
      <c r="BA173">
        <v>1</v>
      </c>
      <c r="BB173">
        <v>0</v>
      </c>
      <c r="BC173">
        <v>0</v>
      </c>
      <c r="BD173">
        <v>24.3</v>
      </c>
      <c r="BE173">
        <v>1</v>
      </c>
    </row>
    <row r="174" spans="3:57" x14ac:dyDescent="0.35">
      <c r="C174" t="s">
        <v>53</v>
      </c>
      <c r="D174">
        <v>0</v>
      </c>
      <c r="E174">
        <v>0</v>
      </c>
      <c r="F174" t="s">
        <v>54</v>
      </c>
      <c r="G174" s="3">
        <v>45305</v>
      </c>
      <c r="H174" s="1">
        <v>16.420000000000002</v>
      </c>
      <c r="I174" s="13">
        <v>6.57</v>
      </c>
      <c r="J174" s="1">
        <v>39.979999999999997</v>
      </c>
      <c r="K174" s="1">
        <v>25.39</v>
      </c>
      <c r="L174" s="1">
        <v>103</v>
      </c>
      <c r="M174" s="1">
        <v>114</v>
      </c>
      <c r="N174" s="1">
        <v>1.1000000000000001</v>
      </c>
      <c r="O174" s="1">
        <v>3.44</v>
      </c>
      <c r="P174" s="1">
        <v>1.61</v>
      </c>
      <c r="Q174" s="1">
        <v>1.41</v>
      </c>
      <c r="R174" s="1">
        <v>0.84</v>
      </c>
      <c r="S174" s="1">
        <v>0.35</v>
      </c>
      <c r="T174" s="1">
        <v>0.42</v>
      </c>
      <c r="U174" s="13">
        <v>1.4999999999999999E-2</v>
      </c>
      <c r="V174" s="13">
        <v>2.1000000000000001E-2</v>
      </c>
      <c r="W174" s="13">
        <v>6.0999999999999999E-2</v>
      </c>
      <c r="X174" s="13">
        <v>0.20599999999999999</v>
      </c>
      <c r="Y174" s="13">
        <v>1.252</v>
      </c>
      <c r="Z174">
        <v>153</v>
      </c>
      <c r="AA174">
        <v>60</v>
      </c>
      <c r="AB174" t="s">
        <v>163</v>
      </c>
      <c r="AC174">
        <v>1</v>
      </c>
      <c r="AD174" t="s">
        <v>70</v>
      </c>
      <c r="AE174" t="s">
        <v>57</v>
      </c>
      <c r="AF174">
        <v>1</v>
      </c>
      <c r="AG174" t="s">
        <v>58</v>
      </c>
      <c r="AH174">
        <v>3</v>
      </c>
      <c r="AI174" s="3">
        <v>34309</v>
      </c>
      <c r="AJ174" t="s">
        <v>59</v>
      </c>
      <c r="AK174">
        <v>71</v>
      </c>
      <c r="AL174">
        <v>172</v>
      </c>
      <c r="AM174">
        <v>23.999459167117401</v>
      </c>
      <c r="AN174" t="s">
        <v>60</v>
      </c>
      <c r="AO174">
        <v>0</v>
      </c>
      <c r="AP174" t="s">
        <v>49</v>
      </c>
      <c r="AQ174" s="3">
        <v>45305</v>
      </c>
      <c r="AR174" s="4">
        <v>1</v>
      </c>
      <c r="AS174" t="s">
        <v>62</v>
      </c>
      <c r="AT174" t="s">
        <v>111</v>
      </c>
      <c r="AU174">
        <v>2</v>
      </c>
      <c r="AV174">
        <v>73</v>
      </c>
      <c r="AW174" t="s">
        <v>64</v>
      </c>
      <c r="AX174">
        <v>0</v>
      </c>
      <c r="AY174">
        <v>0</v>
      </c>
      <c r="AZ174">
        <v>0</v>
      </c>
      <c r="BA174">
        <v>1</v>
      </c>
      <c r="BB174">
        <v>0</v>
      </c>
      <c r="BC174">
        <v>0</v>
      </c>
      <c r="BD174">
        <v>30.2</v>
      </c>
      <c r="BE174">
        <v>2</v>
      </c>
    </row>
    <row r="175" spans="3:57" x14ac:dyDescent="0.35">
      <c r="C175" t="s">
        <v>65</v>
      </c>
      <c r="D175">
        <v>0</v>
      </c>
      <c r="E175">
        <v>0</v>
      </c>
      <c r="F175" t="s">
        <v>54</v>
      </c>
      <c r="G175" s="3">
        <v>45305</v>
      </c>
      <c r="H175">
        <v>26.99</v>
      </c>
      <c r="I175" s="13">
        <v>3.56</v>
      </c>
      <c r="J175" s="1">
        <v>13.19</v>
      </c>
      <c r="K175">
        <v>30.03</v>
      </c>
      <c r="L175">
        <v>99</v>
      </c>
      <c r="M175">
        <v>63</v>
      </c>
      <c r="N175">
        <v>0.64</v>
      </c>
      <c r="O175">
        <v>13.12</v>
      </c>
      <c r="P175">
        <v>0.86</v>
      </c>
      <c r="Q175">
        <v>0.81</v>
      </c>
      <c r="R175">
        <v>0.88</v>
      </c>
      <c r="S175">
        <v>0.71</v>
      </c>
      <c r="T175">
        <v>0.6</v>
      </c>
      <c r="U175" s="13">
        <v>1.2999999999999999E-2</v>
      </c>
      <c r="V175" s="13">
        <v>4.2999999999999997E-2</v>
      </c>
      <c r="W175" s="13">
        <v>9.4E-2</v>
      </c>
      <c r="X175" s="13">
        <v>0.20599999999999999</v>
      </c>
      <c r="Y175" s="13">
        <v>1.3149999999999999</v>
      </c>
      <c r="Z175">
        <v>154</v>
      </c>
      <c r="AA175">
        <v>60</v>
      </c>
      <c r="AB175" t="s">
        <v>163</v>
      </c>
      <c r="AC175">
        <v>1</v>
      </c>
      <c r="AD175" t="s">
        <v>70</v>
      </c>
      <c r="AE175" t="s">
        <v>57</v>
      </c>
      <c r="AF175">
        <v>1</v>
      </c>
      <c r="AG175" t="s">
        <v>58</v>
      </c>
      <c r="AH175">
        <v>3</v>
      </c>
      <c r="AI175" s="3">
        <v>34309</v>
      </c>
      <c r="AJ175" t="s">
        <v>59</v>
      </c>
      <c r="AK175">
        <v>71</v>
      </c>
      <c r="AL175">
        <v>172</v>
      </c>
      <c r="AM175">
        <v>23.999459167117401</v>
      </c>
      <c r="AN175" t="s">
        <v>60</v>
      </c>
      <c r="AO175">
        <v>0</v>
      </c>
      <c r="AP175" t="s">
        <v>49</v>
      </c>
      <c r="AQ175" s="3">
        <v>45305</v>
      </c>
      <c r="AR175" s="4">
        <v>1</v>
      </c>
      <c r="AS175" t="s">
        <v>62</v>
      </c>
      <c r="AT175" t="s">
        <v>111</v>
      </c>
      <c r="AU175">
        <v>2</v>
      </c>
      <c r="AW175" t="s">
        <v>64</v>
      </c>
      <c r="AX175">
        <v>0</v>
      </c>
      <c r="AY175">
        <v>0</v>
      </c>
      <c r="AZ175">
        <v>0</v>
      </c>
      <c r="BA175">
        <v>1</v>
      </c>
      <c r="BB175">
        <v>0</v>
      </c>
      <c r="BC175">
        <v>0</v>
      </c>
      <c r="BD175">
        <v>30.2</v>
      </c>
      <c r="BE175">
        <v>2</v>
      </c>
    </row>
    <row r="176" spans="3:57" x14ac:dyDescent="0.35">
      <c r="C176" t="s">
        <v>53</v>
      </c>
      <c r="D176">
        <v>1</v>
      </c>
      <c r="E176">
        <v>0</v>
      </c>
      <c r="F176" t="s">
        <v>54</v>
      </c>
      <c r="G176" s="3">
        <v>45305</v>
      </c>
      <c r="H176" s="1">
        <v>15.32</v>
      </c>
      <c r="I176" s="13">
        <v>2.02</v>
      </c>
      <c r="J176" s="1">
        <v>13.17</v>
      </c>
      <c r="K176" s="1">
        <v>24.27</v>
      </c>
      <c r="L176" s="1">
        <v>103</v>
      </c>
      <c r="M176" s="1">
        <v>106</v>
      </c>
      <c r="N176" s="1">
        <v>1.03</v>
      </c>
      <c r="O176" s="1">
        <v>3.13</v>
      </c>
      <c r="P176" s="1">
        <v>0.53</v>
      </c>
      <c r="Q176" s="1">
        <v>0.69</v>
      </c>
      <c r="R176" s="1">
        <v>0.51</v>
      </c>
      <c r="S176" s="1">
        <v>0.28999999999999998</v>
      </c>
      <c r="T176" s="1">
        <v>0.52</v>
      </c>
      <c r="U176" s="13">
        <v>1.6E-2</v>
      </c>
      <c r="V176" s="13">
        <v>2.4E-2</v>
      </c>
      <c r="W176" s="13">
        <v>6.0999999999999999E-2</v>
      </c>
      <c r="X176" s="13">
        <v>0.57399999999999995</v>
      </c>
      <c r="Y176" s="13">
        <v>1.1359999999999999</v>
      </c>
      <c r="Z176" s="1">
        <v>155</v>
      </c>
      <c r="AA176">
        <v>61</v>
      </c>
      <c r="AB176" t="s">
        <v>164</v>
      </c>
      <c r="AC176">
        <v>1</v>
      </c>
      <c r="AD176" t="s">
        <v>70</v>
      </c>
      <c r="AE176" t="s">
        <v>57</v>
      </c>
      <c r="AF176">
        <v>1</v>
      </c>
      <c r="AG176" t="s">
        <v>58</v>
      </c>
      <c r="AH176">
        <v>3</v>
      </c>
      <c r="AI176" s="3">
        <v>29439</v>
      </c>
      <c r="AJ176" t="s">
        <v>59</v>
      </c>
      <c r="AK176">
        <v>60</v>
      </c>
      <c r="AL176">
        <v>165</v>
      </c>
      <c r="AM176">
        <v>22.038567493113</v>
      </c>
      <c r="AN176" t="s">
        <v>116</v>
      </c>
      <c r="AP176" t="s">
        <v>67</v>
      </c>
      <c r="AQ176" s="3">
        <v>45305</v>
      </c>
      <c r="AR176" s="4">
        <v>1</v>
      </c>
      <c r="AS176" t="s">
        <v>62</v>
      </c>
      <c r="AT176" t="s">
        <v>63</v>
      </c>
      <c r="AU176">
        <v>0</v>
      </c>
      <c r="AV176">
        <v>75</v>
      </c>
      <c r="AW176" t="s">
        <v>64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43.5</v>
      </c>
      <c r="BE176">
        <v>4</v>
      </c>
    </row>
    <row r="177" spans="3:57" x14ac:dyDescent="0.35">
      <c r="C177" t="s">
        <v>65</v>
      </c>
      <c r="D177">
        <v>0</v>
      </c>
      <c r="E177">
        <v>0</v>
      </c>
      <c r="F177" t="s">
        <v>54</v>
      </c>
      <c r="G177" s="3">
        <v>45305</v>
      </c>
      <c r="H177" s="1">
        <v>6.38</v>
      </c>
      <c r="I177" s="13">
        <v>1.25</v>
      </c>
      <c r="J177" s="1">
        <v>19.350000000000001</v>
      </c>
      <c r="K177" s="1">
        <v>25.12</v>
      </c>
      <c r="L177" s="1">
        <v>98</v>
      </c>
      <c r="M177" s="1">
        <v>92</v>
      </c>
      <c r="N177" s="1">
        <v>0.94</v>
      </c>
      <c r="O177" s="1">
        <v>1.6</v>
      </c>
      <c r="P177" s="1">
        <v>0.51</v>
      </c>
      <c r="Q177" s="1">
        <v>0.48</v>
      </c>
      <c r="R177" s="1">
        <v>0.38</v>
      </c>
      <c r="S177" s="1">
        <v>0.25</v>
      </c>
      <c r="T177" s="1">
        <v>0.33</v>
      </c>
      <c r="U177" s="13">
        <v>1.6E-2</v>
      </c>
      <c r="V177" s="13">
        <v>2.4E-2</v>
      </c>
      <c r="W177" s="13">
        <v>9.9000000000000005E-2</v>
      </c>
      <c r="X177" s="13">
        <v>0.20599999999999999</v>
      </c>
      <c r="Y177" s="13">
        <v>1.1359999999999999</v>
      </c>
      <c r="Z177">
        <v>156</v>
      </c>
      <c r="AA177">
        <v>61</v>
      </c>
      <c r="AB177" t="s">
        <v>164</v>
      </c>
      <c r="AC177">
        <v>1</v>
      </c>
      <c r="AD177" t="s">
        <v>70</v>
      </c>
      <c r="AE177" t="s">
        <v>57</v>
      </c>
      <c r="AF177">
        <v>1</v>
      </c>
      <c r="AG177" t="s">
        <v>58</v>
      </c>
      <c r="AH177">
        <v>3</v>
      </c>
      <c r="AI177" s="3">
        <v>29439</v>
      </c>
      <c r="AJ177" t="s">
        <v>59</v>
      </c>
      <c r="AK177">
        <v>60</v>
      </c>
      <c r="AL177">
        <v>165</v>
      </c>
      <c r="AM177">
        <v>22.038567493113</v>
      </c>
      <c r="AN177" t="s">
        <v>116</v>
      </c>
      <c r="AP177" t="s">
        <v>67</v>
      </c>
      <c r="AQ177" s="3">
        <v>45305</v>
      </c>
      <c r="AR177" s="4">
        <v>1</v>
      </c>
      <c r="AS177" t="s">
        <v>62</v>
      </c>
      <c r="AT177" t="s">
        <v>63</v>
      </c>
      <c r="AU177">
        <v>0</v>
      </c>
      <c r="AV177">
        <v>75</v>
      </c>
      <c r="AW177" t="s">
        <v>64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43.5</v>
      </c>
      <c r="BE177">
        <v>4</v>
      </c>
    </row>
    <row r="178" spans="3:57" x14ac:dyDescent="0.35">
      <c r="C178" t="s">
        <v>53</v>
      </c>
      <c r="D178">
        <v>1</v>
      </c>
      <c r="E178">
        <v>0</v>
      </c>
      <c r="F178" t="s">
        <v>54</v>
      </c>
      <c r="G178" s="3">
        <v>45305</v>
      </c>
      <c r="H178" s="1">
        <v>6.04</v>
      </c>
      <c r="I178" s="13">
        <v>1.3</v>
      </c>
      <c r="J178" s="1">
        <v>21.51</v>
      </c>
      <c r="K178">
        <v>26.02</v>
      </c>
      <c r="L178">
        <v>111</v>
      </c>
      <c r="M178">
        <v>98</v>
      </c>
      <c r="N178">
        <v>0.88</v>
      </c>
      <c r="O178">
        <v>1.88</v>
      </c>
      <c r="P178">
        <v>0.42</v>
      </c>
      <c r="Q178">
        <v>0.42</v>
      </c>
      <c r="R178">
        <v>0.43</v>
      </c>
      <c r="S178">
        <v>0.34</v>
      </c>
      <c r="T178">
        <v>0.36</v>
      </c>
      <c r="U178" s="13">
        <v>0.02</v>
      </c>
      <c r="V178" s="13">
        <v>2.1000000000000001E-2</v>
      </c>
      <c r="W178" s="13">
        <v>8.5999999999999993E-2</v>
      </c>
      <c r="X178" s="13">
        <v>0.22700000000000001</v>
      </c>
      <c r="Y178" s="13">
        <v>1.0820000000000001</v>
      </c>
      <c r="Z178">
        <v>157</v>
      </c>
      <c r="AA178">
        <v>62</v>
      </c>
      <c r="AB178" t="s">
        <v>165</v>
      </c>
      <c r="AC178">
        <v>1</v>
      </c>
      <c r="AD178" t="s">
        <v>70</v>
      </c>
      <c r="AE178" t="s">
        <v>57</v>
      </c>
      <c r="AF178">
        <v>1</v>
      </c>
      <c r="AG178" t="s">
        <v>58</v>
      </c>
      <c r="AH178">
        <v>3</v>
      </c>
      <c r="AI178" s="3">
        <v>35703</v>
      </c>
      <c r="AJ178" t="s">
        <v>59</v>
      </c>
      <c r="AK178">
        <v>55</v>
      </c>
      <c r="AL178">
        <v>170</v>
      </c>
      <c r="AM178">
        <v>19.031141868512101</v>
      </c>
      <c r="AN178" t="s">
        <v>60</v>
      </c>
      <c r="AO178">
        <v>0</v>
      </c>
      <c r="AP178" t="s">
        <v>67</v>
      </c>
      <c r="AQ178" s="3">
        <v>45305</v>
      </c>
      <c r="AR178" s="4">
        <v>1</v>
      </c>
      <c r="AS178" t="s">
        <v>62</v>
      </c>
      <c r="AT178" t="s">
        <v>89</v>
      </c>
      <c r="AU178">
        <v>1</v>
      </c>
      <c r="AV178">
        <v>75</v>
      </c>
      <c r="AW178" t="s">
        <v>64</v>
      </c>
      <c r="AX178">
        <v>0</v>
      </c>
      <c r="AY178">
        <v>0</v>
      </c>
      <c r="AZ178">
        <v>0</v>
      </c>
      <c r="BA178">
        <v>1</v>
      </c>
      <c r="BB178">
        <v>0</v>
      </c>
      <c r="BC178">
        <v>0</v>
      </c>
      <c r="BD178">
        <v>26.3</v>
      </c>
      <c r="BE178">
        <v>2</v>
      </c>
    </row>
    <row r="179" spans="3:57" x14ac:dyDescent="0.35">
      <c r="C179" t="s">
        <v>65</v>
      </c>
      <c r="D179">
        <v>0</v>
      </c>
      <c r="E179">
        <v>0</v>
      </c>
      <c r="F179" t="s">
        <v>54</v>
      </c>
      <c r="G179" s="3">
        <v>45305</v>
      </c>
      <c r="H179" s="1">
        <v>4.8</v>
      </c>
      <c r="I179" s="13">
        <v>2.2400000000000002</v>
      </c>
      <c r="J179" s="1">
        <v>46.65</v>
      </c>
      <c r="K179">
        <v>26.09</v>
      </c>
      <c r="L179">
        <v>128</v>
      </c>
      <c r="M179">
        <v>40</v>
      </c>
      <c r="N179">
        <v>0.31</v>
      </c>
      <c r="O179">
        <v>5.55</v>
      </c>
      <c r="P179">
        <v>0.56000000000000005</v>
      </c>
      <c r="Q179">
        <v>0.99</v>
      </c>
      <c r="R179">
        <v>1.03</v>
      </c>
      <c r="S179">
        <v>0.81</v>
      </c>
      <c r="T179">
        <v>0.43</v>
      </c>
      <c r="U179" s="13">
        <v>1.4E-2</v>
      </c>
      <c r="V179" s="13">
        <v>5.8000000000000003E-2</v>
      </c>
      <c r="W179" s="13">
        <v>6.4000000000000001E-2</v>
      </c>
      <c r="X179" s="13">
        <v>0.20599999999999999</v>
      </c>
      <c r="Y179" s="13">
        <v>0.69699999999999995</v>
      </c>
      <c r="Z179" s="1">
        <v>158</v>
      </c>
      <c r="AA179">
        <v>62</v>
      </c>
      <c r="AB179" t="s">
        <v>165</v>
      </c>
      <c r="AC179">
        <v>1</v>
      </c>
      <c r="AD179" t="s">
        <v>70</v>
      </c>
      <c r="AE179" t="s">
        <v>57</v>
      </c>
      <c r="AF179">
        <v>1</v>
      </c>
      <c r="AG179" t="s">
        <v>58</v>
      </c>
      <c r="AH179">
        <v>3</v>
      </c>
      <c r="AI179" s="3">
        <v>35703</v>
      </c>
      <c r="AJ179" t="s">
        <v>59</v>
      </c>
      <c r="AK179">
        <v>55</v>
      </c>
      <c r="AL179">
        <v>170</v>
      </c>
      <c r="AM179">
        <v>19.031141868512101</v>
      </c>
      <c r="AN179" t="s">
        <v>60</v>
      </c>
      <c r="AO179">
        <v>0</v>
      </c>
      <c r="AP179" t="s">
        <v>67</v>
      </c>
      <c r="AQ179" s="3">
        <v>45305</v>
      </c>
      <c r="AR179" s="4">
        <v>1</v>
      </c>
      <c r="AS179" t="s">
        <v>62</v>
      </c>
      <c r="AT179" t="s">
        <v>89</v>
      </c>
      <c r="AU179">
        <v>1</v>
      </c>
      <c r="AV179">
        <v>75</v>
      </c>
      <c r="AW179" t="s">
        <v>64</v>
      </c>
      <c r="AX179">
        <v>0</v>
      </c>
      <c r="AY179">
        <v>0</v>
      </c>
      <c r="AZ179">
        <v>0</v>
      </c>
      <c r="BA179">
        <v>1</v>
      </c>
      <c r="BB179">
        <v>0</v>
      </c>
      <c r="BC179">
        <v>0</v>
      </c>
      <c r="BD179">
        <v>26.3</v>
      </c>
      <c r="BE179">
        <v>2</v>
      </c>
    </row>
    <row r="180" spans="3:57" x14ac:dyDescent="0.35">
      <c r="C180" t="s">
        <v>53</v>
      </c>
      <c r="D180">
        <v>1</v>
      </c>
      <c r="E180">
        <v>0</v>
      </c>
      <c r="F180" t="s">
        <v>54</v>
      </c>
      <c r="G180" s="3">
        <v>45305</v>
      </c>
      <c r="H180" s="1">
        <v>23.64</v>
      </c>
      <c r="I180" s="13">
        <v>5.3</v>
      </c>
      <c r="J180" s="1">
        <v>22.44</v>
      </c>
      <c r="K180">
        <v>29.39</v>
      </c>
      <c r="L180">
        <v>201</v>
      </c>
      <c r="M180">
        <v>35</v>
      </c>
      <c r="N180">
        <v>0.18</v>
      </c>
      <c r="O180">
        <v>30.53</v>
      </c>
      <c r="P180">
        <v>1.18</v>
      </c>
      <c r="Q180">
        <v>1.32</v>
      </c>
      <c r="R180">
        <v>1.08</v>
      </c>
      <c r="S180">
        <v>1.06</v>
      </c>
      <c r="T180">
        <v>1.05</v>
      </c>
      <c r="U180" s="13">
        <v>0.02</v>
      </c>
      <c r="V180" s="13">
        <v>2.1999999999999999E-2</v>
      </c>
      <c r="W180" s="13">
        <v>7.0000000000000007E-2</v>
      </c>
      <c r="X180" s="13">
        <v>0.33500000000000002</v>
      </c>
      <c r="Y180" s="13">
        <v>0.60199999999999998</v>
      </c>
      <c r="Z180">
        <v>159</v>
      </c>
      <c r="AA180">
        <v>63</v>
      </c>
      <c r="AB180" t="s">
        <v>166</v>
      </c>
      <c r="AC180">
        <v>1</v>
      </c>
      <c r="AD180" t="s">
        <v>70</v>
      </c>
      <c r="AE180" t="s">
        <v>57</v>
      </c>
      <c r="AF180">
        <v>1</v>
      </c>
      <c r="AG180" t="s">
        <v>58</v>
      </c>
      <c r="AH180">
        <v>3</v>
      </c>
      <c r="AI180" s="3">
        <v>39010</v>
      </c>
      <c r="AJ180" t="s">
        <v>59</v>
      </c>
      <c r="AK180">
        <v>65</v>
      </c>
      <c r="AL180">
        <v>175</v>
      </c>
      <c r="AM180">
        <v>21.224489795918402</v>
      </c>
      <c r="AN180" t="s">
        <v>60</v>
      </c>
      <c r="AO180">
        <v>0</v>
      </c>
      <c r="AP180" t="s">
        <v>67</v>
      </c>
      <c r="AQ180" s="3">
        <v>45305</v>
      </c>
      <c r="AR180" s="4">
        <v>1</v>
      </c>
      <c r="AS180" t="s">
        <v>62</v>
      </c>
      <c r="AT180" t="s">
        <v>63</v>
      </c>
      <c r="AU180">
        <v>0</v>
      </c>
      <c r="AV180">
        <v>70</v>
      </c>
      <c r="AW180" t="s">
        <v>64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17.3</v>
      </c>
      <c r="BE180">
        <v>1</v>
      </c>
    </row>
    <row r="181" spans="3:57" x14ac:dyDescent="0.35">
      <c r="C181" t="s">
        <v>65</v>
      </c>
      <c r="D181">
        <v>0</v>
      </c>
      <c r="E181">
        <v>0</v>
      </c>
      <c r="F181" t="s">
        <v>54</v>
      </c>
      <c r="G181" s="3">
        <v>45305</v>
      </c>
      <c r="H181" s="1">
        <v>14.87</v>
      </c>
      <c r="I181" s="13">
        <v>5.32</v>
      </c>
      <c r="J181" s="1">
        <v>35.79</v>
      </c>
      <c r="K181">
        <v>29.19</v>
      </c>
      <c r="L181">
        <v>120</v>
      </c>
      <c r="M181">
        <v>75</v>
      </c>
      <c r="N181">
        <v>0.62</v>
      </c>
      <c r="O181">
        <v>5.24</v>
      </c>
      <c r="P181">
        <v>1.22</v>
      </c>
      <c r="Q181">
        <v>1.23</v>
      </c>
      <c r="R181">
        <v>0.84</v>
      </c>
      <c r="S181">
        <v>0.78</v>
      </c>
      <c r="T181">
        <v>0.69</v>
      </c>
      <c r="U181" s="13">
        <v>0.01</v>
      </c>
      <c r="V181" s="13">
        <v>4.1000000000000002E-2</v>
      </c>
      <c r="W181" s="13">
        <v>7.0000000000000007E-2</v>
      </c>
      <c r="X181" s="13">
        <v>0.25</v>
      </c>
      <c r="Y181" s="13">
        <v>1.3149999999999999</v>
      </c>
      <c r="Z181">
        <v>160</v>
      </c>
      <c r="AA181">
        <v>63</v>
      </c>
      <c r="AB181" t="s">
        <v>166</v>
      </c>
      <c r="AC181">
        <v>1</v>
      </c>
      <c r="AD181" t="s">
        <v>70</v>
      </c>
      <c r="AE181" t="s">
        <v>57</v>
      </c>
      <c r="AF181">
        <v>1</v>
      </c>
      <c r="AG181" t="s">
        <v>58</v>
      </c>
      <c r="AH181">
        <v>3</v>
      </c>
      <c r="AI181" s="3">
        <v>39010</v>
      </c>
      <c r="AJ181" t="s">
        <v>59</v>
      </c>
      <c r="AK181">
        <v>65</v>
      </c>
      <c r="AL181">
        <v>175</v>
      </c>
      <c r="AM181">
        <v>21.224489795918402</v>
      </c>
      <c r="AN181" t="s">
        <v>60</v>
      </c>
      <c r="AO181">
        <v>0</v>
      </c>
      <c r="AP181" t="s">
        <v>67</v>
      </c>
      <c r="AQ181" s="3">
        <v>45305</v>
      </c>
      <c r="AR181" s="4">
        <v>1</v>
      </c>
      <c r="AS181" t="s">
        <v>62</v>
      </c>
      <c r="AT181" t="s">
        <v>63</v>
      </c>
      <c r="AU181">
        <v>0</v>
      </c>
      <c r="AV181">
        <v>70</v>
      </c>
      <c r="AW181" t="s">
        <v>64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17.3</v>
      </c>
      <c r="BE181">
        <v>1</v>
      </c>
    </row>
    <row r="182" spans="3:57" x14ac:dyDescent="0.35">
      <c r="C182" t="s">
        <v>53</v>
      </c>
      <c r="D182">
        <v>1</v>
      </c>
      <c r="E182">
        <v>0</v>
      </c>
      <c r="F182" t="s">
        <v>54</v>
      </c>
      <c r="G182" s="3">
        <v>45305</v>
      </c>
      <c r="H182" s="1">
        <v>37.43</v>
      </c>
      <c r="I182" s="13">
        <v>3.56</v>
      </c>
      <c r="J182" s="1">
        <v>9.5</v>
      </c>
      <c r="K182">
        <v>34.68</v>
      </c>
      <c r="L182">
        <v>144</v>
      </c>
      <c r="M182">
        <v>57</v>
      </c>
      <c r="N182">
        <v>0.4</v>
      </c>
      <c r="O182">
        <v>27.91</v>
      </c>
      <c r="P182">
        <v>1.68</v>
      </c>
      <c r="Q182">
        <v>1.7</v>
      </c>
      <c r="R182">
        <v>1.61</v>
      </c>
      <c r="S182">
        <v>0.87</v>
      </c>
      <c r="T182">
        <v>1.01</v>
      </c>
      <c r="U182" s="13">
        <v>0.02</v>
      </c>
      <c r="V182" s="13">
        <v>2.1000000000000001E-2</v>
      </c>
      <c r="W182" s="13">
        <v>6.0999999999999999E-2</v>
      </c>
      <c r="X182" s="13">
        <v>0.40799999999999997</v>
      </c>
      <c r="Y182" s="13">
        <v>1.3149999999999999</v>
      </c>
      <c r="Z182" s="1">
        <v>161</v>
      </c>
      <c r="AA182">
        <v>64</v>
      </c>
      <c r="AB182" t="s">
        <v>167</v>
      </c>
      <c r="AC182">
        <v>0</v>
      </c>
      <c r="AD182" t="s">
        <v>56</v>
      </c>
      <c r="AE182" t="s">
        <v>168</v>
      </c>
      <c r="AF182">
        <v>1</v>
      </c>
      <c r="AG182" t="s">
        <v>58</v>
      </c>
      <c r="AH182">
        <v>4</v>
      </c>
      <c r="AI182" s="3">
        <v>33737</v>
      </c>
      <c r="AJ182" t="s">
        <v>59</v>
      </c>
      <c r="AK182">
        <v>44</v>
      </c>
      <c r="AL182">
        <v>150</v>
      </c>
      <c r="AM182">
        <v>19.5555555555556</v>
      </c>
      <c r="AN182" t="s">
        <v>60</v>
      </c>
      <c r="AO182">
        <v>0</v>
      </c>
      <c r="AP182" t="s">
        <v>201</v>
      </c>
      <c r="AQ182" s="3">
        <v>45305</v>
      </c>
      <c r="AR182" s="4">
        <v>1</v>
      </c>
      <c r="AS182" t="s">
        <v>62</v>
      </c>
      <c r="AT182" t="s">
        <v>63</v>
      </c>
      <c r="AU182">
        <v>0</v>
      </c>
      <c r="AV182">
        <v>70</v>
      </c>
      <c r="AW182" t="s">
        <v>64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31.7</v>
      </c>
      <c r="BE182">
        <v>2</v>
      </c>
    </row>
    <row r="183" spans="3:57" x14ac:dyDescent="0.35">
      <c r="C183" t="s">
        <v>65</v>
      </c>
      <c r="D183">
        <v>0</v>
      </c>
      <c r="E183">
        <v>0</v>
      </c>
      <c r="F183" t="s">
        <v>54</v>
      </c>
      <c r="G183" s="3">
        <v>45305</v>
      </c>
      <c r="H183" s="1">
        <v>20.010000000000002</v>
      </c>
      <c r="I183" s="13">
        <v>13.74</v>
      </c>
      <c r="J183" s="1">
        <v>68.63</v>
      </c>
      <c r="K183">
        <v>34.24</v>
      </c>
      <c r="L183">
        <v>115</v>
      </c>
      <c r="M183">
        <v>32</v>
      </c>
      <c r="N183">
        <v>0.28000000000000003</v>
      </c>
      <c r="O183">
        <v>32.409999999999997</v>
      </c>
      <c r="P183">
        <v>2.52</v>
      </c>
      <c r="Q183">
        <v>2.8</v>
      </c>
      <c r="R183">
        <v>2.64</v>
      </c>
      <c r="S183">
        <v>1.55</v>
      </c>
      <c r="T183">
        <v>1.29</v>
      </c>
      <c r="U183" s="13">
        <v>0.01</v>
      </c>
      <c r="V183" s="13">
        <v>3.1E-2</v>
      </c>
      <c r="W183" s="13">
        <v>6.0999999999999999E-2</v>
      </c>
      <c r="X183" s="13">
        <v>0.22700000000000001</v>
      </c>
      <c r="Y183" s="13">
        <v>1.6779999999999999</v>
      </c>
      <c r="Z183">
        <v>162</v>
      </c>
      <c r="AA183">
        <v>64</v>
      </c>
      <c r="AB183" t="s">
        <v>167</v>
      </c>
      <c r="AC183">
        <v>0</v>
      </c>
      <c r="AD183" t="s">
        <v>56</v>
      </c>
      <c r="AE183" t="s">
        <v>168</v>
      </c>
      <c r="AF183">
        <v>1</v>
      </c>
      <c r="AG183" t="s">
        <v>58</v>
      </c>
      <c r="AH183">
        <v>4</v>
      </c>
      <c r="AI183" s="3">
        <v>33737</v>
      </c>
      <c r="AJ183" t="s">
        <v>59</v>
      </c>
      <c r="AK183">
        <v>44</v>
      </c>
      <c r="AL183">
        <v>150</v>
      </c>
      <c r="AM183">
        <v>19.5555555555556</v>
      </c>
      <c r="AN183" t="s">
        <v>60</v>
      </c>
      <c r="AO183">
        <v>0</v>
      </c>
      <c r="AP183" t="s">
        <v>201</v>
      </c>
      <c r="AQ183" s="3">
        <v>45305</v>
      </c>
      <c r="AR183" s="4">
        <v>1</v>
      </c>
      <c r="AS183" t="s">
        <v>62</v>
      </c>
      <c r="AT183" t="s">
        <v>63</v>
      </c>
      <c r="AU183">
        <v>0</v>
      </c>
      <c r="AV183">
        <v>70</v>
      </c>
      <c r="AW183" t="s">
        <v>64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31.7</v>
      </c>
      <c r="BE183">
        <v>2</v>
      </c>
    </row>
    <row r="184" spans="3:57" x14ac:dyDescent="0.35">
      <c r="C184" t="s">
        <v>53</v>
      </c>
      <c r="D184">
        <v>1</v>
      </c>
      <c r="E184">
        <v>0</v>
      </c>
      <c r="F184" t="s">
        <v>54</v>
      </c>
      <c r="G184" s="3">
        <v>45305</v>
      </c>
      <c r="H184" s="1">
        <v>20.47</v>
      </c>
      <c r="I184" s="13">
        <v>3.53</v>
      </c>
      <c r="J184" s="1">
        <v>17.32</v>
      </c>
      <c r="K184">
        <v>32.04</v>
      </c>
      <c r="L184">
        <v>64</v>
      </c>
      <c r="M184">
        <v>38</v>
      </c>
      <c r="N184">
        <v>0.59</v>
      </c>
      <c r="O184">
        <v>8.58</v>
      </c>
      <c r="P184">
        <v>0.74</v>
      </c>
      <c r="Q184">
        <v>0.83</v>
      </c>
      <c r="R184">
        <v>0.8</v>
      </c>
      <c r="S184">
        <v>0.69</v>
      </c>
      <c r="T184">
        <v>0.8</v>
      </c>
      <c r="U184" s="13">
        <v>1.6E-2</v>
      </c>
      <c r="V184" s="13">
        <v>2.9000000000000001E-2</v>
      </c>
      <c r="W184" s="13">
        <v>7.0000000000000007E-2</v>
      </c>
      <c r="X184" s="13">
        <v>0.54600000000000004</v>
      </c>
      <c r="Y184" s="13">
        <v>1.1930000000000001</v>
      </c>
      <c r="Z184">
        <v>163</v>
      </c>
      <c r="AA184">
        <v>64</v>
      </c>
      <c r="AB184" t="s">
        <v>167</v>
      </c>
      <c r="AC184">
        <v>0</v>
      </c>
      <c r="AD184" t="s">
        <v>56</v>
      </c>
      <c r="AE184" t="s">
        <v>168</v>
      </c>
      <c r="AF184">
        <v>1</v>
      </c>
      <c r="AG184" t="s">
        <v>58</v>
      </c>
      <c r="AH184">
        <v>4</v>
      </c>
      <c r="AI184" s="3">
        <v>33737</v>
      </c>
      <c r="AJ184" t="s">
        <v>59</v>
      </c>
      <c r="AK184">
        <v>44</v>
      </c>
      <c r="AL184">
        <v>150</v>
      </c>
      <c r="AM184">
        <v>19.5555555555556</v>
      </c>
      <c r="AN184" t="s">
        <v>60</v>
      </c>
      <c r="AO184">
        <v>0</v>
      </c>
      <c r="AP184" t="s">
        <v>201</v>
      </c>
      <c r="AQ184" s="3">
        <v>45305</v>
      </c>
      <c r="AR184" s="4">
        <v>1</v>
      </c>
      <c r="AS184" t="s">
        <v>62</v>
      </c>
      <c r="AT184" t="s">
        <v>63</v>
      </c>
      <c r="AU184">
        <v>0</v>
      </c>
      <c r="AV184">
        <v>70</v>
      </c>
      <c r="AW184" t="s">
        <v>64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31.7</v>
      </c>
      <c r="BE184">
        <v>2</v>
      </c>
    </row>
    <row r="185" spans="3:57" x14ac:dyDescent="0.35">
      <c r="C185" t="s">
        <v>65</v>
      </c>
      <c r="D185">
        <v>0</v>
      </c>
      <c r="E185">
        <v>0</v>
      </c>
      <c r="F185" t="s">
        <v>54</v>
      </c>
      <c r="G185" s="3">
        <v>45305</v>
      </c>
      <c r="H185" s="1">
        <v>41.77</v>
      </c>
      <c r="I185" s="13">
        <v>7.24</v>
      </c>
      <c r="J185" s="1">
        <v>17.32</v>
      </c>
      <c r="K185">
        <v>32.94</v>
      </c>
      <c r="L185">
        <v>126</v>
      </c>
      <c r="M185">
        <v>50</v>
      </c>
      <c r="N185">
        <v>0.39</v>
      </c>
      <c r="O185">
        <v>27.01</v>
      </c>
      <c r="P185">
        <v>0.86</v>
      </c>
      <c r="Q185">
        <v>1.08</v>
      </c>
      <c r="R185">
        <v>1.1000000000000001</v>
      </c>
      <c r="S185">
        <v>1.1299999999999999</v>
      </c>
      <c r="T185">
        <v>1.07</v>
      </c>
      <c r="U185" s="13">
        <v>1.6E-2</v>
      </c>
      <c r="V185" s="13">
        <v>2.5000000000000001E-2</v>
      </c>
      <c r="W185" s="13">
        <v>0.19600000000000001</v>
      </c>
      <c r="X185" s="13">
        <v>0.216</v>
      </c>
      <c r="Y185" s="13">
        <v>0.69699999999999995</v>
      </c>
      <c r="Z185" s="1">
        <v>164</v>
      </c>
      <c r="AA185">
        <v>64</v>
      </c>
      <c r="AB185" t="s">
        <v>167</v>
      </c>
      <c r="AC185">
        <v>0</v>
      </c>
      <c r="AD185" t="s">
        <v>56</v>
      </c>
      <c r="AE185" t="s">
        <v>168</v>
      </c>
      <c r="AF185">
        <v>1</v>
      </c>
      <c r="AG185" t="s">
        <v>58</v>
      </c>
      <c r="AH185">
        <v>4</v>
      </c>
      <c r="AI185" s="3">
        <v>33737</v>
      </c>
      <c r="AJ185" t="s">
        <v>59</v>
      </c>
      <c r="AK185">
        <v>44</v>
      </c>
      <c r="AL185">
        <v>150</v>
      </c>
      <c r="AM185">
        <v>19.5555555555556</v>
      </c>
      <c r="AN185" t="s">
        <v>60</v>
      </c>
      <c r="AO185">
        <v>0</v>
      </c>
      <c r="AP185" t="s">
        <v>201</v>
      </c>
      <c r="AQ185" s="3">
        <v>45305</v>
      </c>
      <c r="AR185" s="4">
        <v>1</v>
      </c>
      <c r="AS185" t="s">
        <v>62</v>
      </c>
      <c r="AT185" t="s">
        <v>63</v>
      </c>
      <c r="AU185">
        <v>0</v>
      </c>
      <c r="AV185">
        <v>70</v>
      </c>
      <c r="AW185" t="s">
        <v>64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31.7</v>
      </c>
      <c r="BE185">
        <v>2</v>
      </c>
    </row>
    <row r="186" spans="3:57" x14ac:dyDescent="0.35">
      <c r="C186" t="s">
        <v>53</v>
      </c>
      <c r="D186">
        <v>1</v>
      </c>
      <c r="E186">
        <v>5</v>
      </c>
      <c r="F186" t="s">
        <v>54</v>
      </c>
      <c r="G186" s="3">
        <v>45328</v>
      </c>
      <c r="H186" s="1">
        <v>20.74</v>
      </c>
      <c r="I186" s="13">
        <v>6.06</v>
      </c>
      <c r="J186" s="1">
        <v>29.2</v>
      </c>
      <c r="K186">
        <v>31.36</v>
      </c>
      <c r="L186">
        <v>154</v>
      </c>
      <c r="M186">
        <v>42</v>
      </c>
      <c r="N186">
        <v>0.27</v>
      </c>
      <c r="O186" s="1">
        <v>24.45</v>
      </c>
      <c r="P186">
        <v>2.21</v>
      </c>
      <c r="Q186" s="1">
        <v>2.21</v>
      </c>
      <c r="R186" s="1">
        <v>2.11</v>
      </c>
      <c r="S186" s="1">
        <v>1.0900000000000001</v>
      </c>
      <c r="T186" s="1">
        <v>1.06</v>
      </c>
      <c r="U186" s="13">
        <v>1.7000000000000001E-2</v>
      </c>
      <c r="V186" s="13">
        <v>4.1000000000000002E-2</v>
      </c>
      <c r="W186" s="13">
        <v>6.4000000000000001E-2</v>
      </c>
      <c r="X186" s="13">
        <v>0.54600000000000004</v>
      </c>
      <c r="Y186" s="13">
        <v>0.60199999999999998</v>
      </c>
      <c r="Z186" s="4">
        <v>203</v>
      </c>
      <c r="AA186">
        <v>64</v>
      </c>
      <c r="AB186" t="s">
        <v>167</v>
      </c>
      <c r="AC186">
        <v>0</v>
      </c>
      <c r="AD186" t="s">
        <v>56</v>
      </c>
      <c r="AE186" t="s">
        <v>168</v>
      </c>
      <c r="AF186">
        <v>1</v>
      </c>
      <c r="AG186" t="s">
        <v>58</v>
      </c>
      <c r="AH186">
        <v>4</v>
      </c>
      <c r="AI186" s="3">
        <v>33737</v>
      </c>
      <c r="AJ186" t="s">
        <v>59</v>
      </c>
      <c r="AK186">
        <v>44</v>
      </c>
      <c r="AL186">
        <v>150</v>
      </c>
      <c r="AM186">
        <v>19.5555555555556</v>
      </c>
      <c r="AN186" t="s">
        <v>60</v>
      </c>
      <c r="AO186">
        <v>0</v>
      </c>
      <c r="AP186" t="s">
        <v>201</v>
      </c>
      <c r="AQ186" s="3">
        <v>45305</v>
      </c>
      <c r="AR186" s="4">
        <v>1</v>
      </c>
      <c r="AS186" t="s">
        <v>62</v>
      </c>
      <c r="AT186" t="s">
        <v>63</v>
      </c>
      <c r="AU186">
        <v>0</v>
      </c>
      <c r="AV186">
        <v>70</v>
      </c>
      <c r="AW186" t="s">
        <v>64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31.7</v>
      </c>
      <c r="BE186">
        <v>2</v>
      </c>
    </row>
    <row r="187" spans="3:57" x14ac:dyDescent="0.35">
      <c r="C187" t="s">
        <v>65</v>
      </c>
      <c r="D187">
        <v>0</v>
      </c>
      <c r="E187">
        <v>6</v>
      </c>
      <c r="F187" t="s">
        <v>54</v>
      </c>
      <c r="G187" s="3">
        <v>45328</v>
      </c>
      <c r="H187" s="1">
        <v>24.41</v>
      </c>
      <c r="I187" s="13">
        <v>5.6</v>
      </c>
      <c r="J187" s="1">
        <v>22.93</v>
      </c>
      <c r="K187">
        <v>32.28</v>
      </c>
      <c r="L187">
        <v>65</v>
      </c>
      <c r="M187">
        <v>41</v>
      </c>
      <c r="N187">
        <v>0.63</v>
      </c>
      <c r="O187" s="1">
        <v>12.41</v>
      </c>
      <c r="P187">
        <v>1.84</v>
      </c>
      <c r="Q187" s="1">
        <v>2.37</v>
      </c>
      <c r="R187" s="1">
        <v>2.11</v>
      </c>
      <c r="S187" s="1">
        <v>1.04</v>
      </c>
      <c r="T187" s="1">
        <v>0.94</v>
      </c>
      <c r="U187" s="13">
        <v>1.4E-2</v>
      </c>
      <c r="V187" s="13">
        <v>3.5999999999999997E-2</v>
      </c>
      <c r="W187" s="13">
        <v>6.4000000000000001E-2</v>
      </c>
      <c r="X187" s="13">
        <v>0.20599999999999999</v>
      </c>
      <c r="Y187" s="13">
        <v>1.3149999999999999</v>
      </c>
      <c r="Z187" s="4">
        <v>204</v>
      </c>
      <c r="AA187">
        <v>64</v>
      </c>
      <c r="AB187" t="s">
        <v>167</v>
      </c>
      <c r="AC187">
        <v>0</v>
      </c>
      <c r="AD187" t="s">
        <v>56</v>
      </c>
      <c r="AE187" t="s">
        <v>168</v>
      </c>
      <c r="AF187">
        <v>1</v>
      </c>
      <c r="AG187" t="s">
        <v>58</v>
      </c>
      <c r="AH187">
        <v>4</v>
      </c>
      <c r="AI187" s="3">
        <v>33737</v>
      </c>
      <c r="AJ187" t="s">
        <v>59</v>
      </c>
      <c r="AK187">
        <v>44</v>
      </c>
      <c r="AL187">
        <v>150</v>
      </c>
      <c r="AM187">
        <v>19.5555555555556</v>
      </c>
      <c r="AN187" t="s">
        <v>60</v>
      </c>
      <c r="AO187">
        <v>0</v>
      </c>
      <c r="AP187" t="s">
        <v>201</v>
      </c>
      <c r="AQ187" s="3">
        <v>45305</v>
      </c>
      <c r="AR187" s="4">
        <v>1</v>
      </c>
      <c r="AS187" t="s">
        <v>62</v>
      </c>
      <c r="AT187" t="s">
        <v>63</v>
      </c>
      <c r="AU187">
        <v>0</v>
      </c>
      <c r="AV187">
        <v>70</v>
      </c>
      <c r="AW187" t="s">
        <v>64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31.7</v>
      </c>
      <c r="BE187">
        <v>2</v>
      </c>
    </row>
    <row r="188" spans="3:57" x14ac:dyDescent="0.35">
      <c r="C188" t="s">
        <v>53</v>
      </c>
      <c r="D188">
        <v>1</v>
      </c>
      <c r="E188">
        <v>0</v>
      </c>
      <c r="F188" t="s">
        <v>54</v>
      </c>
      <c r="G188" s="3">
        <v>45305</v>
      </c>
      <c r="H188" s="1">
        <v>30.75</v>
      </c>
      <c r="I188" s="13">
        <v>6.22</v>
      </c>
      <c r="J188" s="1">
        <v>20.23</v>
      </c>
      <c r="K188">
        <v>30.28</v>
      </c>
      <c r="L188">
        <v>76</v>
      </c>
      <c r="M188">
        <v>67</v>
      </c>
      <c r="N188">
        <v>0.88</v>
      </c>
      <c r="O188">
        <v>9.59</v>
      </c>
      <c r="P188">
        <v>5.31</v>
      </c>
      <c r="Q188">
        <v>3.92</v>
      </c>
      <c r="R188">
        <v>2.97</v>
      </c>
      <c r="S188">
        <v>1.87</v>
      </c>
      <c r="T188">
        <v>1.47</v>
      </c>
      <c r="U188" s="13">
        <v>1.4999999999999999E-2</v>
      </c>
      <c r="V188" s="13">
        <v>2.9000000000000001E-2</v>
      </c>
      <c r="W188" s="13">
        <v>7.0000000000000007E-2</v>
      </c>
      <c r="X188" s="13">
        <v>0.216</v>
      </c>
      <c r="Y188" s="13">
        <v>0.93500000000000005</v>
      </c>
      <c r="Z188">
        <v>165</v>
      </c>
      <c r="AA188">
        <v>65</v>
      </c>
      <c r="AB188" t="s">
        <v>169</v>
      </c>
      <c r="AC188">
        <v>1</v>
      </c>
      <c r="AD188" t="s">
        <v>70</v>
      </c>
      <c r="AE188" t="s">
        <v>170</v>
      </c>
      <c r="AF188">
        <v>2</v>
      </c>
      <c r="AG188" t="s">
        <v>81</v>
      </c>
      <c r="AH188">
        <v>1</v>
      </c>
      <c r="AI188" s="3">
        <v>26288</v>
      </c>
      <c r="AJ188" t="s">
        <v>59</v>
      </c>
      <c r="AK188">
        <v>78</v>
      </c>
      <c r="AL188">
        <v>181</v>
      </c>
      <c r="AM188">
        <v>23.808797045267202</v>
      </c>
      <c r="AN188" t="s">
        <v>60</v>
      </c>
      <c r="AO188">
        <v>0</v>
      </c>
      <c r="AP188" t="s">
        <v>67</v>
      </c>
      <c r="AQ188" s="3">
        <v>45305</v>
      </c>
      <c r="AR188" s="4">
        <v>1</v>
      </c>
      <c r="AS188" t="s">
        <v>62</v>
      </c>
      <c r="AT188" t="s">
        <v>63</v>
      </c>
      <c r="AU188">
        <v>0</v>
      </c>
      <c r="AV188">
        <v>70</v>
      </c>
      <c r="AW188" t="s">
        <v>64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52.1</v>
      </c>
      <c r="BE188">
        <v>6</v>
      </c>
    </row>
    <row r="189" spans="3:57" x14ac:dyDescent="0.35">
      <c r="C189" t="s">
        <v>65</v>
      </c>
      <c r="D189">
        <v>0</v>
      </c>
      <c r="E189">
        <v>0</v>
      </c>
      <c r="F189" t="s">
        <v>54</v>
      </c>
      <c r="G189" s="3">
        <v>45305</v>
      </c>
      <c r="H189" s="1">
        <v>16.28</v>
      </c>
      <c r="I189" s="13">
        <v>7.88</v>
      </c>
      <c r="J189" s="1">
        <v>48.41</v>
      </c>
      <c r="K189">
        <v>29.1</v>
      </c>
      <c r="L189">
        <v>71</v>
      </c>
      <c r="M189">
        <v>37</v>
      </c>
      <c r="N189">
        <v>0.52</v>
      </c>
      <c r="O189">
        <v>6.04</v>
      </c>
      <c r="P189">
        <v>1.64</v>
      </c>
      <c r="Q189">
        <v>2.0699999999999998</v>
      </c>
      <c r="R189">
        <v>1.61</v>
      </c>
      <c r="S189">
        <v>0.71</v>
      </c>
      <c r="T189">
        <v>2.14</v>
      </c>
      <c r="U189" s="13">
        <v>0.02</v>
      </c>
      <c r="V189" s="13">
        <v>2.4E-2</v>
      </c>
      <c r="W189" s="13">
        <v>6.0999999999999999E-2</v>
      </c>
      <c r="X189" s="13">
        <v>0.54600000000000004</v>
      </c>
      <c r="Y189" s="13">
        <v>0.93500000000000005</v>
      </c>
      <c r="Z189">
        <v>166</v>
      </c>
      <c r="AA189">
        <v>65</v>
      </c>
      <c r="AB189" t="s">
        <v>169</v>
      </c>
      <c r="AC189">
        <v>1</v>
      </c>
      <c r="AD189" t="s">
        <v>70</v>
      </c>
      <c r="AE189" t="s">
        <v>170</v>
      </c>
      <c r="AF189">
        <v>2</v>
      </c>
      <c r="AG189" t="s">
        <v>81</v>
      </c>
      <c r="AH189">
        <v>1</v>
      </c>
      <c r="AI189" s="3">
        <v>26288</v>
      </c>
      <c r="AJ189" t="s">
        <v>59</v>
      </c>
      <c r="AK189">
        <v>78</v>
      </c>
      <c r="AL189">
        <v>181</v>
      </c>
      <c r="AM189">
        <v>23.808797045267202</v>
      </c>
      <c r="AN189" t="s">
        <v>60</v>
      </c>
      <c r="AO189">
        <v>0</v>
      </c>
      <c r="AP189" t="s">
        <v>67</v>
      </c>
      <c r="AQ189" s="3">
        <v>45305</v>
      </c>
      <c r="AR189" s="4">
        <v>1</v>
      </c>
      <c r="AS189" t="s">
        <v>62</v>
      </c>
      <c r="AT189" t="s">
        <v>63</v>
      </c>
      <c r="AU189">
        <v>0</v>
      </c>
      <c r="AV189">
        <v>70</v>
      </c>
      <c r="AW189" t="s">
        <v>64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52.1</v>
      </c>
      <c r="BE189">
        <v>6</v>
      </c>
    </row>
    <row r="190" spans="3:57" x14ac:dyDescent="0.35">
      <c r="C190" t="s">
        <v>53</v>
      </c>
      <c r="D190">
        <v>1</v>
      </c>
      <c r="E190">
        <v>0</v>
      </c>
      <c r="F190" t="s">
        <v>54</v>
      </c>
      <c r="G190" s="3">
        <v>45305</v>
      </c>
      <c r="H190" s="1">
        <v>25.7</v>
      </c>
      <c r="I190" s="13">
        <v>2.42</v>
      </c>
      <c r="J190" s="1">
        <v>9.4</v>
      </c>
      <c r="K190">
        <v>34.22</v>
      </c>
      <c r="L190">
        <v>94</v>
      </c>
      <c r="M190">
        <v>72</v>
      </c>
      <c r="N190">
        <v>0.77</v>
      </c>
      <c r="O190">
        <v>5.61</v>
      </c>
      <c r="P190">
        <v>1.1399999999999999</v>
      </c>
      <c r="Q190">
        <v>0.99</v>
      </c>
      <c r="R190">
        <v>0.5</v>
      </c>
      <c r="S190">
        <v>0.44</v>
      </c>
      <c r="T190">
        <v>0.49</v>
      </c>
      <c r="U190" s="13">
        <v>1.0999999999999999E-2</v>
      </c>
      <c r="V190" s="13">
        <v>2.7E-2</v>
      </c>
      <c r="W190" s="13">
        <v>6.7000000000000004E-2</v>
      </c>
      <c r="X190" s="13">
        <v>0.57399999999999995</v>
      </c>
      <c r="Y190" s="13">
        <v>0.76900000000000002</v>
      </c>
      <c r="Z190" s="1">
        <v>167</v>
      </c>
      <c r="AA190">
        <v>66</v>
      </c>
      <c r="AB190" t="s">
        <v>171</v>
      </c>
      <c r="AC190">
        <v>0</v>
      </c>
      <c r="AD190" t="s">
        <v>56</v>
      </c>
      <c r="AE190" t="s">
        <v>57</v>
      </c>
      <c r="AF190">
        <v>1</v>
      </c>
      <c r="AG190" t="s">
        <v>58</v>
      </c>
      <c r="AH190">
        <v>3</v>
      </c>
      <c r="AI190" s="3">
        <v>29585</v>
      </c>
      <c r="AJ190" t="s">
        <v>72</v>
      </c>
      <c r="AK190">
        <v>72</v>
      </c>
      <c r="AL190">
        <v>167</v>
      </c>
      <c r="AM190">
        <v>25.816630212628599</v>
      </c>
      <c r="AN190" t="s">
        <v>60</v>
      </c>
      <c r="AO190">
        <v>0</v>
      </c>
      <c r="AP190" t="s">
        <v>67</v>
      </c>
      <c r="AQ190" s="3">
        <v>45305</v>
      </c>
      <c r="AR190" s="4">
        <v>0</v>
      </c>
      <c r="AS190" t="s">
        <v>68</v>
      </c>
      <c r="AT190" t="s">
        <v>111</v>
      </c>
      <c r="AU190">
        <v>2</v>
      </c>
      <c r="AV190">
        <v>70</v>
      </c>
      <c r="AW190" t="s">
        <v>64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0</v>
      </c>
      <c r="BD190">
        <v>43.1</v>
      </c>
      <c r="BE190">
        <v>4</v>
      </c>
    </row>
    <row r="191" spans="3:57" x14ac:dyDescent="0.35">
      <c r="C191" t="s">
        <v>65</v>
      </c>
      <c r="D191">
        <v>0</v>
      </c>
      <c r="E191">
        <v>0</v>
      </c>
      <c r="F191" t="s">
        <v>54</v>
      </c>
      <c r="G191" s="3">
        <v>45305</v>
      </c>
      <c r="H191" s="1">
        <v>27.85</v>
      </c>
      <c r="I191" s="13">
        <v>1.63</v>
      </c>
      <c r="J191" s="1">
        <v>5.86</v>
      </c>
      <c r="K191">
        <v>34.450000000000003</v>
      </c>
      <c r="L191">
        <v>81</v>
      </c>
      <c r="M191">
        <v>63</v>
      </c>
      <c r="N191">
        <v>0.78</v>
      </c>
      <c r="O191">
        <v>8.9700000000000006</v>
      </c>
      <c r="P191">
        <v>0.5</v>
      </c>
      <c r="Q191">
        <v>0.57999999999999996</v>
      </c>
      <c r="R191">
        <v>0.56999999999999995</v>
      </c>
      <c r="S191">
        <v>0.56999999999999995</v>
      </c>
      <c r="T191">
        <v>0.56000000000000005</v>
      </c>
      <c r="U191" s="13">
        <v>0.01</v>
      </c>
      <c r="V191" s="13">
        <v>3.1E-2</v>
      </c>
      <c r="W191" s="13">
        <v>8.1000000000000003E-2</v>
      </c>
      <c r="X191" s="13">
        <v>0.25</v>
      </c>
      <c r="Y191" s="13">
        <v>0.84799999999999998</v>
      </c>
      <c r="Z191">
        <v>168</v>
      </c>
      <c r="AA191">
        <v>66</v>
      </c>
      <c r="AB191" t="s">
        <v>171</v>
      </c>
      <c r="AC191">
        <v>0</v>
      </c>
      <c r="AD191" t="s">
        <v>56</v>
      </c>
      <c r="AE191" t="s">
        <v>57</v>
      </c>
      <c r="AF191">
        <v>1</v>
      </c>
      <c r="AG191" t="s">
        <v>58</v>
      </c>
      <c r="AH191">
        <v>3</v>
      </c>
      <c r="AI191" s="3">
        <v>29585</v>
      </c>
      <c r="AJ191" t="s">
        <v>72</v>
      </c>
      <c r="AK191">
        <v>72</v>
      </c>
      <c r="AL191">
        <v>167</v>
      </c>
      <c r="AM191">
        <v>25.816630212628599</v>
      </c>
      <c r="AN191" t="s">
        <v>60</v>
      </c>
      <c r="AO191">
        <v>0</v>
      </c>
      <c r="AP191" t="s">
        <v>67</v>
      </c>
      <c r="AQ191" s="3">
        <v>45305</v>
      </c>
      <c r="AR191" s="4">
        <v>0</v>
      </c>
      <c r="AS191" t="s">
        <v>68</v>
      </c>
      <c r="AT191" t="s">
        <v>111</v>
      </c>
      <c r="AU191">
        <v>2</v>
      </c>
      <c r="AV191">
        <v>70</v>
      </c>
      <c r="AW191" t="s">
        <v>64</v>
      </c>
      <c r="AX191">
        <v>0</v>
      </c>
      <c r="AY191">
        <v>0</v>
      </c>
      <c r="AZ191">
        <v>0</v>
      </c>
      <c r="BA191">
        <v>1</v>
      </c>
      <c r="BB191">
        <v>0</v>
      </c>
      <c r="BC191">
        <v>0</v>
      </c>
      <c r="BD191">
        <v>43.1</v>
      </c>
      <c r="BE191">
        <v>4</v>
      </c>
    </row>
    <row r="192" spans="3:57" x14ac:dyDescent="0.35">
      <c r="C192" t="s">
        <v>53</v>
      </c>
      <c r="D192">
        <v>1</v>
      </c>
      <c r="E192">
        <v>0</v>
      </c>
      <c r="F192" t="s">
        <v>54</v>
      </c>
      <c r="G192" s="3">
        <v>45305</v>
      </c>
      <c r="H192" s="1">
        <v>23.23</v>
      </c>
      <c r="I192" s="13">
        <v>3.07</v>
      </c>
      <c r="J192" s="1">
        <v>13.23</v>
      </c>
      <c r="K192">
        <v>33</v>
      </c>
      <c r="L192">
        <v>94</v>
      </c>
      <c r="M192">
        <v>72</v>
      </c>
      <c r="N192">
        <v>0.76</v>
      </c>
      <c r="O192">
        <v>7.5</v>
      </c>
      <c r="P192">
        <v>1.1499999999999999</v>
      </c>
      <c r="Q192">
        <v>1.7</v>
      </c>
      <c r="R192">
        <v>1.32</v>
      </c>
      <c r="S192">
        <v>0.67</v>
      </c>
      <c r="T192">
        <v>0.97</v>
      </c>
      <c r="U192" s="13">
        <v>1.2999999999999999E-2</v>
      </c>
      <c r="V192" s="13">
        <v>3.6999999999999998E-2</v>
      </c>
      <c r="W192" s="13">
        <v>6.0999999999999999E-2</v>
      </c>
      <c r="X192" s="13">
        <v>0.20599999999999999</v>
      </c>
      <c r="Y192" s="13">
        <v>1.1930000000000001</v>
      </c>
      <c r="Z192">
        <v>169</v>
      </c>
      <c r="AA192">
        <v>67</v>
      </c>
      <c r="AB192" t="s">
        <v>172</v>
      </c>
      <c r="AC192">
        <v>1</v>
      </c>
      <c r="AD192" t="s">
        <v>70</v>
      </c>
      <c r="AE192" t="s">
        <v>57</v>
      </c>
      <c r="AF192">
        <v>1</v>
      </c>
      <c r="AG192" t="s">
        <v>58</v>
      </c>
      <c r="AH192">
        <v>3</v>
      </c>
      <c r="AI192" s="3">
        <v>29950</v>
      </c>
      <c r="AJ192" t="s">
        <v>72</v>
      </c>
      <c r="AK192">
        <v>72</v>
      </c>
      <c r="AL192">
        <v>170</v>
      </c>
      <c r="AM192">
        <v>24.913494809688601</v>
      </c>
      <c r="AN192" t="s">
        <v>116</v>
      </c>
      <c r="AP192" t="s">
        <v>49</v>
      </c>
      <c r="AQ192" s="3"/>
      <c r="AR192" s="4">
        <v>0</v>
      </c>
      <c r="AS192" t="s">
        <v>68</v>
      </c>
      <c r="AT192" t="s">
        <v>85</v>
      </c>
      <c r="AU192">
        <v>3</v>
      </c>
      <c r="AW192" t="s">
        <v>64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42.1</v>
      </c>
      <c r="BE192">
        <v>4</v>
      </c>
    </row>
    <row r="193" spans="3:57" x14ac:dyDescent="0.35">
      <c r="C193" t="s">
        <v>65</v>
      </c>
      <c r="D193">
        <v>0</v>
      </c>
      <c r="E193">
        <v>0</v>
      </c>
      <c r="F193" t="s">
        <v>54</v>
      </c>
      <c r="G193" s="3">
        <v>45305</v>
      </c>
      <c r="H193" s="1">
        <v>22.42</v>
      </c>
      <c r="I193" s="13">
        <v>4.71</v>
      </c>
      <c r="J193" s="1">
        <v>20.99</v>
      </c>
      <c r="K193">
        <v>32.770000000000003</v>
      </c>
      <c r="L193">
        <v>74</v>
      </c>
      <c r="M193">
        <v>43</v>
      </c>
      <c r="N193">
        <v>0.59</v>
      </c>
      <c r="O193">
        <v>7.14</v>
      </c>
      <c r="P193">
        <v>2.12</v>
      </c>
      <c r="Q193">
        <v>2.39</v>
      </c>
      <c r="R193">
        <v>1.76</v>
      </c>
      <c r="S193">
        <v>0.85</v>
      </c>
      <c r="T193">
        <v>2.3199999999999998</v>
      </c>
      <c r="U193" s="13">
        <v>1.2E-2</v>
      </c>
      <c r="V193" s="13">
        <v>3.5999999999999997E-2</v>
      </c>
      <c r="W193" s="13">
        <v>6.0999999999999999E-2</v>
      </c>
      <c r="X193" s="13">
        <v>0.20599999999999999</v>
      </c>
      <c r="Y193" s="13">
        <v>1.1930000000000001</v>
      </c>
      <c r="Z193" s="1">
        <v>170</v>
      </c>
      <c r="AA193">
        <v>67</v>
      </c>
      <c r="AB193" t="s">
        <v>172</v>
      </c>
      <c r="AC193">
        <v>1</v>
      </c>
      <c r="AD193" t="s">
        <v>70</v>
      </c>
      <c r="AE193" t="s">
        <v>57</v>
      </c>
      <c r="AF193">
        <v>1</v>
      </c>
      <c r="AG193" t="s">
        <v>58</v>
      </c>
      <c r="AH193">
        <v>3</v>
      </c>
      <c r="AI193" s="3">
        <v>29950</v>
      </c>
      <c r="AJ193" t="s">
        <v>72</v>
      </c>
      <c r="AK193">
        <v>72</v>
      </c>
      <c r="AL193">
        <v>170</v>
      </c>
      <c r="AM193">
        <v>24.913494809688601</v>
      </c>
      <c r="AN193" t="s">
        <v>116</v>
      </c>
      <c r="AP193" t="s">
        <v>49</v>
      </c>
      <c r="AQ193" s="3"/>
      <c r="AR193" s="4">
        <v>0</v>
      </c>
      <c r="AS193" t="s">
        <v>68</v>
      </c>
      <c r="AT193" t="s">
        <v>85</v>
      </c>
      <c r="AU193">
        <v>3</v>
      </c>
      <c r="AW193" t="s">
        <v>64</v>
      </c>
      <c r="AX193">
        <v>0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42.1</v>
      </c>
      <c r="BE193">
        <v>4</v>
      </c>
    </row>
    <row r="194" spans="3:57" x14ac:dyDescent="0.35">
      <c r="C194" t="s">
        <v>53</v>
      </c>
      <c r="D194">
        <v>1</v>
      </c>
      <c r="E194">
        <v>0</v>
      </c>
      <c r="F194" t="s">
        <v>54</v>
      </c>
      <c r="G194" s="3">
        <v>45305</v>
      </c>
      <c r="H194" s="1">
        <v>5.27</v>
      </c>
      <c r="I194" s="13">
        <v>4.2</v>
      </c>
      <c r="J194" s="1">
        <v>73.38</v>
      </c>
      <c r="K194">
        <v>21.61</v>
      </c>
      <c r="L194">
        <v>10</v>
      </c>
      <c r="M194">
        <v>37</v>
      </c>
      <c r="N194">
        <v>3.82</v>
      </c>
      <c r="O194">
        <v>0.4</v>
      </c>
      <c r="P194">
        <v>1.94</v>
      </c>
      <c r="Q194">
        <v>1.49</v>
      </c>
      <c r="R194">
        <v>1.18</v>
      </c>
      <c r="S194">
        <v>1.03</v>
      </c>
      <c r="T194">
        <v>0.75</v>
      </c>
      <c r="U194" s="13">
        <v>1.2E-2</v>
      </c>
      <c r="V194" s="13">
        <v>4.8000000000000001E-2</v>
      </c>
      <c r="W194" s="13">
        <v>9.4E-2</v>
      </c>
      <c r="X194" s="13">
        <v>0.20599999999999999</v>
      </c>
      <c r="Y194" s="13">
        <v>0.60199999999999998</v>
      </c>
      <c r="Z194">
        <v>171</v>
      </c>
      <c r="AA194">
        <v>68</v>
      </c>
      <c r="AB194" t="s">
        <v>173</v>
      </c>
      <c r="AC194">
        <v>0</v>
      </c>
      <c r="AD194" t="s">
        <v>56</v>
      </c>
      <c r="AE194" t="s">
        <v>57</v>
      </c>
      <c r="AF194">
        <v>1</v>
      </c>
      <c r="AG194" t="s">
        <v>58</v>
      </c>
      <c r="AH194">
        <v>3</v>
      </c>
      <c r="AI194" s="3">
        <v>36673</v>
      </c>
      <c r="AJ194" t="s">
        <v>59</v>
      </c>
      <c r="AK194">
        <v>43</v>
      </c>
      <c r="AL194">
        <v>150</v>
      </c>
      <c r="AM194">
        <v>19.1111111111111</v>
      </c>
      <c r="AN194" t="s">
        <v>60</v>
      </c>
      <c r="AO194">
        <v>0</v>
      </c>
      <c r="AP194" t="s">
        <v>67</v>
      </c>
      <c r="AQ194" s="3">
        <v>45305</v>
      </c>
      <c r="AR194" s="4">
        <v>1</v>
      </c>
      <c r="AS194" t="s">
        <v>62</v>
      </c>
      <c r="AT194" t="s">
        <v>63</v>
      </c>
      <c r="AU194">
        <v>0</v>
      </c>
      <c r="AV194">
        <v>70</v>
      </c>
      <c r="AW194" t="s">
        <v>64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23.7</v>
      </c>
      <c r="BE194">
        <v>1</v>
      </c>
    </row>
    <row r="195" spans="3:57" x14ac:dyDescent="0.35">
      <c r="C195" t="s">
        <v>65</v>
      </c>
      <c r="D195">
        <v>0</v>
      </c>
      <c r="E195">
        <v>0</v>
      </c>
      <c r="F195" t="s">
        <v>54</v>
      </c>
      <c r="G195" s="3">
        <v>45305</v>
      </c>
      <c r="H195" s="1">
        <v>4.1900000000000004</v>
      </c>
      <c r="I195" s="13">
        <v>1.23</v>
      </c>
      <c r="J195" s="1">
        <v>29.41</v>
      </c>
      <c r="K195">
        <v>24.34</v>
      </c>
      <c r="L195">
        <v>18</v>
      </c>
      <c r="M195">
        <v>59</v>
      </c>
      <c r="N195">
        <v>3.31</v>
      </c>
      <c r="O195">
        <v>0.28999999999999998</v>
      </c>
      <c r="P195">
        <v>0.34</v>
      </c>
      <c r="Q195">
        <v>0.53</v>
      </c>
      <c r="R195">
        <v>0.38</v>
      </c>
      <c r="S195">
        <v>0.32</v>
      </c>
      <c r="T195">
        <v>0.32</v>
      </c>
      <c r="U195" s="13">
        <v>1.2999999999999999E-2</v>
      </c>
      <c r="V195" s="13">
        <v>2.9000000000000001E-2</v>
      </c>
      <c r="W195" s="13">
        <v>7.3999999999999996E-2</v>
      </c>
      <c r="X195" s="13">
        <v>0.31900000000000001</v>
      </c>
      <c r="Y195" s="13">
        <v>1.0820000000000001</v>
      </c>
      <c r="Z195">
        <v>172</v>
      </c>
      <c r="AA195">
        <v>68</v>
      </c>
      <c r="AB195" t="s">
        <v>173</v>
      </c>
      <c r="AC195">
        <v>0</v>
      </c>
      <c r="AD195" t="s">
        <v>56</v>
      </c>
      <c r="AE195" t="s">
        <v>57</v>
      </c>
      <c r="AF195">
        <v>1</v>
      </c>
      <c r="AG195" t="s">
        <v>58</v>
      </c>
      <c r="AH195">
        <v>3</v>
      </c>
      <c r="AI195" s="3">
        <v>36673</v>
      </c>
      <c r="AJ195" t="s">
        <v>59</v>
      </c>
      <c r="AK195">
        <v>43</v>
      </c>
      <c r="AL195">
        <v>150</v>
      </c>
      <c r="AM195">
        <v>19.1111111111111</v>
      </c>
      <c r="AN195" t="s">
        <v>60</v>
      </c>
      <c r="AO195">
        <v>0</v>
      </c>
      <c r="AP195" t="s">
        <v>67</v>
      </c>
      <c r="AQ195" s="3">
        <v>45305</v>
      </c>
      <c r="AR195" s="4">
        <v>1</v>
      </c>
      <c r="AS195" t="s">
        <v>62</v>
      </c>
      <c r="AT195" t="s">
        <v>63</v>
      </c>
      <c r="AU195">
        <v>0</v>
      </c>
      <c r="AV195">
        <v>70</v>
      </c>
      <c r="AW195" t="s">
        <v>64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23.7</v>
      </c>
      <c r="BE195">
        <v>1</v>
      </c>
    </row>
    <row r="196" spans="3:57" x14ac:dyDescent="0.35">
      <c r="C196" t="s">
        <v>53</v>
      </c>
      <c r="D196">
        <v>1</v>
      </c>
      <c r="E196">
        <v>0</v>
      </c>
      <c r="F196" t="s">
        <v>54</v>
      </c>
      <c r="G196" s="3">
        <v>45305</v>
      </c>
      <c r="H196" s="1">
        <v>3.87</v>
      </c>
      <c r="I196" s="13">
        <v>1.79</v>
      </c>
      <c r="J196" s="1">
        <v>46.28</v>
      </c>
      <c r="K196">
        <v>25.14</v>
      </c>
      <c r="L196">
        <v>102</v>
      </c>
      <c r="M196">
        <v>67</v>
      </c>
      <c r="N196">
        <v>0.66</v>
      </c>
      <c r="O196">
        <v>1.74</v>
      </c>
      <c r="P196">
        <v>0.42</v>
      </c>
      <c r="Q196">
        <v>0.69</v>
      </c>
      <c r="R196">
        <v>0.72</v>
      </c>
      <c r="S196">
        <v>0.72</v>
      </c>
      <c r="T196">
        <v>0.53</v>
      </c>
      <c r="U196" s="13">
        <v>1.7000000000000001E-2</v>
      </c>
      <c r="V196" s="13">
        <v>3.4000000000000002E-2</v>
      </c>
      <c r="W196" s="13">
        <v>0.19600000000000001</v>
      </c>
      <c r="X196" s="13">
        <v>0.20599999999999999</v>
      </c>
      <c r="Y196" s="13">
        <v>1.1359999999999999</v>
      </c>
      <c r="Z196" s="1">
        <v>173</v>
      </c>
      <c r="AA196">
        <v>69</v>
      </c>
      <c r="AB196" t="s">
        <v>174</v>
      </c>
      <c r="AC196">
        <v>0</v>
      </c>
      <c r="AD196" t="s">
        <v>56</v>
      </c>
      <c r="AE196" t="s">
        <v>57</v>
      </c>
      <c r="AF196">
        <v>1</v>
      </c>
      <c r="AG196" t="s">
        <v>58</v>
      </c>
      <c r="AH196">
        <v>3</v>
      </c>
      <c r="AI196" s="3">
        <v>35775</v>
      </c>
      <c r="AJ196" t="s">
        <v>59</v>
      </c>
      <c r="AK196">
        <v>55</v>
      </c>
      <c r="AL196">
        <v>160</v>
      </c>
      <c r="AM196">
        <v>21.484375</v>
      </c>
      <c r="AN196" t="s">
        <v>60</v>
      </c>
      <c r="AO196">
        <v>0</v>
      </c>
      <c r="AP196" t="s">
        <v>67</v>
      </c>
      <c r="AQ196" s="3">
        <v>45305</v>
      </c>
      <c r="AR196" s="4">
        <v>1</v>
      </c>
      <c r="AS196" t="s">
        <v>62</v>
      </c>
      <c r="AT196" t="s">
        <v>63</v>
      </c>
      <c r="AU196">
        <v>0</v>
      </c>
      <c r="AV196">
        <v>70</v>
      </c>
      <c r="AW196" t="s">
        <v>64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26.1</v>
      </c>
      <c r="BE196">
        <v>2</v>
      </c>
    </row>
    <row r="197" spans="3:57" x14ac:dyDescent="0.35">
      <c r="C197" t="s">
        <v>65</v>
      </c>
      <c r="D197">
        <v>0</v>
      </c>
      <c r="E197">
        <v>0</v>
      </c>
      <c r="F197" t="s">
        <v>54</v>
      </c>
      <c r="G197" s="3">
        <v>45305</v>
      </c>
      <c r="H197" s="1">
        <v>5.59</v>
      </c>
      <c r="I197" s="13">
        <v>1.76</v>
      </c>
      <c r="J197" s="1">
        <v>29.55</v>
      </c>
      <c r="K197">
        <v>24.33</v>
      </c>
      <c r="L197">
        <v>123</v>
      </c>
      <c r="M197">
        <v>55</v>
      </c>
      <c r="N197">
        <v>0.45</v>
      </c>
      <c r="O197">
        <v>3.68</v>
      </c>
      <c r="P197">
        <v>0.69</v>
      </c>
      <c r="Q197">
        <v>0.7</v>
      </c>
      <c r="R197">
        <v>0.56000000000000005</v>
      </c>
      <c r="S197">
        <v>0.41</v>
      </c>
      <c r="T197">
        <v>0.31</v>
      </c>
      <c r="U197" s="13">
        <v>0.02</v>
      </c>
      <c r="V197" s="13">
        <v>2.1000000000000001E-2</v>
      </c>
      <c r="W197" s="13">
        <v>8.1000000000000003E-2</v>
      </c>
      <c r="X197" s="13">
        <v>0.20599999999999999</v>
      </c>
      <c r="Y197" s="13">
        <v>0.60199999999999998</v>
      </c>
      <c r="Z197">
        <v>174</v>
      </c>
      <c r="AA197">
        <v>69</v>
      </c>
      <c r="AB197" t="s">
        <v>174</v>
      </c>
      <c r="AC197">
        <v>0</v>
      </c>
      <c r="AD197" t="s">
        <v>56</v>
      </c>
      <c r="AE197" t="s">
        <v>57</v>
      </c>
      <c r="AF197">
        <v>1</v>
      </c>
      <c r="AG197" t="s">
        <v>58</v>
      </c>
      <c r="AH197">
        <v>3</v>
      </c>
      <c r="AI197" s="3">
        <v>35775</v>
      </c>
      <c r="AJ197" t="s">
        <v>59</v>
      </c>
      <c r="AK197">
        <v>55</v>
      </c>
      <c r="AL197">
        <v>160</v>
      </c>
      <c r="AM197">
        <v>21.484375</v>
      </c>
      <c r="AN197" t="s">
        <v>60</v>
      </c>
      <c r="AO197">
        <v>0</v>
      </c>
      <c r="AP197" t="s">
        <v>67</v>
      </c>
      <c r="AQ197" s="3">
        <v>45305</v>
      </c>
      <c r="AR197" s="4">
        <v>1</v>
      </c>
      <c r="AS197" t="s">
        <v>62</v>
      </c>
      <c r="AT197" t="s">
        <v>63</v>
      </c>
      <c r="AU197">
        <v>0</v>
      </c>
      <c r="AV197">
        <v>70</v>
      </c>
      <c r="AW197" t="s">
        <v>64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26.1</v>
      </c>
      <c r="BE197">
        <v>2</v>
      </c>
    </row>
    <row r="198" spans="3:57" x14ac:dyDescent="0.35">
      <c r="C198" t="s">
        <v>53</v>
      </c>
      <c r="D198">
        <v>1</v>
      </c>
      <c r="E198">
        <v>0</v>
      </c>
      <c r="F198" t="s">
        <v>54</v>
      </c>
      <c r="G198" s="3">
        <v>45305</v>
      </c>
      <c r="H198">
        <v>8.11</v>
      </c>
      <c r="I198" s="13">
        <v>6.21</v>
      </c>
      <c r="J198" s="1">
        <v>76.599999999999994</v>
      </c>
      <c r="K198">
        <v>23.47</v>
      </c>
      <c r="L198">
        <v>133</v>
      </c>
      <c r="M198">
        <v>85</v>
      </c>
      <c r="N198">
        <v>0.64</v>
      </c>
      <c r="O198">
        <v>3.06</v>
      </c>
      <c r="P198">
        <v>1.97</v>
      </c>
      <c r="Q198">
        <v>1.59</v>
      </c>
      <c r="R198">
        <v>1.1399999999999999</v>
      </c>
      <c r="S198">
        <v>0.72</v>
      </c>
      <c r="T198">
        <v>0.77</v>
      </c>
      <c r="U198" s="13">
        <v>0.01</v>
      </c>
      <c r="V198" s="13">
        <v>3.1E-2</v>
      </c>
      <c r="W198" s="13">
        <v>6.4000000000000001E-2</v>
      </c>
      <c r="X198" s="13">
        <v>0.20499999999999999</v>
      </c>
      <c r="Y198" s="13">
        <v>1.0820000000000001</v>
      </c>
      <c r="Z198">
        <v>175</v>
      </c>
      <c r="AA198">
        <v>70</v>
      </c>
      <c r="AB198" t="s">
        <v>175</v>
      </c>
      <c r="AC198">
        <v>0</v>
      </c>
      <c r="AD198" t="s">
        <v>56</v>
      </c>
      <c r="AE198" t="s">
        <v>170</v>
      </c>
      <c r="AF198">
        <v>2</v>
      </c>
      <c r="AG198" t="s">
        <v>81</v>
      </c>
      <c r="AH198">
        <v>1</v>
      </c>
      <c r="AI198" s="3">
        <v>20515</v>
      </c>
      <c r="AJ198" t="s">
        <v>72</v>
      </c>
      <c r="AK198">
        <v>70</v>
      </c>
      <c r="AL198">
        <v>165</v>
      </c>
      <c r="AM198">
        <v>25.711662075298399</v>
      </c>
      <c r="AN198" t="s">
        <v>60</v>
      </c>
      <c r="AO198">
        <v>0</v>
      </c>
      <c r="AP198" t="s">
        <v>67</v>
      </c>
      <c r="AQ198" s="3">
        <v>45305</v>
      </c>
      <c r="AR198" s="4">
        <v>1</v>
      </c>
      <c r="AS198" t="s">
        <v>62</v>
      </c>
      <c r="AT198" t="s">
        <v>63</v>
      </c>
      <c r="AU198">
        <v>0</v>
      </c>
      <c r="AV198">
        <v>70</v>
      </c>
      <c r="AW198" t="s">
        <v>64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67.900000000000006</v>
      </c>
      <c r="BE198">
        <v>6</v>
      </c>
    </row>
    <row r="199" spans="3:57" x14ac:dyDescent="0.35">
      <c r="C199" t="s">
        <v>65</v>
      </c>
      <c r="D199">
        <v>0</v>
      </c>
      <c r="E199">
        <v>0</v>
      </c>
      <c r="F199" t="s">
        <v>54</v>
      </c>
      <c r="G199" s="3">
        <v>45305</v>
      </c>
      <c r="H199">
        <v>6.94</v>
      </c>
      <c r="I199" s="13">
        <v>5.83</v>
      </c>
      <c r="J199" s="1">
        <v>83.93</v>
      </c>
      <c r="K199">
        <v>24.27</v>
      </c>
      <c r="L199">
        <v>85</v>
      </c>
      <c r="M199">
        <v>60</v>
      </c>
      <c r="N199">
        <v>0.7</v>
      </c>
      <c r="O199">
        <v>3.06</v>
      </c>
      <c r="P199">
        <v>1.58</v>
      </c>
      <c r="Q199">
        <v>1.81</v>
      </c>
      <c r="R199">
        <v>1.7</v>
      </c>
      <c r="S199">
        <v>1.22</v>
      </c>
      <c r="T199">
        <v>0.93</v>
      </c>
      <c r="U199" s="13">
        <v>1.2E-2</v>
      </c>
      <c r="V199" s="13">
        <v>2.9000000000000001E-2</v>
      </c>
      <c r="W199" s="13">
        <v>8.1000000000000003E-2</v>
      </c>
      <c r="X199" s="13">
        <v>0.27600000000000002</v>
      </c>
      <c r="Y199" s="13">
        <v>0.60199999999999998</v>
      </c>
      <c r="Z199" s="1">
        <v>176</v>
      </c>
      <c r="AA199">
        <v>70</v>
      </c>
      <c r="AB199" t="s">
        <v>175</v>
      </c>
      <c r="AC199">
        <v>0</v>
      </c>
      <c r="AD199" t="s">
        <v>56</v>
      </c>
      <c r="AE199" t="s">
        <v>170</v>
      </c>
      <c r="AF199">
        <v>2</v>
      </c>
      <c r="AG199" t="s">
        <v>81</v>
      </c>
      <c r="AH199">
        <v>1</v>
      </c>
      <c r="AI199" s="3">
        <v>20515</v>
      </c>
      <c r="AJ199" t="s">
        <v>72</v>
      </c>
      <c r="AK199">
        <v>70</v>
      </c>
      <c r="AL199">
        <v>165</v>
      </c>
      <c r="AM199">
        <v>25.711662075298399</v>
      </c>
      <c r="AN199" t="s">
        <v>60</v>
      </c>
      <c r="AO199">
        <v>0</v>
      </c>
      <c r="AP199" t="s">
        <v>67</v>
      </c>
      <c r="AQ199" s="3">
        <v>45305</v>
      </c>
      <c r="AR199" s="4">
        <v>1</v>
      </c>
      <c r="AS199" t="s">
        <v>62</v>
      </c>
      <c r="AT199" t="s">
        <v>63</v>
      </c>
      <c r="AU199">
        <v>0</v>
      </c>
      <c r="AV199">
        <v>70</v>
      </c>
      <c r="AW199" t="s">
        <v>64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67.900000000000006</v>
      </c>
      <c r="BE199">
        <v>6</v>
      </c>
    </row>
    <row r="200" spans="3:57" x14ac:dyDescent="0.35">
      <c r="C200" t="s">
        <v>53</v>
      </c>
      <c r="D200">
        <v>1</v>
      </c>
      <c r="E200">
        <v>7</v>
      </c>
      <c r="F200" t="s">
        <v>54</v>
      </c>
      <c r="G200" s="3">
        <v>45328</v>
      </c>
      <c r="H200" s="1">
        <v>22.27</v>
      </c>
      <c r="I200" s="13">
        <v>9.4499999999999993</v>
      </c>
      <c r="J200" s="1">
        <v>42.42</v>
      </c>
      <c r="K200">
        <v>30.8</v>
      </c>
      <c r="L200">
        <v>167</v>
      </c>
      <c r="M200">
        <v>59</v>
      </c>
      <c r="N200">
        <v>0.36</v>
      </c>
      <c r="O200" s="1">
        <v>14.88</v>
      </c>
      <c r="P200">
        <v>2.86</v>
      </c>
      <c r="Q200" s="1">
        <v>2.97</v>
      </c>
      <c r="R200" s="1">
        <v>2.2000000000000002</v>
      </c>
      <c r="S200" s="1">
        <v>1.66</v>
      </c>
      <c r="T200" s="1">
        <v>1.65</v>
      </c>
      <c r="U200" s="13">
        <v>1.4999999999999999E-2</v>
      </c>
      <c r="V200" s="13">
        <v>4.1000000000000002E-2</v>
      </c>
      <c r="W200" s="13">
        <v>6.0999999999999999E-2</v>
      </c>
      <c r="X200" s="13">
        <v>0.57399999999999995</v>
      </c>
      <c r="Y200" s="13">
        <v>0.60199999999999998</v>
      </c>
      <c r="Z200" s="4">
        <v>205</v>
      </c>
      <c r="AA200">
        <v>70</v>
      </c>
      <c r="AB200" t="s">
        <v>175</v>
      </c>
      <c r="AC200">
        <v>0</v>
      </c>
      <c r="AD200" t="s">
        <v>56</v>
      </c>
      <c r="AE200" t="s">
        <v>170</v>
      </c>
      <c r="AF200">
        <v>2</v>
      </c>
      <c r="AG200" t="s">
        <v>81</v>
      </c>
      <c r="AH200">
        <v>1</v>
      </c>
      <c r="AI200" s="3">
        <v>20515</v>
      </c>
      <c r="AJ200" t="s">
        <v>72</v>
      </c>
      <c r="AK200">
        <v>70</v>
      </c>
      <c r="AL200">
        <v>165</v>
      </c>
      <c r="AM200">
        <v>25.711662075298399</v>
      </c>
      <c r="AN200" t="s">
        <v>60</v>
      </c>
      <c r="AO200">
        <v>0</v>
      </c>
      <c r="AP200" t="s">
        <v>67</v>
      </c>
      <c r="AQ200" s="3">
        <v>45305</v>
      </c>
      <c r="AR200" s="4">
        <v>1</v>
      </c>
      <c r="AS200" t="s">
        <v>62</v>
      </c>
      <c r="AT200" t="s">
        <v>63</v>
      </c>
      <c r="AU200">
        <v>0</v>
      </c>
      <c r="AV200">
        <v>70</v>
      </c>
      <c r="AW200" t="s">
        <v>64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67.900000000000006</v>
      </c>
      <c r="BE200">
        <v>6</v>
      </c>
    </row>
    <row r="201" spans="3:57" x14ac:dyDescent="0.35">
      <c r="C201" t="s">
        <v>65</v>
      </c>
      <c r="D201">
        <v>0</v>
      </c>
      <c r="E201">
        <v>8</v>
      </c>
      <c r="F201" t="s">
        <v>54</v>
      </c>
      <c r="G201" s="3">
        <v>45328</v>
      </c>
      <c r="H201" s="1">
        <v>18.64</v>
      </c>
      <c r="I201" s="13">
        <v>5.63</v>
      </c>
      <c r="J201" s="1">
        <v>30.19</v>
      </c>
      <c r="K201">
        <v>34.07</v>
      </c>
      <c r="L201">
        <v>98</v>
      </c>
      <c r="M201">
        <v>64</v>
      </c>
      <c r="N201">
        <v>0.65</v>
      </c>
      <c r="O201" s="1">
        <v>11.86</v>
      </c>
      <c r="P201">
        <v>1.59</v>
      </c>
      <c r="Q201" s="1">
        <v>1.67</v>
      </c>
      <c r="R201" s="1">
        <v>2.11</v>
      </c>
      <c r="S201" s="1">
        <v>0.77</v>
      </c>
      <c r="T201" s="1">
        <v>0.87</v>
      </c>
      <c r="U201" s="13">
        <v>0.01</v>
      </c>
      <c r="V201" s="13">
        <v>2.1000000000000001E-2</v>
      </c>
      <c r="W201" s="13">
        <v>6.0999999999999999E-2</v>
      </c>
      <c r="X201" s="13">
        <v>0.54600000000000004</v>
      </c>
      <c r="Y201" s="13">
        <v>1.45</v>
      </c>
      <c r="Z201" s="4">
        <v>206</v>
      </c>
      <c r="AA201">
        <v>70</v>
      </c>
      <c r="AB201" t="s">
        <v>175</v>
      </c>
      <c r="AC201">
        <v>0</v>
      </c>
      <c r="AD201" t="s">
        <v>56</v>
      </c>
      <c r="AE201" t="s">
        <v>170</v>
      </c>
      <c r="AF201">
        <v>2</v>
      </c>
      <c r="AG201" t="s">
        <v>81</v>
      </c>
      <c r="AH201">
        <v>1</v>
      </c>
      <c r="AI201" s="3">
        <v>20515</v>
      </c>
      <c r="AJ201" t="s">
        <v>72</v>
      </c>
      <c r="AK201">
        <v>70</v>
      </c>
      <c r="AL201">
        <v>165</v>
      </c>
      <c r="AM201">
        <v>25.711662075298399</v>
      </c>
      <c r="AN201" t="s">
        <v>60</v>
      </c>
      <c r="AO201">
        <v>0</v>
      </c>
      <c r="AP201" t="s">
        <v>67</v>
      </c>
      <c r="AQ201" s="3">
        <v>45305</v>
      </c>
      <c r="AR201" s="4">
        <v>1</v>
      </c>
      <c r="AS201" t="s">
        <v>62</v>
      </c>
      <c r="AT201" t="s">
        <v>63</v>
      </c>
      <c r="AU201">
        <v>0</v>
      </c>
      <c r="AV201">
        <v>70</v>
      </c>
      <c r="AW201" t="s">
        <v>64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67.900000000000006</v>
      </c>
      <c r="BE201">
        <v>6</v>
      </c>
    </row>
    <row r="202" spans="3:57" x14ac:dyDescent="0.35">
      <c r="C202" t="s">
        <v>65</v>
      </c>
      <c r="D202">
        <v>0</v>
      </c>
      <c r="E202">
        <v>9</v>
      </c>
      <c r="F202" t="s">
        <v>54</v>
      </c>
      <c r="G202" s="3">
        <v>45328</v>
      </c>
      <c r="H202" s="1">
        <v>18.920000000000002</v>
      </c>
      <c r="I202" s="13">
        <v>5.51</v>
      </c>
      <c r="J202" s="1">
        <v>29.12</v>
      </c>
      <c r="K202">
        <v>31.08</v>
      </c>
      <c r="L202">
        <v>88</v>
      </c>
      <c r="M202">
        <v>39</v>
      </c>
      <c r="N202">
        <v>0.44</v>
      </c>
      <c r="O202" s="1">
        <v>10.29</v>
      </c>
      <c r="P202">
        <v>3.74</v>
      </c>
      <c r="Q202" s="1">
        <v>2.31</v>
      </c>
      <c r="R202" s="1">
        <v>1.68</v>
      </c>
      <c r="S202" s="1">
        <v>1.1000000000000001</v>
      </c>
      <c r="T202" s="1">
        <v>1.18</v>
      </c>
      <c r="U202" s="13">
        <v>1.2999999999999999E-2</v>
      </c>
      <c r="V202" s="13">
        <v>3.1E-2</v>
      </c>
      <c r="W202" s="13">
        <v>6.0999999999999999E-2</v>
      </c>
      <c r="X202" s="13">
        <v>0.26300000000000001</v>
      </c>
      <c r="Y202" s="13">
        <v>1.0820000000000001</v>
      </c>
      <c r="Z202" s="4">
        <v>207</v>
      </c>
      <c r="AA202">
        <v>70</v>
      </c>
      <c r="AB202" t="s">
        <v>175</v>
      </c>
      <c r="AC202">
        <v>0</v>
      </c>
      <c r="AD202" t="s">
        <v>56</v>
      </c>
      <c r="AE202" t="s">
        <v>170</v>
      </c>
      <c r="AF202">
        <v>2</v>
      </c>
      <c r="AG202" t="s">
        <v>81</v>
      </c>
      <c r="AH202">
        <v>1</v>
      </c>
      <c r="AI202" s="3">
        <v>20515</v>
      </c>
      <c r="AJ202" t="s">
        <v>72</v>
      </c>
      <c r="AK202">
        <v>70</v>
      </c>
      <c r="AL202">
        <v>165</v>
      </c>
      <c r="AM202">
        <v>25.711662075298399</v>
      </c>
      <c r="AN202" t="s">
        <v>60</v>
      </c>
      <c r="AO202">
        <v>0</v>
      </c>
      <c r="AP202" t="s">
        <v>67</v>
      </c>
      <c r="AQ202" s="3">
        <v>45305</v>
      </c>
      <c r="AR202" s="4">
        <v>1</v>
      </c>
      <c r="AS202" t="s">
        <v>62</v>
      </c>
      <c r="AT202" t="s">
        <v>63</v>
      </c>
      <c r="AU202">
        <v>0</v>
      </c>
      <c r="AV202">
        <v>70</v>
      </c>
      <c r="AW202" t="s">
        <v>64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67.900000000000006</v>
      </c>
      <c r="BE202">
        <v>6</v>
      </c>
    </row>
    <row r="203" spans="3:57" x14ac:dyDescent="0.35">
      <c r="C203" t="s">
        <v>53</v>
      </c>
      <c r="D203">
        <v>1</v>
      </c>
      <c r="E203">
        <v>0</v>
      </c>
      <c r="F203" t="s">
        <v>54</v>
      </c>
      <c r="G203" s="3">
        <v>45314</v>
      </c>
      <c r="H203" s="1">
        <v>28.36</v>
      </c>
      <c r="I203" s="13">
        <v>5.15</v>
      </c>
      <c r="J203" s="1">
        <v>18.170000000000002</v>
      </c>
      <c r="K203">
        <v>34.86</v>
      </c>
      <c r="L203">
        <v>178</v>
      </c>
      <c r="M203">
        <v>43</v>
      </c>
      <c r="N203">
        <v>0.24</v>
      </c>
      <c r="O203" s="1">
        <v>27.5</v>
      </c>
      <c r="P203">
        <v>2.15</v>
      </c>
      <c r="Q203" s="1">
        <v>2.09</v>
      </c>
      <c r="R203" s="1">
        <v>1.43</v>
      </c>
      <c r="S203" s="1">
        <v>1.0900000000000001</v>
      </c>
      <c r="T203" s="1">
        <v>0.98</v>
      </c>
      <c r="U203" s="13">
        <v>1.6E-2</v>
      </c>
      <c r="V203" s="13">
        <v>2.1000000000000001E-2</v>
      </c>
      <c r="W203" s="13">
        <v>6.0999999999999999E-2</v>
      </c>
      <c r="X203" s="13">
        <v>0.23799999999999999</v>
      </c>
      <c r="Y203" s="13">
        <v>1.1359999999999999</v>
      </c>
      <c r="Z203" s="4">
        <v>193</v>
      </c>
      <c r="AA203" s="1">
        <v>71</v>
      </c>
      <c r="AB203" t="s">
        <v>176</v>
      </c>
      <c r="AC203">
        <v>1</v>
      </c>
      <c r="AD203" t="s">
        <v>70</v>
      </c>
      <c r="AE203" t="s">
        <v>177</v>
      </c>
      <c r="AF203">
        <v>1</v>
      </c>
      <c r="AG203" t="s">
        <v>58</v>
      </c>
      <c r="AH203">
        <v>2</v>
      </c>
      <c r="AI203" s="3">
        <v>31465</v>
      </c>
      <c r="AJ203" t="s">
        <v>72</v>
      </c>
      <c r="AK203">
        <v>86.3</v>
      </c>
      <c r="AL203">
        <v>170</v>
      </c>
      <c r="AM203">
        <v>29.8</v>
      </c>
      <c r="AN203" t="s">
        <v>60</v>
      </c>
      <c r="AO203">
        <v>0</v>
      </c>
      <c r="AP203" t="s">
        <v>67</v>
      </c>
      <c r="AQ203" s="3">
        <v>45314</v>
      </c>
      <c r="AR203" s="4">
        <v>1</v>
      </c>
      <c r="AS203" t="s">
        <v>62</v>
      </c>
      <c r="AT203" t="s">
        <v>63</v>
      </c>
      <c r="AU203">
        <v>0</v>
      </c>
      <c r="AV203">
        <v>67</v>
      </c>
      <c r="AW203" t="s">
        <v>178</v>
      </c>
      <c r="AX203">
        <v>0</v>
      </c>
      <c r="AY203">
        <v>0</v>
      </c>
      <c r="AZ203">
        <v>1</v>
      </c>
      <c r="BA203">
        <v>0</v>
      </c>
      <c r="BB203">
        <v>0</v>
      </c>
      <c r="BC203">
        <v>1</v>
      </c>
      <c r="BD203">
        <v>37.9</v>
      </c>
      <c r="BE203">
        <v>3</v>
      </c>
    </row>
    <row r="204" spans="3:57" x14ac:dyDescent="0.35">
      <c r="C204" t="s">
        <v>65</v>
      </c>
      <c r="D204">
        <v>0</v>
      </c>
      <c r="E204">
        <v>0</v>
      </c>
      <c r="F204" t="s">
        <v>54</v>
      </c>
      <c r="G204" s="3">
        <v>45314</v>
      </c>
      <c r="H204" s="1">
        <v>29.85</v>
      </c>
      <c r="I204" s="13">
        <v>6.43</v>
      </c>
      <c r="J204" s="1">
        <v>21.53</v>
      </c>
      <c r="K204">
        <v>34.74</v>
      </c>
      <c r="L204">
        <v>35</v>
      </c>
      <c r="M204">
        <v>50</v>
      </c>
      <c r="N204">
        <v>1.44</v>
      </c>
      <c r="O204" s="1">
        <v>6.48</v>
      </c>
      <c r="P204">
        <v>2.31</v>
      </c>
      <c r="Q204" s="1">
        <v>2.33</v>
      </c>
      <c r="R204" s="1">
        <v>2.02</v>
      </c>
      <c r="S204" s="1">
        <v>1.08</v>
      </c>
      <c r="T204" s="1">
        <v>0.9</v>
      </c>
      <c r="U204" s="13">
        <v>0.01</v>
      </c>
      <c r="V204" s="13">
        <v>2.4E-2</v>
      </c>
      <c r="W204" s="13">
        <v>6.0999999999999999E-2</v>
      </c>
      <c r="X204" s="13">
        <v>0.20599999999999999</v>
      </c>
      <c r="Y204" s="13">
        <v>1.1359999999999999</v>
      </c>
      <c r="Z204" s="4">
        <v>194</v>
      </c>
      <c r="AA204" s="1">
        <v>71</v>
      </c>
      <c r="AB204" t="s">
        <v>176</v>
      </c>
      <c r="AC204">
        <v>1</v>
      </c>
      <c r="AD204" t="s">
        <v>70</v>
      </c>
      <c r="AE204" t="s">
        <v>177</v>
      </c>
      <c r="AF204">
        <v>1</v>
      </c>
      <c r="AG204" t="s">
        <v>58</v>
      </c>
      <c r="AH204">
        <v>2</v>
      </c>
      <c r="AI204" s="3">
        <v>31465</v>
      </c>
      <c r="AJ204" t="s">
        <v>72</v>
      </c>
      <c r="AK204">
        <v>86.3</v>
      </c>
      <c r="AL204">
        <v>170</v>
      </c>
      <c r="AM204">
        <v>29.8</v>
      </c>
      <c r="AN204" t="s">
        <v>60</v>
      </c>
      <c r="AO204">
        <v>0</v>
      </c>
      <c r="AP204" t="s">
        <v>67</v>
      </c>
      <c r="AQ204" s="3">
        <v>45314</v>
      </c>
      <c r="AR204" s="4">
        <v>1</v>
      </c>
      <c r="AS204" t="s">
        <v>62</v>
      </c>
      <c r="AT204" t="s">
        <v>63</v>
      </c>
      <c r="AU204">
        <v>0</v>
      </c>
      <c r="AV204">
        <v>67</v>
      </c>
      <c r="AW204" t="s">
        <v>178</v>
      </c>
      <c r="AX204">
        <v>0</v>
      </c>
      <c r="AY204">
        <v>0</v>
      </c>
      <c r="AZ204">
        <v>1</v>
      </c>
      <c r="BA204">
        <v>0</v>
      </c>
      <c r="BB204">
        <v>0</v>
      </c>
      <c r="BC204">
        <v>1</v>
      </c>
      <c r="BD204">
        <v>37.9</v>
      </c>
      <c r="BE204">
        <v>3</v>
      </c>
    </row>
    <row r="205" spans="3:57" x14ac:dyDescent="0.35">
      <c r="C205" t="s">
        <v>53</v>
      </c>
      <c r="D205">
        <v>1</v>
      </c>
      <c r="E205">
        <v>0</v>
      </c>
      <c r="F205" t="s">
        <v>54</v>
      </c>
      <c r="G205" s="3">
        <v>45314</v>
      </c>
      <c r="H205" s="1">
        <v>10.5</v>
      </c>
      <c r="I205" s="13">
        <v>3.97</v>
      </c>
      <c r="J205" s="1">
        <v>37.869999999999997</v>
      </c>
      <c r="K205">
        <v>30.85</v>
      </c>
      <c r="L205">
        <v>97</v>
      </c>
      <c r="M205">
        <v>47</v>
      </c>
      <c r="N205">
        <v>0.48</v>
      </c>
      <c r="O205" s="1">
        <v>5.89</v>
      </c>
      <c r="P205">
        <v>1.17</v>
      </c>
      <c r="Q205" s="1">
        <v>1.61</v>
      </c>
      <c r="R205" s="1">
        <v>1.28</v>
      </c>
      <c r="S205" s="1">
        <v>0.97</v>
      </c>
      <c r="T205" s="1">
        <v>0.76</v>
      </c>
      <c r="U205" s="13">
        <v>1.4E-2</v>
      </c>
      <c r="V205" s="13">
        <v>3.1E-2</v>
      </c>
      <c r="W205" s="13">
        <v>9.9000000000000005E-2</v>
      </c>
      <c r="X205" s="13">
        <v>0.20599999999999999</v>
      </c>
      <c r="Y205" s="13">
        <v>1.252</v>
      </c>
      <c r="Z205" s="4">
        <v>195</v>
      </c>
      <c r="AA205" s="1">
        <v>72</v>
      </c>
      <c r="AB205" t="s">
        <v>179</v>
      </c>
      <c r="AC205">
        <v>0</v>
      </c>
      <c r="AD205" t="s">
        <v>56</v>
      </c>
      <c r="AE205" t="s">
        <v>57</v>
      </c>
      <c r="AF205">
        <v>1</v>
      </c>
      <c r="AG205" t="s">
        <v>58</v>
      </c>
      <c r="AH205">
        <v>3</v>
      </c>
      <c r="AI205" s="3">
        <v>36134</v>
      </c>
      <c r="AJ205" t="s">
        <v>59</v>
      </c>
      <c r="AK205">
        <v>56</v>
      </c>
      <c r="AL205">
        <v>160</v>
      </c>
      <c r="AM205">
        <v>21.8</v>
      </c>
      <c r="AN205" t="s">
        <v>60</v>
      </c>
      <c r="AO205">
        <v>0</v>
      </c>
      <c r="AP205" t="s">
        <v>67</v>
      </c>
      <c r="AQ205" s="3">
        <v>45314</v>
      </c>
      <c r="AR205" s="4">
        <v>1</v>
      </c>
      <c r="AS205" t="s">
        <v>62</v>
      </c>
      <c r="AT205" t="s">
        <v>63</v>
      </c>
      <c r="AU205">
        <v>0</v>
      </c>
      <c r="AV205">
        <v>70</v>
      </c>
      <c r="AW205" t="s">
        <v>64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25.2</v>
      </c>
      <c r="BE205">
        <v>2</v>
      </c>
    </row>
    <row r="206" spans="3:57" x14ac:dyDescent="0.35">
      <c r="C206" t="s">
        <v>65</v>
      </c>
      <c r="D206">
        <v>0</v>
      </c>
      <c r="E206">
        <v>0</v>
      </c>
      <c r="F206" t="s">
        <v>54</v>
      </c>
      <c r="G206" s="3">
        <v>45314</v>
      </c>
      <c r="H206" s="1">
        <v>12.68</v>
      </c>
      <c r="I206" s="13">
        <v>2.86</v>
      </c>
      <c r="J206" s="1">
        <v>22.52</v>
      </c>
      <c r="K206">
        <v>30.36</v>
      </c>
      <c r="L206">
        <v>97</v>
      </c>
      <c r="M206">
        <v>30</v>
      </c>
      <c r="N206">
        <v>0.31</v>
      </c>
      <c r="O206" s="1">
        <v>9.69</v>
      </c>
      <c r="P206">
        <v>1.56</v>
      </c>
      <c r="Q206" s="1">
        <v>1.39</v>
      </c>
      <c r="R206" s="1">
        <v>0.85</v>
      </c>
      <c r="S206" s="1">
        <v>0.3</v>
      </c>
      <c r="T206" s="1">
        <v>0.41</v>
      </c>
      <c r="U206" s="13">
        <v>0.02</v>
      </c>
      <c r="V206" s="13">
        <v>2.3E-2</v>
      </c>
      <c r="W206" s="13">
        <v>8.5999999999999993E-2</v>
      </c>
      <c r="X206" s="13">
        <v>0.25</v>
      </c>
      <c r="Y206" s="13">
        <v>1.252</v>
      </c>
      <c r="Z206" s="4">
        <v>196</v>
      </c>
      <c r="AA206" s="1">
        <v>72</v>
      </c>
      <c r="AB206" t="s">
        <v>179</v>
      </c>
      <c r="AC206">
        <v>0</v>
      </c>
      <c r="AD206" t="s">
        <v>56</v>
      </c>
      <c r="AE206" t="s">
        <v>57</v>
      </c>
      <c r="AF206">
        <v>1</v>
      </c>
      <c r="AG206" t="s">
        <v>58</v>
      </c>
      <c r="AH206">
        <v>3</v>
      </c>
      <c r="AI206" s="3">
        <v>36134</v>
      </c>
      <c r="AJ206" t="s">
        <v>59</v>
      </c>
      <c r="AK206">
        <v>56</v>
      </c>
      <c r="AL206">
        <v>160</v>
      </c>
      <c r="AM206">
        <v>21.8</v>
      </c>
      <c r="AN206" t="s">
        <v>60</v>
      </c>
      <c r="AO206">
        <v>0</v>
      </c>
      <c r="AP206" t="s">
        <v>67</v>
      </c>
      <c r="AQ206" s="3">
        <v>45314</v>
      </c>
      <c r="AR206" s="4">
        <v>1</v>
      </c>
      <c r="AS206" t="s">
        <v>62</v>
      </c>
      <c r="AT206" t="s">
        <v>63</v>
      </c>
      <c r="AU206">
        <v>0</v>
      </c>
      <c r="AV206">
        <v>70</v>
      </c>
      <c r="AW206" t="s">
        <v>64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25.2</v>
      </c>
      <c r="BE206">
        <v>2</v>
      </c>
    </row>
    <row r="207" spans="3:57" x14ac:dyDescent="0.35">
      <c r="C207" t="s">
        <v>53</v>
      </c>
      <c r="D207">
        <v>1</v>
      </c>
      <c r="E207">
        <v>0</v>
      </c>
      <c r="F207" t="s">
        <v>54</v>
      </c>
      <c r="G207" s="3">
        <v>45314</v>
      </c>
      <c r="H207">
        <v>5.72</v>
      </c>
      <c r="I207" s="13">
        <v>3.04</v>
      </c>
      <c r="J207" s="1">
        <v>53.05</v>
      </c>
      <c r="K207">
        <v>24.31</v>
      </c>
      <c r="L207">
        <v>25</v>
      </c>
      <c r="M207">
        <v>11</v>
      </c>
      <c r="N207">
        <v>0.46</v>
      </c>
      <c r="O207">
        <v>3.71</v>
      </c>
      <c r="P207">
        <v>1.48</v>
      </c>
      <c r="Q207">
        <v>0.99</v>
      </c>
      <c r="R207">
        <v>1.08</v>
      </c>
      <c r="S207">
        <v>0.27</v>
      </c>
      <c r="T207">
        <v>0.84</v>
      </c>
      <c r="U207" s="13">
        <v>1.6E-2</v>
      </c>
      <c r="V207" s="13">
        <v>5.8000000000000003E-2</v>
      </c>
      <c r="W207" s="13">
        <v>7.3999999999999996E-2</v>
      </c>
      <c r="X207" s="13">
        <v>0.20599999999999999</v>
      </c>
      <c r="Y207" s="13">
        <v>1.1359999999999999</v>
      </c>
      <c r="Z207" s="4">
        <v>197</v>
      </c>
      <c r="AA207" s="1">
        <v>73</v>
      </c>
      <c r="AB207" t="s">
        <v>180</v>
      </c>
      <c r="AC207">
        <v>1</v>
      </c>
      <c r="AD207" t="s">
        <v>70</v>
      </c>
      <c r="AE207" t="s">
        <v>71</v>
      </c>
      <c r="AF207">
        <v>1</v>
      </c>
      <c r="AG207" t="s">
        <v>58</v>
      </c>
      <c r="AH207">
        <v>5</v>
      </c>
      <c r="AI207" s="3">
        <v>36017</v>
      </c>
      <c r="AJ207" t="s">
        <v>72</v>
      </c>
      <c r="AK207">
        <v>83.6</v>
      </c>
      <c r="AL207">
        <v>170</v>
      </c>
      <c r="AM207">
        <v>28.9</v>
      </c>
      <c r="AN207" t="s">
        <v>60</v>
      </c>
      <c r="AO207">
        <v>0</v>
      </c>
      <c r="AP207" t="s">
        <v>67</v>
      </c>
      <c r="AQ207" s="3">
        <v>45314</v>
      </c>
      <c r="AR207" s="4">
        <v>1</v>
      </c>
      <c r="AS207" t="s">
        <v>62</v>
      </c>
      <c r="AT207" t="s">
        <v>63</v>
      </c>
      <c r="AU207">
        <v>0</v>
      </c>
      <c r="AV207">
        <v>70</v>
      </c>
      <c r="AW207" t="s">
        <v>64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25.5</v>
      </c>
      <c r="BE207">
        <v>2</v>
      </c>
    </row>
    <row r="208" spans="3:57" x14ac:dyDescent="0.35">
      <c r="C208" t="s">
        <v>65</v>
      </c>
      <c r="D208">
        <v>0</v>
      </c>
      <c r="E208">
        <v>0</v>
      </c>
      <c r="F208" t="s">
        <v>54</v>
      </c>
      <c r="G208" s="3">
        <v>45314</v>
      </c>
      <c r="H208">
        <v>4.74</v>
      </c>
      <c r="I208" s="13">
        <v>1.28</v>
      </c>
      <c r="J208" s="1">
        <v>27.1</v>
      </c>
      <c r="K208">
        <v>21.7</v>
      </c>
      <c r="L208">
        <v>9</v>
      </c>
      <c r="M208">
        <v>12</v>
      </c>
      <c r="N208">
        <v>1.25</v>
      </c>
      <c r="O208">
        <v>0.57999999999999996</v>
      </c>
      <c r="P208">
        <v>0.3</v>
      </c>
      <c r="Q208">
        <v>0.21</v>
      </c>
      <c r="R208">
        <v>0.18</v>
      </c>
      <c r="S208">
        <v>0.25</v>
      </c>
      <c r="T208">
        <v>0.39</v>
      </c>
      <c r="U208" s="13">
        <v>1.2999999999999999E-2</v>
      </c>
      <c r="V208" s="13">
        <v>2.1000000000000001E-2</v>
      </c>
      <c r="W208" s="13">
        <v>0.19600000000000001</v>
      </c>
      <c r="X208" s="13">
        <v>0.57399999999999995</v>
      </c>
      <c r="Y208" s="13">
        <v>1.0820000000000001</v>
      </c>
      <c r="Z208" s="4">
        <v>198</v>
      </c>
      <c r="AA208" s="1">
        <v>73</v>
      </c>
      <c r="AB208" t="s">
        <v>180</v>
      </c>
      <c r="AC208">
        <v>1</v>
      </c>
      <c r="AD208" t="s">
        <v>70</v>
      </c>
      <c r="AE208" t="s">
        <v>71</v>
      </c>
      <c r="AF208">
        <v>1</v>
      </c>
      <c r="AG208" t="s">
        <v>58</v>
      </c>
      <c r="AH208">
        <v>5</v>
      </c>
      <c r="AI208" s="3">
        <v>36017</v>
      </c>
      <c r="AJ208" t="s">
        <v>72</v>
      </c>
      <c r="AK208">
        <v>83.6</v>
      </c>
      <c r="AL208">
        <v>170</v>
      </c>
      <c r="AM208">
        <v>28.9</v>
      </c>
      <c r="AN208" t="s">
        <v>60</v>
      </c>
      <c r="AO208">
        <v>0</v>
      </c>
      <c r="AP208" t="s">
        <v>67</v>
      </c>
      <c r="AQ208" s="3">
        <v>45314</v>
      </c>
      <c r="AR208" s="4">
        <v>1</v>
      </c>
      <c r="AS208" t="s">
        <v>62</v>
      </c>
      <c r="AT208" t="s">
        <v>63</v>
      </c>
      <c r="AU208">
        <v>0</v>
      </c>
      <c r="AV208">
        <v>70</v>
      </c>
      <c r="AW208" t="s">
        <v>64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25.5</v>
      </c>
      <c r="BE208">
        <v>2</v>
      </c>
    </row>
    <row r="209" spans="3:57" x14ac:dyDescent="0.35">
      <c r="C209" t="s">
        <v>53</v>
      </c>
      <c r="D209">
        <v>1</v>
      </c>
      <c r="E209">
        <v>1</v>
      </c>
      <c r="F209" t="s">
        <v>54</v>
      </c>
      <c r="G209" s="3">
        <v>45328</v>
      </c>
      <c r="H209" s="1">
        <v>28.13</v>
      </c>
      <c r="I209" s="13">
        <v>5.35</v>
      </c>
      <c r="J209" s="1">
        <v>19.03</v>
      </c>
      <c r="K209">
        <v>34.99</v>
      </c>
      <c r="L209">
        <v>61</v>
      </c>
      <c r="M209">
        <v>123</v>
      </c>
      <c r="N209">
        <v>0.5</v>
      </c>
      <c r="O209" s="1">
        <v>16.510000000000002</v>
      </c>
      <c r="P209">
        <v>1.84</v>
      </c>
      <c r="Q209" s="1">
        <v>0.65</v>
      </c>
      <c r="R209" s="1">
        <v>1.67</v>
      </c>
      <c r="S209" s="1">
        <v>1.1599999999999999</v>
      </c>
      <c r="T209" s="1">
        <v>1.22</v>
      </c>
      <c r="U209" s="13">
        <v>1.4E-2</v>
      </c>
      <c r="V209" s="13">
        <v>3.6999999999999998E-2</v>
      </c>
      <c r="W209" s="13">
        <v>6.7000000000000004E-2</v>
      </c>
      <c r="X209" s="13">
        <v>0.22700000000000001</v>
      </c>
      <c r="Y209" s="13">
        <v>0.76900000000000002</v>
      </c>
      <c r="Z209" s="4">
        <v>199</v>
      </c>
      <c r="AA209" s="1">
        <v>74</v>
      </c>
      <c r="AB209" t="s">
        <v>181</v>
      </c>
      <c r="AC209">
        <v>0</v>
      </c>
      <c r="AD209" t="s">
        <v>56</v>
      </c>
      <c r="AE209" t="s">
        <v>78</v>
      </c>
      <c r="AF209">
        <v>1</v>
      </c>
      <c r="AG209" t="s">
        <v>58</v>
      </c>
      <c r="AH209">
        <v>4</v>
      </c>
      <c r="AI209" s="3">
        <v>33171</v>
      </c>
      <c r="AJ209" t="s">
        <v>59</v>
      </c>
      <c r="AK209">
        <v>55.6</v>
      </c>
      <c r="AL209">
        <v>161</v>
      </c>
      <c r="AM209">
        <v>21.4</v>
      </c>
      <c r="AN209" t="s">
        <v>60</v>
      </c>
      <c r="AO209">
        <v>0</v>
      </c>
      <c r="AP209" t="s">
        <v>199</v>
      </c>
      <c r="AQ209" s="3">
        <v>45328</v>
      </c>
      <c r="AR209" s="4">
        <v>1</v>
      </c>
      <c r="AS209" t="s">
        <v>62</v>
      </c>
      <c r="AT209" t="s">
        <v>63</v>
      </c>
      <c r="AU209">
        <v>0</v>
      </c>
      <c r="AV209">
        <v>71</v>
      </c>
      <c r="AW209" t="s">
        <v>96</v>
      </c>
      <c r="AX209">
        <v>1</v>
      </c>
      <c r="AY209">
        <v>0</v>
      </c>
      <c r="AZ209">
        <v>0</v>
      </c>
      <c r="BA209">
        <v>0</v>
      </c>
      <c r="BB209">
        <v>0</v>
      </c>
      <c r="BC209">
        <v>1</v>
      </c>
      <c r="BD209">
        <v>33</v>
      </c>
      <c r="BE209">
        <v>2</v>
      </c>
    </row>
    <row r="210" spans="3:57" x14ac:dyDescent="0.35">
      <c r="C210" t="s">
        <v>65</v>
      </c>
      <c r="D210">
        <v>0</v>
      </c>
      <c r="E210">
        <v>2</v>
      </c>
      <c r="F210" t="s">
        <v>54</v>
      </c>
      <c r="G210" s="3">
        <v>45328</v>
      </c>
      <c r="H210" s="1">
        <v>13.36</v>
      </c>
      <c r="I210" s="13">
        <v>4.41</v>
      </c>
      <c r="J210" s="1">
        <v>33.090000000000003</v>
      </c>
      <c r="K210">
        <v>31.47</v>
      </c>
      <c r="L210">
        <v>84</v>
      </c>
      <c r="M210">
        <v>82</v>
      </c>
      <c r="N210">
        <v>0.97</v>
      </c>
      <c r="O210" s="1">
        <v>3.47</v>
      </c>
      <c r="P210">
        <v>2.42</v>
      </c>
      <c r="Q210" s="1">
        <v>1.76</v>
      </c>
      <c r="R210" s="1">
        <v>1.31</v>
      </c>
      <c r="S210" s="1">
        <v>0.83</v>
      </c>
      <c r="T210" s="1">
        <v>0.86</v>
      </c>
      <c r="U210" s="13">
        <v>1.7000000000000001E-2</v>
      </c>
      <c r="V210" s="13">
        <v>3.5999999999999997E-2</v>
      </c>
      <c r="W210" s="13">
        <v>7.0000000000000007E-2</v>
      </c>
      <c r="X210" s="13">
        <v>0.20599999999999999</v>
      </c>
      <c r="Y210" s="13">
        <v>1.252</v>
      </c>
      <c r="Z210" s="4">
        <v>200</v>
      </c>
      <c r="AA210" s="1">
        <v>74</v>
      </c>
      <c r="AB210" t="s">
        <v>181</v>
      </c>
      <c r="AC210">
        <v>0</v>
      </c>
      <c r="AD210" t="s">
        <v>56</v>
      </c>
      <c r="AE210" t="s">
        <v>78</v>
      </c>
      <c r="AF210">
        <v>1</v>
      </c>
      <c r="AG210" t="s">
        <v>58</v>
      </c>
      <c r="AH210">
        <v>4</v>
      </c>
      <c r="AI210" s="3">
        <v>33171</v>
      </c>
      <c r="AJ210" t="s">
        <v>59</v>
      </c>
      <c r="AK210">
        <v>55.6</v>
      </c>
      <c r="AL210">
        <v>161</v>
      </c>
      <c r="AM210">
        <v>21.4</v>
      </c>
      <c r="AN210" t="s">
        <v>60</v>
      </c>
      <c r="AO210">
        <v>0</v>
      </c>
      <c r="AP210" t="s">
        <v>199</v>
      </c>
      <c r="AQ210" s="3">
        <v>45328</v>
      </c>
      <c r="AR210" s="4">
        <v>1</v>
      </c>
      <c r="AS210" t="s">
        <v>62</v>
      </c>
      <c r="AT210" t="s">
        <v>63</v>
      </c>
      <c r="AU210">
        <v>0</v>
      </c>
      <c r="AV210">
        <v>71</v>
      </c>
      <c r="AW210" t="s">
        <v>96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33</v>
      </c>
      <c r="BE210">
        <v>2</v>
      </c>
    </row>
    <row r="211" spans="3:57" x14ac:dyDescent="0.35">
      <c r="C211" t="s">
        <v>53</v>
      </c>
      <c r="D211">
        <v>1</v>
      </c>
      <c r="E211">
        <v>3</v>
      </c>
      <c r="F211" t="s">
        <v>54</v>
      </c>
      <c r="G211" s="3">
        <v>45328</v>
      </c>
      <c r="H211" s="1">
        <v>30.03</v>
      </c>
      <c r="I211" s="13">
        <v>8.15</v>
      </c>
      <c r="J211" s="1">
        <v>27.13</v>
      </c>
      <c r="K211">
        <v>31.12</v>
      </c>
      <c r="L211">
        <v>85</v>
      </c>
      <c r="M211">
        <v>58</v>
      </c>
      <c r="N211">
        <v>0.69</v>
      </c>
      <c r="O211" s="1">
        <v>10.51</v>
      </c>
      <c r="P211">
        <v>2.33</v>
      </c>
      <c r="Q211" s="1">
        <v>2.1</v>
      </c>
      <c r="R211" s="1">
        <v>1.86</v>
      </c>
      <c r="S211" s="1">
        <v>0.94</v>
      </c>
      <c r="T211" s="1">
        <v>1.78</v>
      </c>
      <c r="U211" s="13">
        <v>1.6E-2</v>
      </c>
      <c r="V211" s="13">
        <v>4.8000000000000001E-2</v>
      </c>
      <c r="W211" s="13">
        <v>6.0999999999999999E-2</v>
      </c>
      <c r="X211" s="13">
        <v>0.23799999999999999</v>
      </c>
      <c r="Y211" s="13">
        <v>1.03</v>
      </c>
      <c r="Z211" s="4">
        <v>201</v>
      </c>
      <c r="AA211" s="1">
        <v>75</v>
      </c>
      <c r="AB211" t="s">
        <v>182</v>
      </c>
      <c r="AC211">
        <v>0</v>
      </c>
      <c r="AD211" t="s">
        <v>56</v>
      </c>
      <c r="AE211" t="s">
        <v>113</v>
      </c>
      <c r="AF211">
        <v>1</v>
      </c>
      <c r="AG211" t="s">
        <v>58</v>
      </c>
      <c r="AH211">
        <v>4</v>
      </c>
      <c r="AI211" s="3">
        <v>34480</v>
      </c>
      <c r="AJ211" t="s">
        <v>59</v>
      </c>
      <c r="AK211">
        <v>50</v>
      </c>
      <c r="AL211">
        <v>163</v>
      </c>
      <c r="AM211">
        <v>18.8</v>
      </c>
      <c r="AN211" t="s">
        <v>60</v>
      </c>
      <c r="AO211">
        <v>0</v>
      </c>
      <c r="AP211" t="s">
        <v>199</v>
      </c>
      <c r="AQ211" s="3">
        <v>45328</v>
      </c>
      <c r="AR211" s="4">
        <v>0</v>
      </c>
      <c r="AS211" t="s">
        <v>68</v>
      </c>
      <c r="AT211" t="s">
        <v>63</v>
      </c>
      <c r="AU211">
        <v>0</v>
      </c>
      <c r="AV211">
        <v>70</v>
      </c>
      <c r="AW211" t="s">
        <v>96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1</v>
      </c>
      <c r="BD211">
        <v>29</v>
      </c>
      <c r="BE211">
        <v>2</v>
      </c>
    </row>
    <row r="212" spans="3:57" x14ac:dyDescent="0.35">
      <c r="C212" t="s">
        <v>65</v>
      </c>
      <c r="D212">
        <v>0</v>
      </c>
      <c r="E212">
        <v>4</v>
      </c>
      <c r="F212" t="s">
        <v>54</v>
      </c>
      <c r="G212" s="3">
        <v>45328</v>
      </c>
      <c r="H212" s="1">
        <v>29.17</v>
      </c>
      <c r="I212" s="13">
        <v>5.51</v>
      </c>
      <c r="J212" s="1">
        <v>18.87</v>
      </c>
      <c r="K212">
        <v>31.71</v>
      </c>
      <c r="L212">
        <v>53</v>
      </c>
      <c r="M212">
        <v>25</v>
      </c>
      <c r="N212">
        <v>0.47</v>
      </c>
      <c r="O212" s="1">
        <v>9.6300000000000008</v>
      </c>
      <c r="P212">
        <v>0.76</v>
      </c>
      <c r="Q212" s="1">
        <v>0.63</v>
      </c>
      <c r="R212" s="1">
        <v>0.61</v>
      </c>
      <c r="S212" s="1">
        <v>0.55000000000000004</v>
      </c>
      <c r="T212" s="1">
        <v>1.32</v>
      </c>
      <c r="U212" s="13">
        <v>1.0999999999999999E-2</v>
      </c>
      <c r="V212" s="13">
        <v>0.05</v>
      </c>
      <c r="W212" s="13">
        <v>6.0999999999999999E-2</v>
      </c>
      <c r="X212" s="13">
        <v>0.25</v>
      </c>
      <c r="Y212" s="13">
        <v>1.03</v>
      </c>
      <c r="Z212" s="4">
        <v>202</v>
      </c>
      <c r="AA212" s="1">
        <v>75</v>
      </c>
      <c r="AB212" t="s">
        <v>182</v>
      </c>
      <c r="AC212">
        <v>0</v>
      </c>
      <c r="AD212" t="s">
        <v>56</v>
      </c>
      <c r="AE212" t="s">
        <v>113</v>
      </c>
      <c r="AF212">
        <v>1</v>
      </c>
      <c r="AG212" t="s">
        <v>58</v>
      </c>
      <c r="AH212">
        <v>4</v>
      </c>
      <c r="AI212" s="3">
        <v>34480</v>
      </c>
      <c r="AJ212" t="s">
        <v>59</v>
      </c>
      <c r="AK212">
        <v>50</v>
      </c>
      <c r="AL212">
        <v>163</v>
      </c>
      <c r="AM212">
        <v>18.8</v>
      </c>
      <c r="AN212" t="s">
        <v>60</v>
      </c>
      <c r="AO212">
        <v>0</v>
      </c>
      <c r="AP212" t="s">
        <v>199</v>
      </c>
      <c r="AQ212" s="3">
        <v>45328</v>
      </c>
      <c r="AR212" s="4">
        <v>0</v>
      </c>
      <c r="AS212" t="s">
        <v>68</v>
      </c>
      <c r="AT212" t="s">
        <v>63</v>
      </c>
      <c r="AU212">
        <v>0</v>
      </c>
      <c r="AV212">
        <v>70</v>
      </c>
      <c r="AW212" t="s">
        <v>96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29</v>
      </c>
      <c r="BE212">
        <v>2</v>
      </c>
    </row>
    <row r="213" spans="3:57" x14ac:dyDescent="0.35">
      <c r="C213" t="s">
        <v>53</v>
      </c>
      <c r="D213">
        <v>1</v>
      </c>
      <c r="E213">
        <v>14</v>
      </c>
      <c r="F213" t="s">
        <v>54</v>
      </c>
      <c r="G213" s="3">
        <v>45335</v>
      </c>
      <c r="H213" s="1">
        <v>9.1999999999999993</v>
      </c>
      <c r="I213" s="13">
        <v>4.5599999999999996</v>
      </c>
      <c r="J213" s="1">
        <v>49.5</v>
      </c>
      <c r="K213">
        <v>30.14</v>
      </c>
      <c r="L213">
        <v>117</v>
      </c>
      <c r="M213">
        <v>72</v>
      </c>
      <c r="N213">
        <v>0.61</v>
      </c>
      <c r="O213" s="1">
        <v>3.74</v>
      </c>
      <c r="P213">
        <v>2.2200000000000002</v>
      </c>
      <c r="Q213" s="1">
        <v>2.2400000000000002</v>
      </c>
      <c r="R213" s="1">
        <v>1.36</v>
      </c>
      <c r="S213" s="1">
        <v>0.39</v>
      </c>
      <c r="T213" s="1">
        <v>0.5</v>
      </c>
      <c r="U213" s="13">
        <v>0.02</v>
      </c>
      <c r="V213" s="13">
        <v>2.1000000000000001E-2</v>
      </c>
      <c r="W213" s="13">
        <v>6.0999999999999999E-2</v>
      </c>
      <c r="X213" s="13">
        <v>0.496</v>
      </c>
      <c r="Y213" s="13">
        <v>1.3149999999999999</v>
      </c>
      <c r="Z213" s="4">
        <v>212</v>
      </c>
      <c r="AA213" s="1">
        <v>76</v>
      </c>
      <c r="AB213" t="s">
        <v>183</v>
      </c>
      <c r="AC213">
        <v>0</v>
      </c>
      <c r="AD213" t="s">
        <v>56</v>
      </c>
      <c r="AE213" t="s">
        <v>57</v>
      </c>
      <c r="AF213">
        <v>1</v>
      </c>
      <c r="AG213" t="s">
        <v>58</v>
      </c>
      <c r="AH213">
        <v>3</v>
      </c>
      <c r="AI213" s="3">
        <v>35139</v>
      </c>
      <c r="AJ213" t="s">
        <v>59</v>
      </c>
      <c r="AK213">
        <v>55</v>
      </c>
      <c r="AL213">
        <v>150</v>
      </c>
      <c r="AM213">
        <v>24.4</v>
      </c>
      <c r="AN213" t="s">
        <v>60</v>
      </c>
      <c r="AO213">
        <v>0</v>
      </c>
      <c r="AP213" t="s">
        <v>67</v>
      </c>
      <c r="AQ213" s="8">
        <v>45335.635416666701</v>
      </c>
      <c r="AR213" s="4">
        <v>1</v>
      </c>
      <c r="AS213" t="s">
        <v>62</v>
      </c>
      <c r="AT213" t="s">
        <v>63</v>
      </c>
      <c r="AU213">
        <v>0</v>
      </c>
      <c r="AW213" t="s">
        <v>178</v>
      </c>
      <c r="AX213">
        <v>0</v>
      </c>
      <c r="AY213">
        <v>0</v>
      </c>
      <c r="AZ213">
        <v>2</v>
      </c>
      <c r="BA213">
        <v>0</v>
      </c>
      <c r="BB213">
        <v>0</v>
      </c>
      <c r="BC213">
        <v>1</v>
      </c>
      <c r="BD213">
        <v>28</v>
      </c>
      <c r="BE213">
        <v>2</v>
      </c>
    </row>
    <row r="214" spans="3:57" x14ac:dyDescent="0.35">
      <c r="C214" t="s">
        <v>65</v>
      </c>
      <c r="D214">
        <v>0</v>
      </c>
      <c r="E214">
        <v>15</v>
      </c>
      <c r="F214" t="s">
        <v>54</v>
      </c>
      <c r="G214" s="3">
        <v>45336</v>
      </c>
      <c r="H214" s="1">
        <v>14.35</v>
      </c>
      <c r="I214" s="13">
        <v>7.19</v>
      </c>
      <c r="J214" s="1">
        <v>50.14</v>
      </c>
      <c r="K214">
        <v>29.82</v>
      </c>
      <c r="L214">
        <v>100</v>
      </c>
      <c r="M214">
        <v>84</v>
      </c>
      <c r="N214">
        <v>0.83</v>
      </c>
      <c r="O214" s="1">
        <v>3.96</v>
      </c>
      <c r="P214">
        <v>3.05</v>
      </c>
      <c r="Q214" s="1">
        <v>3.01</v>
      </c>
      <c r="R214" s="1">
        <v>1.89</v>
      </c>
      <c r="S214" s="1">
        <v>1.41</v>
      </c>
      <c r="T214" s="1">
        <v>1.1000000000000001</v>
      </c>
      <c r="U214" s="13">
        <v>1.6E-2</v>
      </c>
      <c r="V214" s="13">
        <v>2.4E-2</v>
      </c>
      <c r="W214" s="13">
        <v>6.0999999999999999E-2</v>
      </c>
      <c r="X214" s="13">
        <v>0.30399999999999999</v>
      </c>
      <c r="Y214" s="13">
        <v>0.60199999999999998</v>
      </c>
      <c r="Z214" s="4">
        <v>213</v>
      </c>
      <c r="AA214" s="1">
        <v>76</v>
      </c>
      <c r="AB214" t="s">
        <v>183</v>
      </c>
      <c r="AC214">
        <v>0</v>
      </c>
      <c r="AD214" t="s">
        <v>56</v>
      </c>
      <c r="AE214" t="s">
        <v>57</v>
      </c>
      <c r="AF214">
        <v>2</v>
      </c>
      <c r="AG214" t="s">
        <v>58</v>
      </c>
      <c r="AH214">
        <v>3</v>
      </c>
      <c r="AI214" s="3">
        <v>35139</v>
      </c>
      <c r="AJ214" t="s">
        <v>59</v>
      </c>
      <c r="AK214">
        <v>55</v>
      </c>
      <c r="AL214">
        <v>150</v>
      </c>
      <c r="AM214">
        <v>24.4</v>
      </c>
      <c r="AN214" t="s">
        <v>60</v>
      </c>
      <c r="AO214">
        <v>0</v>
      </c>
      <c r="AP214" t="s">
        <v>67</v>
      </c>
      <c r="AQ214" s="8">
        <v>45335.635416666701</v>
      </c>
      <c r="AR214" s="4">
        <v>1</v>
      </c>
      <c r="AS214" t="s">
        <v>62</v>
      </c>
      <c r="AT214" t="s">
        <v>63</v>
      </c>
      <c r="AU214">
        <v>0</v>
      </c>
      <c r="AW214" t="s">
        <v>178</v>
      </c>
      <c r="AX214">
        <v>0</v>
      </c>
      <c r="AY214">
        <v>0</v>
      </c>
      <c r="AZ214">
        <v>2</v>
      </c>
      <c r="BA214">
        <v>0</v>
      </c>
      <c r="BB214">
        <v>0</v>
      </c>
      <c r="BC214">
        <v>1</v>
      </c>
      <c r="BD214">
        <v>28</v>
      </c>
      <c r="BE214">
        <v>2</v>
      </c>
    </row>
    <row r="215" spans="3:57" x14ac:dyDescent="0.35">
      <c r="C215" t="s">
        <v>53</v>
      </c>
      <c r="D215">
        <v>1</v>
      </c>
      <c r="E215">
        <v>16</v>
      </c>
      <c r="F215" t="s">
        <v>54</v>
      </c>
      <c r="G215" s="3">
        <v>45337</v>
      </c>
      <c r="H215" s="1">
        <v>5.91</v>
      </c>
      <c r="I215" s="13">
        <v>3.42</v>
      </c>
      <c r="J215" s="1">
        <v>57.83</v>
      </c>
      <c r="K215">
        <v>32.200000000000003</v>
      </c>
      <c r="L215">
        <v>102</v>
      </c>
      <c r="M215">
        <v>55</v>
      </c>
      <c r="N215">
        <v>0.54</v>
      </c>
      <c r="O215" s="1">
        <v>2.72</v>
      </c>
      <c r="P215">
        <v>1.58</v>
      </c>
      <c r="Q215" s="1">
        <v>1.65</v>
      </c>
      <c r="R215" s="1">
        <v>1.23</v>
      </c>
      <c r="S215" s="1">
        <v>0.84</v>
      </c>
      <c r="T215" s="1">
        <v>0.82</v>
      </c>
      <c r="U215" s="13">
        <v>0.02</v>
      </c>
      <c r="V215" s="13">
        <v>2.1999999999999999E-2</v>
      </c>
      <c r="W215" s="13">
        <v>9.4E-2</v>
      </c>
      <c r="X215" s="13">
        <v>0.57399999999999995</v>
      </c>
      <c r="Y215" s="13">
        <v>0.60199999999999998</v>
      </c>
      <c r="Z215" s="4">
        <v>214</v>
      </c>
      <c r="AA215" s="1">
        <v>76</v>
      </c>
      <c r="AB215" t="s">
        <v>183</v>
      </c>
      <c r="AC215">
        <v>0</v>
      </c>
      <c r="AD215" t="s">
        <v>56</v>
      </c>
      <c r="AE215" t="s">
        <v>57</v>
      </c>
      <c r="AF215">
        <v>3</v>
      </c>
      <c r="AG215" t="s">
        <v>58</v>
      </c>
      <c r="AH215">
        <v>3</v>
      </c>
      <c r="AI215" s="3">
        <v>35139</v>
      </c>
      <c r="AJ215" t="s">
        <v>59</v>
      </c>
      <c r="AK215">
        <v>55</v>
      </c>
      <c r="AL215">
        <v>150</v>
      </c>
      <c r="AM215">
        <v>24.4</v>
      </c>
      <c r="AN215" t="s">
        <v>60</v>
      </c>
      <c r="AO215">
        <v>0</v>
      </c>
      <c r="AP215" t="s">
        <v>67</v>
      </c>
      <c r="AQ215" s="8">
        <v>45335.635416666701</v>
      </c>
      <c r="AR215" s="4">
        <v>1</v>
      </c>
      <c r="AS215" t="s">
        <v>62</v>
      </c>
      <c r="AT215" t="s">
        <v>63</v>
      </c>
      <c r="AU215">
        <v>0</v>
      </c>
      <c r="AW215" t="s">
        <v>178</v>
      </c>
      <c r="AX215">
        <v>0</v>
      </c>
      <c r="AY215">
        <v>0</v>
      </c>
      <c r="AZ215">
        <v>2</v>
      </c>
      <c r="BA215">
        <v>0</v>
      </c>
      <c r="BB215">
        <v>0</v>
      </c>
      <c r="BC215">
        <v>1</v>
      </c>
      <c r="BD215">
        <v>28</v>
      </c>
      <c r="BE215">
        <v>2</v>
      </c>
    </row>
    <row r="216" spans="3:57" x14ac:dyDescent="0.35">
      <c r="C216" t="s">
        <v>65</v>
      </c>
      <c r="D216">
        <v>0</v>
      </c>
      <c r="E216">
        <v>17</v>
      </c>
      <c r="F216" t="s">
        <v>54</v>
      </c>
      <c r="G216" s="3">
        <v>45338</v>
      </c>
      <c r="H216" s="1">
        <v>8.1</v>
      </c>
      <c r="I216" s="13">
        <v>4.43</v>
      </c>
      <c r="J216" s="1">
        <v>54.62</v>
      </c>
      <c r="K216">
        <v>31.17</v>
      </c>
      <c r="L216">
        <v>105</v>
      </c>
      <c r="M216">
        <v>82</v>
      </c>
      <c r="N216">
        <v>0.78</v>
      </c>
      <c r="O216" s="1">
        <v>3.24</v>
      </c>
      <c r="P216">
        <v>1.75</v>
      </c>
      <c r="Q216" s="1">
        <v>1.74</v>
      </c>
      <c r="R216" s="1">
        <v>1.66</v>
      </c>
      <c r="S216" s="1">
        <v>1.01</v>
      </c>
      <c r="T216" s="1">
        <v>0.91</v>
      </c>
      <c r="U216" s="13">
        <v>1.6E-2</v>
      </c>
      <c r="V216" s="13">
        <v>3.2000000000000001E-2</v>
      </c>
      <c r="W216" s="13">
        <v>9.4E-2</v>
      </c>
      <c r="X216" s="13">
        <v>0.38800000000000001</v>
      </c>
      <c r="Y216" s="13">
        <v>0.60199999999999998</v>
      </c>
      <c r="Z216" s="4">
        <v>215</v>
      </c>
      <c r="AA216" s="1">
        <v>76</v>
      </c>
      <c r="AB216" t="s">
        <v>183</v>
      </c>
      <c r="AC216">
        <v>0</v>
      </c>
      <c r="AD216" t="s">
        <v>56</v>
      </c>
      <c r="AE216" t="s">
        <v>57</v>
      </c>
      <c r="AF216">
        <v>4</v>
      </c>
      <c r="AG216" t="s">
        <v>58</v>
      </c>
      <c r="AH216">
        <v>3</v>
      </c>
      <c r="AI216" s="3">
        <v>35139</v>
      </c>
      <c r="AJ216" t="s">
        <v>59</v>
      </c>
      <c r="AK216">
        <v>55</v>
      </c>
      <c r="AL216">
        <v>150</v>
      </c>
      <c r="AM216">
        <v>24.4</v>
      </c>
      <c r="AN216" t="s">
        <v>60</v>
      </c>
      <c r="AO216">
        <v>0</v>
      </c>
      <c r="AP216" t="s">
        <v>67</v>
      </c>
      <c r="AQ216" s="8">
        <v>45335.635416666701</v>
      </c>
      <c r="AR216" s="4">
        <v>1</v>
      </c>
      <c r="AS216" t="s">
        <v>62</v>
      </c>
      <c r="AT216" t="s">
        <v>63</v>
      </c>
      <c r="AU216">
        <v>0</v>
      </c>
      <c r="AW216" t="s">
        <v>178</v>
      </c>
      <c r="AX216">
        <v>0</v>
      </c>
      <c r="AY216">
        <v>0</v>
      </c>
      <c r="AZ216">
        <v>2</v>
      </c>
      <c r="BA216">
        <v>0</v>
      </c>
      <c r="BB216">
        <v>0</v>
      </c>
      <c r="BC216">
        <v>1</v>
      </c>
      <c r="BD216">
        <v>28</v>
      </c>
      <c r="BE216">
        <v>2</v>
      </c>
    </row>
    <row r="217" spans="3:57" x14ac:dyDescent="0.35">
      <c r="C217" t="s">
        <v>65</v>
      </c>
      <c r="D217">
        <v>0</v>
      </c>
      <c r="E217">
        <v>18</v>
      </c>
      <c r="F217" t="s">
        <v>54</v>
      </c>
      <c r="G217" s="3">
        <v>45339</v>
      </c>
      <c r="H217" s="1">
        <v>18.07</v>
      </c>
      <c r="I217" s="13">
        <v>5.59</v>
      </c>
      <c r="J217" s="1">
        <v>30.94</v>
      </c>
      <c r="K217">
        <v>32.82</v>
      </c>
      <c r="L217">
        <v>37</v>
      </c>
      <c r="M217">
        <v>75</v>
      </c>
      <c r="N217">
        <v>2.04</v>
      </c>
      <c r="O217" s="1">
        <v>2.61</v>
      </c>
      <c r="P217">
        <v>2.23</v>
      </c>
      <c r="Q217" s="1">
        <v>1.68</v>
      </c>
      <c r="R217" s="1">
        <v>1.64</v>
      </c>
      <c r="S217" s="1">
        <v>1.36</v>
      </c>
      <c r="T217" s="1">
        <v>1.1000000000000001</v>
      </c>
      <c r="U217" s="13">
        <v>1.0999999999999999E-2</v>
      </c>
      <c r="V217" s="13">
        <v>4.8000000000000001E-2</v>
      </c>
      <c r="W217" s="13">
        <v>6.0999999999999999E-2</v>
      </c>
      <c r="X217" s="13">
        <v>0.42799999999999999</v>
      </c>
      <c r="Y217" s="13">
        <v>1.1930000000000001</v>
      </c>
      <c r="Z217" s="4">
        <v>215</v>
      </c>
      <c r="AA217" s="1">
        <v>76</v>
      </c>
      <c r="AB217" t="s">
        <v>183</v>
      </c>
      <c r="AC217">
        <v>0</v>
      </c>
      <c r="AD217" t="s">
        <v>56</v>
      </c>
      <c r="AE217" t="s">
        <v>57</v>
      </c>
      <c r="AF217">
        <v>4</v>
      </c>
      <c r="AG217" t="s">
        <v>58</v>
      </c>
      <c r="AH217">
        <v>3</v>
      </c>
      <c r="AI217" s="3">
        <v>35139</v>
      </c>
      <c r="AJ217" t="s">
        <v>59</v>
      </c>
      <c r="AK217">
        <v>55</v>
      </c>
      <c r="AL217">
        <v>150</v>
      </c>
      <c r="AM217">
        <v>24.4</v>
      </c>
      <c r="AN217" t="s">
        <v>60</v>
      </c>
      <c r="AO217">
        <v>0</v>
      </c>
      <c r="AP217" t="s">
        <v>67</v>
      </c>
      <c r="AQ217" s="8">
        <v>45335.635416666701</v>
      </c>
      <c r="AR217" s="4">
        <v>1</v>
      </c>
      <c r="AS217" t="s">
        <v>62</v>
      </c>
      <c r="AT217" t="s">
        <v>63</v>
      </c>
      <c r="AU217">
        <v>0</v>
      </c>
      <c r="AW217" t="s">
        <v>178</v>
      </c>
      <c r="AX217">
        <v>0</v>
      </c>
      <c r="AY217">
        <v>0</v>
      </c>
      <c r="AZ217">
        <v>2</v>
      </c>
      <c r="BA217">
        <v>0</v>
      </c>
      <c r="BB217">
        <v>0</v>
      </c>
      <c r="BC217">
        <v>1</v>
      </c>
      <c r="BD217">
        <v>28</v>
      </c>
      <c r="BE217">
        <v>2</v>
      </c>
    </row>
    <row r="218" spans="3:57" x14ac:dyDescent="0.35">
      <c r="C218" t="s">
        <v>53</v>
      </c>
      <c r="D218">
        <v>1</v>
      </c>
      <c r="E218">
        <v>19</v>
      </c>
      <c r="F218" t="s">
        <v>54</v>
      </c>
      <c r="G218" s="3">
        <v>45340</v>
      </c>
      <c r="H218">
        <v>4.63</v>
      </c>
      <c r="I218" s="13">
        <v>1.63</v>
      </c>
      <c r="J218" s="1">
        <v>35.19</v>
      </c>
      <c r="K218">
        <v>25.47</v>
      </c>
      <c r="L218">
        <v>70</v>
      </c>
      <c r="M218">
        <v>66</v>
      </c>
      <c r="N218">
        <v>0.94</v>
      </c>
      <c r="O218">
        <v>1.39</v>
      </c>
      <c r="P218">
        <v>0.36</v>
      </c>
      <c r="Q218">
        <v>0.52</v>
      </c>
      <c r="R218">
        <v>0.6</v>
      </c>
      <c r="S218">
        <v>0.62</v>
      </c>
      <c r="T218">
        <v>0.55000000000000004</v>
      </c>
      <c r="U218" s="13">
        <v>0.02</v>
      </c>
      <c r="V218" s="13">
        <v>5.8000000000000003E-2</v>
      </c>
      <c r="W218" s="13">
        <v>0.19600000000000001</v>
      </c>
      <c r="X218" s="13">
        <v>0.33500000000000002</v>
      </c>
      <c r="Y218" s="13">
        <v>0.60199999999999998</v>
      </c>
      <c r="Z218" s="4">
        <v>216</v>
      </c>
      <c r="AA218" s="1">
        <v>77</v>
      </c>
      <c r="AB218" t="s">
        <v>184</v>
      </c>
      <c r="AC218">
        <v>1</v>
      </c>
      <c r="AD218" t="s">
        <v>70</v>
      </c>
      <c r="AE218" t="s">
        <v>113</v>
      </c>
      <c r="AF218">
        <v>5</v>
      </c>
      <c r="AG218" t="s">
        <v>58</v>
      </c>
      <c r="AH218">
        <v>5</v>
      </c>
      <c r="AI218" s="3">
        <v>23889</v>
      </c>
      <c r="AJ218" t="s">
        <v>72</v>
      </c>
      <c r="AK218">
        <v>77.599999999999994</v>
      </c>
      <c r="AL218">
        <v>170</v>
      </c>
      <c r="AM218">
        <v>26.8</v>
      </c>
      <c r="AN218" t="s">
        <v>60</v>
      </c>
      <c r="AO218">
        <v>0</v>
      </c>
      <c r="AP218" t="s">
        <v>49</v>
      </c>
      <c r="AQ218" s="8">
        <v>45335.635416666701</v>
      </c>
      <c r="AR218" s="4">
        <v>1</v>
      </c>
      <c r="AS218" t="s">
        <v>62</v>
      </c>
      <c r="AT218" t="s">
        <v>85</v>
      </c>
      <c r="AU218">
        <v>3</v>
      </c>
      <c r="AW218" t="s">
        <v>64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59</v>
      </c>
      <c r="BE218">
        <v>6</v>
      </c>
    </row>
    <row r="219" spans="3:57" x14ac:dyDescent="0.35">
      <c r="C219" t="s">
        <v>65</v>
      </c>
      <c r="D219">
        <v>0</v>
      </c>
      <c r="E219">
        <v>20</v>
      </c>
      <c r="F219" t="s">
        <v>54</v>
      </c>
      <c r="G219" s="3">
        <v>45341</v>
      </c>
      <c r="H219">
        <v>6.03</v>
      </c>
      <c r="I219" s="13">
        <v>1.52</v>
      </c>
      <c r="J219" s="1">
        <v>25.14</v>
      </c>
      <c r="K219">
        <v>24.73</v>
      </c>
      <c r="L219">
        <v>77</v>
      </c>
      <c r="M219">
        <v>51</v>
      </c>
      <c r="N219">
        <v>0.66</v>
      </c>
      <c r="O219">
        <v>1.95</v>
      </c>
      <c r="P219">
        <v>0.7</v>
      </c>
      <c r="Q219">
        <v>0.64</v>
      </c>
      <c r="R219">
        <v>0.43</v>
      </c>
      <c r="S219">
        <v>0.38</v>
      </c>
      <c r="T219">
        <v>0.35</v>
      </c>
      <c r="U219" s="13">
        <v>1.7999999999999999E-2</v>
      </c>
      <c r="V219" s="13">
        <v>2.1000000000000001E-2</v>
      </c>
      <c r="W219" s="13">
        <v>0.13300000000000001</v>
      </c>
      <c r="X219" s="13">
        <v>0.20599999999999999</v>
      </c>
      <c r="Y219" s="13">
        <v>1.1359999999999999</v>
      </c>
      <c r="Z219" s="4">
        <v>217</v>
      </c>
      <c r="AA219" s="1">
        <v>77</v>
      </c>
      <c r="AB219" t="s">
        <v>184</v>
      </c>
      <c r="AC219">
        <v>1</v>
      </c>
      <c r="AD219" t="s">
        <v>70</v>
      </c>
      <c r="AE219" t="s">
        <v>113</v>
      </c>
      <c r="AF219">
        <v>6</v>
      </c>
      <c r="AG219" t="s">
        <v>58</v>
      </c>
      <c r="AH219">
        <v>5</v>
      </c>
      <c r="AI219" s="3">
        <v>23889</v>
      </c>
      <c r="AJ219" t="s">
        <v>72</v>
      </c>
      <c r="AK219">
        <v>77.599999999999994</v>
      </c>
      <c r="AL219">
        <v>170</v>
      </c>
      <c r="AM219">
        <v>26.8</v>
      </c>
      <c r="AN219" t="s">
        <v>60</v>
      </c>
      <c r="AO219">
        <v>0</v>
      </c>
      <c r="AP219" t="s">
        <v>49</v>
      </c>
      <c r="AQ219" s="8">
        <v>45335.635416666701</v>
      </c>
      <c r="AR219" s="4">
        <v>1</v>
      </c>
      <c r="AS219" t="s">
        <v>62</v>
      </c>
      <c r="AT219" t="s">
        <v>85</v>
      </c>
      <c r="AU219">
        <v>3</v>
      </c>
      <c r="AW219" t="s">
        <v>64</v>
      </c>
      <c r="AX219">
        <v>0</v>
      </c>
      <c r="AY219">
        <v>0</v>
      </c>
      <c r="AZ219">
        <v>0</v>
      </c>
      <c r="BA219">
        <v>1</v>
      </c>
      <c r="BB219">
        <v>0</v>
      </c>
      <c r="BC219">
        <v>0</v>
      </c>
      <c r="BD219">
        <v>59</v>
      </c>
      <c r="BE219">
        <v>6</v>
      </c>
    </row>
    <row r="220" spans="3:57" x14ac:dyDescent="0.35">
      <c r="C220" t="s">
        <v>53</v>
      </c>
      <c r="D220">
        <v>1</v>
      </c>
      <c r="E220">
        <v>21</v>
      </c>
      <c r="F220" t="s">
        <v>54</v>
      </c>
      <c r="G220" s="3">
        <v>45342</v>
      </c>
      <c r="H220">
        <v>5.52</v>
      </c>
      <c r="I220" s="13">
        <v>1.96</v>
      </c>
      <c r="J220" s="1">
        <v>35.56</v>
      </c>
      <c r="K220">
        <v>26.91</v>
      </c>
      <c r="L220">
        <v>83</v>
      </c>
      <c r="M220">
        <v>56</v>
      </c>
      <c r="N220">
        <v>0.68</v>
      </c>
      <c r="O220">
        <v>2.15</v>
      </c>
      <c r="P220">
        <v>0.68</v>
      </c>
      <c r="Q220">
        <v>0.77</v>
      </c>
      <c r="R220">
        <v>0.76</v>
      </c>
      <c r="S220">
        <v>0.74</v>
      </c>
      <c r="T220">
        <v>0.67</v>
      </c>
      <c r="U220" s="13">
        <v>0.01</v>
      </c>
      <c r="V220" s="13">
        <v>5.8000000000000003E-2</v>
      </c>
      <c r="W220" s="13">
        <v>6.0999999999999999E-2</v>
      </c>
      <c r="X220" s="13">
        <v>0.30399999999999999</v>
      </c>
      <c r="Y220" s="13">
        <v>0.60199999999999998</v>
      </c>
      <c r="Z220" s="4">
        <v>218</v>
      </c>
      <c r="AA220" s="1">
        <v>77</v>
      </c>
      <c r="AB220" t="s">
        <v>184</v>
      </c>
      <c r="AC220">
        <v>1</v>
      </c>
      <c r="AD220" t="s">
        <v>70</v>
      </c>
      <c r="AE220" t="s">
        <v>113</v>
      </c>
      <c r="AF220">
        <v>5</v>
      </c>
      <c r="AG220" t="s">
        <v>58</v>
      </c>
      <c r="AH220">
        <v>5</v>
      </c>
      <c r="AI220" s="3">
        <v>23889</v>
      </c>
      <c r="AJ220" t="s">
        <v>72</v>
      </c>
      <c r="AK220">
        <v>77.599999999999994</v>
      </c>
      <c r="AL220">
        <v>170</v>
      </c>
      <c r="AM220">
        <v>26.8</v>
      </c>
      <c r="AN220" t="s">
        <v>60</v>
      </c>
      <c r="AO220">
        <v>0</v>
      </c>
      <c r="AP220" t="s">
        <v>49</v>
      </c>
      <c r="AQ220" s="8">
        <v>45335.635416666701</v>
      </c>
      <c r="AR220" s="4">
        <v>1</v>
      </c>
      <c r="AS220" t="s">
        <v>62</v>
      </c>
      <c r="AT220" t="s">
        <v>85</v>
      </c>
      <c r="AU220">
        <v>3</v>
      </c>
      <c r="AW220" t="s">
        <v>64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59</v>
      </c>
      <c r="BE220">
        <v>6</v>
      </c>
    </row>
    <row r="221" spans="3:57" x14ac:dyDescent="0.35">
      <c r="C221" t="s">
        <v>65</v>
      </c>
      <c r="D221">
        <v>0</v>
      </c>
      <c r="E221">
        <v>22</v>
      </c>
      <c r="F221" t="s">
        <v>54</v>
      </c>
      <c r="G221" s="3">
        <v>45343</v>
      </c>
      <c r="H221">
        <v>7.8</v>
      </c>
      <c r="I221" s="13">
        <v>5.03</v>
      </c>
      <c r="J221" s="1">
        <v>64.510000000000005</v>
      </c>
      <c r="K221">
        <v>27.24</v>
      </c>
      <c r="L221">
        <v>96</v>
      </c>
      <c r="M221">
        <v>37</v>
      </c>
      <c r="N221">
        <v>0.39</v>
      </c>
      <c r="O221">
        <v>5.47</v>
      </c>
      <c r="P221">
        <v>1.1499999999999999</v>
      </c>
      <c r="Q221">
        <v>1.7</v>
      </c>
      <c r="R221">
        <v>1.63</v>
      </c>
      <c r="S221">
        <v>1.69</v>
      </c>
      <c r="T221">
        <v>1.29</v>
      </c>
      <c r="U221" s="13">
        <v>0.02</v>
      </c>
      <c r="V221" s="13">
        <v>4.8000000000000001E-2</v>
      </c>
      <c r="W221" s="13">
        <v>6.4000000000000001E-2</v>
      </c>
      <c r="X221" s="13">
        <v>0.25</v>
      </c>
      <c r="Y221" s="13">
        <v>0.60199999999999998</v>
      </c>
      <c r="Z221" s="4">
        <v>219</v>
      </c>
      <c r="AA221" s="1">
        <v>77</v>
      </c>
      <c r="AB221" t="s">
        <v>184</v>
      </c>
      <c r="AC221">
        <v>1</v>
      </c>
      <c r="AD221" t="s">
        <v>70</v>
      </c>
      <c r="AE221" t="s">
        <v>113</v>
      </c>
      <c r="AF221">
        <v>6</v>
      </c>
      <c r="AG221" t="s">
        <v>58</v>
      </c>
      <c r="AH221">
        <v>5</v>
      </c>
      <c r="AI221" s="3">
        <v>23889</v>
      </c>
      <c r="AJ221" t="s">
        <v>72</v>
      </c>
      <c r="AK221">
        <v>77.599999999999994</v>
      </c>
      <c r="AL221">
        <v>170</v>
      </c>
      <c r="AM221">
        <v>26.8</v>
      </c>
      <c r="AN221" t="s">
        <v>60</v>
      </c>
      <c r="AO221">
        <v>0</v>
      </c>
      <c r="AP221" t="s">
        <v>49</v>
      </c>
      <c r="AQ221" s="8">
        <v>45335.635416666701</v>
      </c>
      <c r="AR221" s="4">
        <v>1</v>
      </c>
      <c r="AS221" t="s">
        <v>62</v>
      </c>
      <c r="AT221" t="s">
        <v>85</v>
      </c>
      <c r="AU221">
        <v>3</v>
      </c>
      <c r="AW221" t="s">
        <v>64</v>
      </c>
      <c r="AX221">
        <v>0</v>
      </c>
      <c r="AY221">
        <v>0</v>
      </c>
      <c r="AZ221">
        <v>0</v>
      </c>
      <c r="BA221">
        <v>1</v>
      </c>
      <c r="BB221">
        <v>0</v>
      </c>
      <c r="BC221">
        <v>0</v>
      </c>
      <c r="BD221">
        <v>59</v>
      </c>
      <c r="BE221">
        <v>6</v>
      </c>
    </row>
    <row r="222" spans="3:57" x14ac:dyDescent="0.35">
      <c r="C222" t="s">
        <v>53</v>
      </c>
      <c r="D222">
        <v>1</v>
      </c>
      <c r="E222">
        <v>23</v>
      </c>
      <c r="F222" t="s">
        <v>54</v>
      </c>
      <c r="G222" s="3">
        <v>45344</v>
      </c>
      <c r="H222">
        <v>30.51</v>
      </c>
      <c r="I222" s="13">
        <v>7.65</v>
      </c>
      <c r="J222" s="1">
        <v>25.07</v>
      </c>
      <c r="K222">
        <v>29.3</v>
      </c>
      <c r="L222">
        <v>189</v>
      </c>
      <c r="M222">
        <v>58</v>
      </c>
      <c r="N222">
        <v>0.31</v>
      </c>
      <c r="O222">
        <v>33.340000000000003</v>
      </c>
      <c r="P222">
        <v>1.81</v>
      </c>
      <c r="Q222">
        <v>2.35</v>
      </c>
      <c r="R222">
        <v>2.3199999999999998</v>
      </c>
      <c r="S222">
        <v>1.49</v>
      </c>
      <c r="T222">
        <v>1.0900000000000001</v>
      </c>
      <c r="U222" s="13">
        <v>0.01</v>
      </c>
      <c r="V222" s="13">
        <v>5.8000000000000003E-2</v>
      </c>
      <c r="W222" s="13">
        <v>6.0999999999999999E-2</v>
      </c>
      <c r="X222" s="13">
        <v>0.20599999999999999</v>
      </c>
      <c r="Y222" s="13">
        <v>1.3149999999999999</v>
      </c>
      <c r="Z222" s="4">
        <v>220</v>
      </c>
      <c r="AA222" s="1">
        <v>78</v>
      </c>
      <c r="AB222" t="s">
        <v>185</v>
      </c>
      <c r="AC222">
        <v>0</v>
      </c>
      <c r="AD222" t="s">
        <v>56</v>
      </c>
      <c r="AE222" t="s">
        <v>57</v>
      </c>
      <c r="AF222">
        <v>7</v>
      </c>
      <c r="AG222" t="s">
        <v>58</v>
      </c>
      <c r="AH222">
        <v>4</v>
      </c>
      <c r="AI222" s="3">
        <v>32901</v>
      </c>
      <c r="AJ222" t="s">
        <v>59</v>
      </c>
      <c r="AK222">
        <v>52</v>
      </c>
      <c r="AL222">
        <v>160</v>
      </c>
      <c r="AM222">
        <v>20.100000000000001</v>
      </c>
      <c r="AN222" t="s">
        <v>60</v>
      </c>
      <c r="AO222">
        <v>0</v>
      </c>
      <c r="AP222" t="s">
        <v>67</v>
      </c>
      <c r="AQ222" s="8">
        <v>45335.635416666701</v>
      </c>
      <c r="AR222" s="4">
        <v>0</v>
      </c>
      <c r="AS222" t="s">
        <v>186</v>
      </c>
      <c r="AT222" t="s">
        <v>63</v>
      </c>
      <c r="AU222">
        <v>0</v>
      </c>
      <c r="AW222" t="s">
        <v>96</v>
      </c>
      <c r="AX222">
        <v>1</v>
      </c>
      <c r="AY222">
        <v>0</v>
      </c>
      <c r="AZ222">
        <v>0</v>
      </c>
      <c r="BA222">
        <v>0</v>
      </c>
      <c r="BB222">
        <v>0</v>
      </c>
      <c r="BC222">
        <v>1</v>
      </c>
      <c r="BD222">
        <v>34</v>
      </c>
      <c r="BE222">
        <v>2</v>
      </c>
    </row>
    <row r="223" spans="3:57" x14ac:dyDescent="0.35">
      <c r="C223" t="s">
        <v>65</v>
      </c>
      <c r="D223">
        <v>0</v>
      </c>
      <c r="E223">
        <v>24</v>
      </c>
      <c r="F223" t="s">
        <v>54</v>
      </c>
      <c r="G223" s="3">
        <v>45345</v>
      </c>
      <c r="H223">
        <v>24.4</v>
      </c>
      <c r="I223" s="13">
        <v>3.77</v>
      </c>
      <c r="J223" s="1">
        <v>15.46</v>
      </c>
      <c r="K223">
        <v>30.69</v>
      </c>
      <c r="L223">
        <v>118</v>
      </c>
      <c r="M223">
        <v>79</v>
      </c>
      <c r="N223">
        <v>0.67</v>
      </c>
      <c r="O223">
        <v>11.02</v>
      </c>
      <c r="P223">
        <v>1.6</v>
      </c>
      <c r="Q223">
        <v>1.26</v>
      </c>
      <c r="R223">
        <v>1.21</v>
      </c>
      <c r="S223">
        <v>0.74</v>
      </c>
      <c r="T223">
        <v>0.74</v>
      </c>
      <c r="U223" s="13">
        <v>1.0999999999999999E-2</v>
      </c>
      <c r="V223" s="13">
        <v>5.5E-2</v>
      </c>
      <c r="W223" s="13">
        <v>6.0999999999999999E-2</v>
      </c>
      <c r="X223" s="13">
        <v>0.20599999999999999</v>
      </c>
      <c r="Y223" s="13">
        <v>1.381</v>
      </c>
      <c r="Z223" s="4">
        <v>221</v>
      </c>
      <c r="AA223" s="1">
        <v>78</v>
      </c>
      <c r="AB223" t="s">
        <v>185</v>
      </c>
      <c r="AC223">
        <v>0</v>
      </c>
      <c r="AD223" t="s">
        <v>56</v>
      </c>
      <c r="AE223" t="s">
        <v>57</v>
      </c>
      <c r="AF223">
        <v>8</v>
      </c>
      <c r="AG223" t="s">
        <v>58</v>
      </c>
      <c r="AH223">
        <v>4</v>
      </c>
      <c r="AI223" s="3">
        <v>32901</v>
      </c>
      <c r="AJ223" t="s">
        <v>59</v>
      </c>
      <c r="AK223">
        <v>52</v>
      </c>
      <c r="AL223">
        <v>160</v>
      </c>
      <c r="AM223">
        <v>20.100000000000001</v>
      </c>
      <c r="AN223" t="s">
        <v>60</v>
      </c>
      <c r="AO223">
        <v>0</v>
      </c>
      <c r="AP223" t="s">
        <v>67</v>
      </c>
      <c r="AQ223" s="8">
        <v>45335.635416666701</v>
      </c>
      <c r="AR223" s="4">
        <v>0</v>
      </c>
      <c r="AS223" t="s">
        <v>186</v>
      </c>
      <c r="AT223" t="s">
        <v>63</v>
      </c>
      <c r="AU223">
        <v>0</v>
      </c>
      <c r="AW223" t="s">
        <v>96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1</v>
      </c>
      <c r="BD223">
        <v>34</v>
      </c>
      <c r="BE223">
        <v>2</v>
      </c>
    </row>
    <row r="224" spans="3:57" x14ac:dyDescent="0.35">
      <c r="C224" t="s">
        <v>53</v>
      </c>
      <c r="D224">
        <v>1</v>
      </c>
      <c r="E224">
        <v>25</v>
      </c>
      <c r="F224" t="s">
        <v>54</v>
      </c>
      <c r="G224" s="3">
        <v>45346</v>
      </c>
      <c r="H224">
        <v>22.94</v>
      </c>
      <c r="I224" s="13">
        <v>5.55</v>
      </c>
      <c r="J224" s="1">
        <v>24.17</v>
      </c>
      <c r="K224">
        <v>33.549999999999997</v>
      </c>
      <c r="L224">
        <v>212</v>
      </c>
      <c r="M224">
        <v>55</v>
      </c>
      <c r="N224">
        <v>0.26</v>
      </c>
      <c r="O224">
        <v>22.24</v>
      </c>
      <c r="P224">
        <v>2.36</v>
      </c>
      <c r="Q224">
        <v>1.92</v>
      </c>
      <c r="R224">
        <v>1.56</v>
      </c>
      <c r="S224">
        <v>1.03</v>
      </c>
      <c r="T224">
        <v>1.19</v>
      </c>
      <c r="U224" s="13">
        <v>1.4E-2</v>
      </c>
      <c r="V224" s="13">
        <v>2.1000000000000001E-2</v>
      </c>
      <c r="W224" s="13">
        <v>7.3999999999999996E-2</v>
      </c>
      <c r="X224" s="13">
        <v>0.20599999999999999</v>
      </c>
      <c r="Y224" s="13">
        <v>1.252</v>
      </c>
      <c r="Z224" s="4">
        <v>222</v>
      </c>
      <c r="AA224" s="1">
        <v>78</v>
      </c>
      <c r="AB224" t="s">
        <v>185</v>
      </c>
      <c r="AC224">
        <v>0</v>
      </c>
      <c r="AD224" t="s">
        <v>56</v>
      </c>
      <c r="AE224" t="s">
        <v>57</v>
      </c>
      <c r="AF224">
        <v>9</v>
      </c>
      <c r="AG224" t="s">
        <v>58</v>
      </c>
      <c r="AH224">
        <v>4</v>
      </c>
      <c r="AI224" s="3">
        <v>32901</v>
      </c>
      <c r="AJ224" t="s">
        <v>59</v>
      </c>
      <c r="AK224">
        <v>52</v>
      </c>
      <c r="AL224">
        <v>160</v>
      </c>
      <c r="AM224">
        <v>20.100000000000001</v>
      </c>
      <c r="AN224" t="s">
        <v>60</v>
      </c>
      <c r="AO224">
        <v>0</v>
      </c>
      <c r="AP224" t="s">
        <v>67</v>
      </c>
      <c r="AQ224" s="8">
        <v>45335.635416666701</v>
      </c>
      <c r="AR224" s="4">
        <v>0</v>
      </c>
      <c r="AS224" t="s">
        <v>186</v>
      </c>
      <c r="AT224" t="s">
        <v>63</v>
      </c>
      <c r="AU224">
        <v>0</v>
      </c>
      <c r="AW224" t="s">
        <v>96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1</v>
      </c>
      <c r="BD224">
        <v>34</v>
      </c>
      <c r="BE224">
        <v>2</v>
      </c>
    </row>
    <row r="225" spans="3:57" x14ac:dyDescent="0.35">
      <c r="C225" t="s">
        <v>65</v>
      </c>
      <c r="D225">
        <v>0</v>
      </c>
      <c r="E225">
        <v>26</v>
      </c>
      <c r="F225" t="s">
        <v>54</v>
      </c>
      <c r="G225" s="3">
        <v>45347</v>
      </c>
      <c r="H225">
        <v>23.87</v>
      </c>
      <c r="I225" s="13">
        <v>4.08</v>
      </c>
      <c r="J225" s="1">
        <v>17.079999999999998</v>
      </c>
      <c r="K225">
        <v>34.36</v>
      </c>
      <c r="L225">
        <v>126</v>
      </c>
      <c r="M225">
        <v>63</v>
      </c>
      <c r="N225">
        <v>0.5</v>
      </c>
      <c r="O225">
        <v>13.22</v>
      </c>
      <c r="P225">
        <v>1.37</v>
      </c>
      <c r="Q225">
        <v>1.2</v>
      </c>
      <c r="R225">
        <v>1.21</v>
      </c>
      <c r="S225">
        <v>0.91</v>
      </c>
      <c r="T225">
        <v>0.98</v>
      </c>
      <c r="U225" s="13">
        <v>1.9E-2</v>
      </c>
      <c r="V225" s="13">
        <v>2.1000000000000001E-2</v>
      </c>
      <c r="W225" s="13">
        <v>6.7000000000000004E-2</v>
      </c>
      <c r="X225" s="13">
        <v>0.20599999999999999</v>
      </c>
      <c r="Y225" s="13">
        <v>1.252</v>
      </c>
      <c r="Z225" s="4">
        <v>223</v>
      </c>
      <c r="AA225" s="1">
        <v>78</v>
      </c>
      <c r="AB225" t="s">
        <v>185</v>
      </c>
      <c r="AC225">
        <v>0</v>
      </c>
      <c r="AD225" t="s">
        <v>56</v>
      </c>
      <c r="AE225" t="s">
        <v>57</v>
      </c>
      <c r="AF225">
        <v>10</v>
      </c>
      <c r="AG225" t="s">
        <v>58</v>
      </c>
      <c r="AH225">
        <v>4</v>
      </c>
      <c r="AI225" s="3">
        <v>32901</v>
      </c>
      <c r="AJ225" t="s">
        <v>59</v>
      </c>
      <c r="AK225">
        <v>52</v>
      </c>
      <c r="AL225">
        <v>160</v>
      </c>
      <c r="AM225">
        <v>20.100000000000001</v>
      </c>
      <c r="AN225" t="s">
        <v>60</v>
      </c>
      <c r="AO225">
        <v>0</v>
      </c>
      <c r="AP225" t="s">
        <v>67</v>
      </c>
      <c r="AQ225" s="8">
        <v>45335.635416666701</v>
      </c>
      <c r="AR225" s="4">
        <v>0</v>
      </c>
      <c r="AS225" t="s">
        <v>186</v>
      </c>
      <c r="AT225" t="s">
        <v>63</v>
      </c>
      <c r="AU225">
        <v>0</v>
      </c>
      <c r="AW225" t="s">
        <v>96</v>
      </c>
      <c r="AX225">
        <v>1</v>
      </c>
      <c r="AY225">
        <v>0</v>
      </c>
      <c r="AZ225">
        <v>0</v>
      </c>
      <c r="BA225">
        <v>0</v>
      </c>
      <c r="BB225">
        <v>0</v>
      </c>
      <c r="BC225">
        <v>1</v>
      </c>
      <c r="BD225">
        <v>34</v>
      </c>
      <c r="BE225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29D9D-80EC-4E96-8F52-598C7698D002}">
  <dimension ref="A2:B22"/>
  <sheetViews>
    <sheetView workbookViewId="0"/>
  </sheetViews>
  <sheetFormatPr defaultRowHeight="14.5" x14ac:dyDescent="0.35"/>
  <cols>
    <col min="1" max="1" width="13" bestFit="1" customWidth="1"/>
    <col min="2" max="2" width="8.7265625" bestFit="1" customWidth="1"/>
  </cols>
  <sheetData>
    <row r="2" spans="1:2" x14ac:dyDescent="0.35">
      <c r="A2" s="301" t="s">
        <v>28</v>
      </c>
      <c r="B2" t="s">
        <v>249</v>
      </c>
    </row>
    <row r="3" spans="1:2" x14ac:dyDescent="0.35">
      <c r="A3" t="s">
        <v>57</v>
      </c>
      <c r="B3" s="1">
        <v>277.53999999999991</v>
      </c>
    </row>
    <row r="4" spans="1:2" x14ac:dyDescent="0.35">
      <c r="A4" t="s">
        <v>78</v>
      </c>
      <c r="B4" s="1">
        <v>122.18999999999998</v>
      </c>
    </row>
    <row r="5" spans="1:2" x14ac:dyDescent="0.35">
      <c r="A5" t="s">
        <v>71</v>
      </c>
      <c r="B5" s="1">
        <v>112.91000000000001</v>
      </c>
    </row>
    <row r="6" spans="1:2" x14ac:dyDescent="0.35">
      <c r="A6" t="s">
        <v>80</v>
      </c>
      <c r="B6" s="1">
        <v>72.790000000000006</v>
      </c>
    </row>
    <row r="7" spans="1:2" x14ac:dyDescent="0.35">
      <c r="A7" t="s">
        <v>170</v>
      </c>
      <c r="B7" s="1">
        <v>64.87</v>
      </c>
    </row>
    <row r="8" spans="1:2" x14ac:dyDescent="0.35">
      <c r="A8" t="s">
        <v>103</v>
      </c>
      <c r="B8" s="1">
        <v>40.270000000000003</v>
      </c>
    </row>
    <row r="9" spans="1:2" x14ac:dyDescent="0.35">
      <c r="A9" t="s">
        <v>168</v>
      </c>
      <c r="B9" s="1">
        <v>39.730000000000004</v>
      </c>
    </row>
    <row r="10" spans="1:2" x14ac:dyDescent="0.35">
      <c r="A10" t="s">
        <v>113</v>
      </c>
      <c r="B10" s="1">
        <v>34.99</v>
      </c>
    </row>
    <row r="11" spans="1:2" x14ac:dyDescent="0.35">
      <c r="A11" t="s">
        <v>75</v>
      </c>
      <c r="B11" s="1">
        <v>29.659999999999997</v>
      </c>
    </row>
    <row r="12" spans="1:2" x14ac:dyDescent="0.35">
      <c r="A12" t="s">
        <v>149</v>
      </c>
      <c r="B12" s="1">
        <v>24.56</v>
      </c>
    </row>
    <row r="13" spans="1:2" x14ac:dyDescent="0.35">
      <c r="A13" t="s">
        <v>94</v>
      </c>
      <c r="B13" s="1">
        <v>23.03</v>
      </c>
    </row>
    <row r="14" spans="1:2" x14ac:dyDescent="0.35">
      <c r="A14" t="s">
        <v>228</v>
      </c>
      <c r="B14" s="1">
        <v>21.689999999999998</v>
      </c>
    </row>
    <row r="15" spans="1:2" x14ac:dyDescent="0.35">
      <c r="A15" t="s">
        <v>123</v>
      </c>
      <c r="B15" s="1">
        <v>17.73</v>
      </c>
    </row>
    <row r="16" spans="1:2" x14ac:dyDescent="0.35">
      <c r="A16" t="s">
        <v>108</v>
      </c>
      <c r="B16" s="1">
        <v>14.77</v>
      </c>
    </row>
    <row r="17" spans="1:2" x14ac:dyDescent="0.35">
      <c r="A17" t="s">
        <v>177</v>
      </c>
      <c r="B17" s="1">
        <v>11.58</v>
      </c>
    </row>
    <row r="18" spans="1:2" x14ac:dyDescent="0.35">
      <c r="A18" t="s">
        <v>88</v>
      </c>
      <c r="B18" s="1">
        <v>9.4499999999999993</v>
      </c>
    </row>
    <row r="19" spans="1:2" x14ac:dyDescent="0.35">
      <c r="A19" t="s">
        <v>155</v>
      </c>
      <c r="B19" s="1">
        <v>8.83</v>
      </c>
    </row>
    <row r="20" spans="1:2" x14ac:dyDescent="0.35">
      <c r="A20" t="s">
        <v>120</v>
      </c>
      <c r="B20" s="1">
        <v>5.72</v>
      </c>
    </row>
    <row r="21" spans="1:2" x14ac:dyDescent="0.35">
      <c r="A21" t="s">
        <v>153</v>
      </c>
      <c r="B21" s="1">
        <v>5.3599999999999994</v>
      </c>
    </row>
    <row r="22" spans="1:2" x14ac:dyDescent="0.35">
      <c r="A22" t="s">
        <v>250</v>
      </c>
      <c r="B22" s="1">
        <v>937.66999999999985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2244B-B02B-4439-8C42-E07A6FAA7FED}">
  <dimension ref="A2:B22"/>
  <sheetViews>
    <sheetView workbookViewId="0"/>
  </sheetViews>
  <sheetFormatPr defaultRowHeight="14.5" x14ac:dyDescent="0.35"/>
  <cols>
    <col min="1" max="1" width="13" bestFit="1" customWidth="1"/>
    <col min="2" max="2" width="11.81640625" bestFit="1" customWidth="1"/>
  </cols>
  <sheetData>
    <row r="2" spans="1:2" x14ac:dyDescent="0.35">
      <c r="A2" s="301" t="s">
        <v>28</v>
      </c>
      <c r="B2" t="s">
        <v>251</v>
      </c>
    </row>
    <row r="3" spans="1:2" x14ac:dyDescent="0.35">
      <c r="A3" t="s">
        <v>57</v>
      </c>
      <c r="B3" s="1">
        <v>8288</v>
      </c>
    </row>
    <row r="4" spans="1:2" x14ac:dyDescent="0.35">
      <c r="A4" t="s">
        <v>78</v>
      </c>
      <c r="B4" s="1">
        <v>2256</v>
      </c>
    </row>
    <row r="5" spans="1:2" x14ac:dyDescent="0.35">
      <c r="A5" t="s">
        <v>80</v>
      </c>
      <c r="B5" s="1">
        <v>1520</v>
      </c>
    </row>
    <row r="6" spans="1:2" x14ac:dyDescent="0.35">
      <c r="A6" t="s">
        <v>170</v>
      </c>
      <c r="B6" s="1">
        <v>1174</v>
      </c>
    </row>
    <row r="7" spans="1:2" x14ac:dyDescent="0.35">
      <c r="A7" t="s">
        <v>71</v>
      </c>
      <c r="B7" s="1">
        <v>995</v>
      </c>
    </row>
    <row r="8" spans="1:2" x14ac:dyDescent="0.35">
      <c r="A8" t="s">
        <v>103</v>
      </c>
      <c r="B8" s="1">
        <v>699</v>
      </c>
    </row>
    <row r="9" spans="1:2" x14ac:dyDescent="0.35">
      <c r="A9" t="s">
        <v>113</v>
      </c>
      <c r="B9" s="1">
        <v>692</v>
      </c>
    </row>
    <row r="10" spans="1:2" x14ac:dyDescent="0.35">
      <c r="A10" t="s">
        <v>168</v>
      </c>
      <c r="B10" s="1">
        <v>668</v>
      </c>
    </row>
    <row r="11" spans="1:2" x14ac:dyDescent="0.35">
      <c r="A11" t="s">
        <v>149</v>
      </c>
      <c r="B11" s="1">
        <v>601</v>
      </c>
    </row>
    <row r="12" spans="1:2" x14ac:dyDescent="0.35">
      <c r="A12" t="s">
        <v>123</v>
      </c>
      <c r="B12" s="1">
        <v>478</v>
      </c>
    </row>
    <row r="13" spans="1:2" x14ac:dyDescent="0.35">
      <c r="A13" t="s">
        <v>228</v>
      </c>
      <c r="B13" s="1">
        <v>397</v>
      </c>
    </row>
    <row r="14" spans="1:2" x14ac:dyDescent="0.35">
      <c r="A14" t="s">
        <v>94</v>
      </c>
      <c r="B14" s="1">
        <v>296</v>
      </c>
    </row>
    <row r="15" spans="1:2" x14ac:dyDescent="0.35">
      <c r="A15" t="s">
        <v>75</v>
      </c>
      <c r="B15" s="1">
        <v>274</v>
      </c>
    </row>
    <row r="16" spans="1:2" x14ac:dyDescent="0.35">
      <c r="A16" t="s">
        <v>120</v>
      </c>
      <c r="B16" s="1">
        <v>231</v>
      </c>
    </row>
    <row r="17" spans="1:2" x14ac:dyDescent="0.35">
      <c r="A17" t="s">
        <v>88</v>
      </c>
      <c r="B17" s="1">
        <v>229</v>
      </c>
    </row>
    <row r="18" spans="1:2" x14ac:dyDescent="0.35">
      <c r="A18" t="s">
        <v>177</v>
      </c>
      <c r="B18" s="1">
        <v>213</v>
      </c>
    </row>
    <row r="19" spans="1:2" x14ac:dyDescent="0.35">
      <c r="A19" t="s">
        <v>153</v>
      </c>
      <c r="B19" s="1">
        <v>66</v>
      </c>
    </row>
    <row r="20" spans="1:2" x14ac:dyDescent="0.35">
      <c r="A20" t="s">
        <v>155</v>
      </c>
      <c r="B20" s="1">
        <v>41</v>
      </c>
    </row>
    <row r="21" spans="1:2" x14ac:dyDescent="0.35">
      <c r="A21" t="s">
        <v>108</v>
      </c>
      <c r="B21" s="1">
        <v>6</v>
      </c>
    </row>
    <row r="22" spans="1:2" x14ac:dyDescent="0.35">
      <c r="A22" t="s">
        <v>250</v>
      </c>
      <c r="B22" s="1">
        <v>19124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EDEFD-6261-4A52-88D3-183C3EA8E715}">
  <dimension ref="B2:BE225"/>
  <sheetViews>
    <sheetView workbookViewId="0">
      <selection activeCell="G9" sqref="G9"/>
    </sheetView>
  </sheetViews>
  <sheetFormatPr defaultRowHeight="14.5" x14ac:dyDescent="0.35"/>
  <sheetData>
    <row r="2" spans="2:57" x14ac:dyDescent="0.35">
      <c r="B2" s="299" t="s">
        <v>246</v>
      </c>
    </row>
    <row r="3" spans="2:57" x14ac:dyDescent="0.35">
      <c r="B3" s="300" t="s">
        <v>247</v>
      </c>
    </row>
    <row r="4" spans="2:57" x14ac:dyDescent="0.35">
      <c r="B4" s="300"/>
    </row>
    <row r="6" spans="2:57" x14ac:dyDescent="0.35">
      <c r="C6" t="s">
        <v>252</v>
      </c>
      <c r="D6" t="s">
        <v>1</v>
      </c>
      <c r="E6" t="s">
        <v>2</v>
      </c>
      <c r="F6" t="s">
        <v>3</v>
      </c>
      <c r="G6" t="s">
        <v>4</v>
      </c>
      <c r="H6" t="s">
        <v>5</v>
      </c>
      <c r="I6" t="s">
        <v>6</v>
      </c>
      <c r="J6" t="s">
        <v>7</v>
      </c>
      <c r="K6" t="s">
        <v>8</v>
      </c>
      <c r="L6" t="s">
        <v>9</v>
      </c>
      <c r="M6" t="s">
        <v>10</v>
      </c>
      <c r="N6" t="s">
        <v>11</v>
      </c>
      <c r="O6" t="s">
        <v>12</v>
      </c>
      <c r="P6" t="s">
        <v>13</v>
      </c>
      <c r="Q6" t="s">
        <v>14</v>
      </c>
      <c r="R6" t="s">
        <v>15</v>
      </c>
      <c r="S6" t="s">
        <v>16</v>
      </c>
      <c r="T6" t="s">
        <v>17</v>
      </c>
      <c r="U6" t="s">
        <v>18</v>
      </c>
      <c r="V6" t="s">
        <v>19</v>
      </c>
      <c r="W6" t="s">
        <v>20</v>
      </c>
      <c r="X6" t="s">
        <v>21</v>
      </c>
      <c r="Y6" t="s">
        <v>22</v>
      </c>
      <c r="Z6" t="s">
        <v>23</v>
      </c>
      <c r="AA6" t="s">
        <v>24</v>
      </c>
      <c r="AB6" t="s">
        <v>25</v>
      </c>
      <c r="AC6" t="s">
        <v>26</v>
      </c>
      <c r="AD6" t="s">
        <v>27</v>
      </c>
      <c r="AE6" t="s">
        <v>28</v>
      </c>
      <c r="AF6" t="s">
        <v>29</v>
      </c>
      <c r="AG6" t="s">
        <v>30</v>
      </c>
      <c r="AH6" t="s">
        <v>31</v>
      </c>
      <c r="AI6" t="s">
        <v>32</v>
      </c>
      <c r="AJ6" t="s">
        <v>33</v>
      </c>
      <c r="AK6" t="s">
        <v>34</v>
      </c>
      <c r="AL6" t="s">
        <v>35</v>
      </c>
      <c r="AM6" t="s">
        <v>36</v>
      </c>
      <c r="AN6" t="s">
        <v>37</v>
      </c>
      <c r="AO6" t="s">
        <v>38</v>
      </c>
      <c r="AP6" t="s">
        <v>39</v>
      </c>
      <c r="AQ6" t="s">
        <v>248</v>
      </c>
      <c r="AR6" t="s">
        <v>40</v>
      </c>
      <c r="AS6" t="s">
        <v>41</v>
      </c>
      <c r="AT6" t="s">
        <v>42</v>
      </c>
      <c r="AU6" t="s">
        <v>43</v>
      </c>
      <c r="AV6" t="s">
        <v>44</v>
      </c>
      <c r="AW6" t="s">
        <v>45</v>
      </c>
      <c r="AX6" t="s">
        <v>46</v>
      </c>
      <c r="AY6" t="s">
        <v>47</v>
      </c>
      <c r="AZ6" t="s">
        <v>48</v>
      </c>
      <c r="BA6" t="s">
        <v>49</v>
      </c>
      <c r="BB6" t="s">
        <v>50</v>
      </c>
      <c r="BC6" t="s">
        <v>226</v>
      </c>
      <c r="BD6" t="s">
        <v>51</v>
      </c>
      <c r="BE6" t="s">
        <v>52</v>
      </c>
    </row>
    <row r="7" spans="2:57" x14ac:dyDescent="0.35">
      <c r="C7" t="s">
        <v>53</v>
      </c>
      <c r="D7">
        <v>1</v>
      </c>
      <c r="E7">
        <v>0</v>
      </c>
      <c r="F7" t="s">
        <v>54</v>
      </c>
      <c r="G7" s="8">
        <v>45267.625</v>
      </c>
      <c r="H7" s="1">
        <v>22.5</v>
      </c>
      <c r="I7" s="1">
        <v>2.9</v>
      </c>
      <c r="J7" s="1">
        <v>12.9</v>
      </c>
      <c r="K7" s="1">
        <v>32.01</v>
      </c>
      <c r="L7" s="1">
        <v>114</v>
      </c>
      <c r="M7" s="1">
        <v>62</v>
      </c>
      <c r="N7" s="1">
        <v>0.54</v>
      </c>
      <c r="O7" s="1">
        <v>5.68</v>
      </c>
      <c r="P7" s="1">
        <v>1.1499999999999999</v>
      </c>
      <c r="Q7" s="1">
        <v>1.1200000000000001</v>
      </c>
      <c r="R7" s="1">
        <v>0.52</v>
      </c>
      <c r="S7" s="1">
        <v>0.51</v>
      </c>
      <c r="T7" s="1">
        <v>0.76</v>
      </c>
      <c r="U7" s="13">
        <v>0.01</v>
      </c>
      <c r="V7" s="13">
        <v>2.1000000000000001E-2</v>
      </c>
      <c r="W7" s="13">
        <v>0.19600000000000001</v>
      </c>
      <c r="X7" s="13">
        <v>0.20599999999999999</v>
      </c>
      <c r="Y7" s="13">
        <v>1.252</v>
      </c>
      <c r="Z7" s="1">
        <v>1</v>
      </c>
      <c r="AA7" s="1">
        <v>1</v>
      </c>
      <c r="AB7" t="s">
        <v>55</v>
      </c>
      <c r="AC7">
        <v>0</v>
      </c>
      <c r="AD7" t="s">
        <v>56</v>
      </c>
      <c r="AE7" t="s">
        <v>57</v>
      </c>
      <c r="AF7">
        <v>1</v>
      </c>
      <c r="AG7" t="s">
        <v>58</v>
      </c>
      <c r="AH7">
        <v>3</v>
      </c>
      <c r="AI7" s="3">
        <v>32097</v>
      </c>
      <c r="AJ7" t="s">
        <v>59</v>
      </c>
      <c r="AK7">
        <v>49</v>
      </c>
      <c r="AL7">
        <v>150</v>
      </c>
      <c r="AM7">
        <v>21.7777777777778</v>
      </c>
      <c r="AN7" t="s">
        <v>60</v>
      </c>
      <c r="AO7">
        <v>0</v>
      </c>
      <c r="AP7" t="s">
        <v>61</v>
      </c>
      <c r="AQ7" s="8">
        <v>45267.635416666701</v>
      </c>
      <c r="AR7" s="4">
        <v>1</v>
      </c>
      <c r="AS7" t="s">
        <v>62</v>
      </c>
      <c r="AT7" t="s">
        <v>63</v>
      </c>
      <c r="AU7">
        <v>0</v>
      </c>
      <c r="AV7">
        <v>95</v>
      </c>
      <c r="AW7" t="s">
        <v>64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36.200000000000003</v>
      </c>
      <c r="BE7">
        <v>3</v>
      </c>
    </row>
    <row r="8" spans="2:57" x14ac:dyDescent="0.35">
      <c r="C8" t="s">
        <v>65</v>
      </c>
      <c r="D8">
        <v>0</v>
      </c>
      <c r="E8">
        <v>0</v>
      </c>
      <c r="F8" t="s">
        <v>54</v>
      </c>
      <c r="G8" s="8">
        <v>45267.635416666701</v>
      </c>
      <c r="H8" s="1">
        <v>22.55</v>
      </c>
      <c r="I8" s="1">
        <v>5.0199999999999996</v>
      </c>
      <c r="J8" s="1">
        <v>22.28</v>
      </c>
      <c r="K8" s="1">
        <v>32.14</v>
      </c>
      <c r="L8" s="1">
        <v>122</v>
      </c>
      <c r="M8" s="1">
        <v>42</v>
      </c>
      <c r="N8" s="1">
        <v>0.34</v>
      </c>
      <c r="O8" s="1">
        <v>10.38</v>
      </c>
      <c r="P8" s="1">
        <v>1.61</v>
      </c>
      <c r="Q8" s="1">
        <v>1.07</v>
      </c>
      <c r="R8" s="1">
        <v>0.57999999999999996</v>
      </c>
      <c r="S8" s="1">
        <v>0.46</v>
      </c>
      <c r="T8" s="1">
        <v>0.78</v>
      </c>
      <c r="U8" s="13">
        <v>1.2E-2</v>
      </c>
      <c r="V8" s="13">
        <v>2.1999999999999999E-2</v>
      </c>
      <c r="W8" s="13">
        <v>7.8E-2</v>
      </c>
      <c r="X8" s="13">
        <v>0.57399999999999995</v>
      </c>
      <c r="Y8" s="13">
        <v>1.252</v>
      </c>
      <c r="Z8" s="1">
        <v>2</v>
      </c>
      <c r="AA8" s="1">
        <v>1</v>
      </c>
      <c r="AB8" t="s">
        <v>55</v>
      </c>
      <c r="AC8">
        <v>0</v>
      </c>
      <c r="AD8" t="s">
        <v>56</v>
      </c>
      <c r="AE8" t="s">
        <v>57</v>
      </c>
      <c r="AF8">
        <v>1</v>
      </c>
      <c r="AG8" t="s">
        <v>58</v>
      </c>
      <c r="AH8">
        <v>3</v>
      </c>
      <c r="AI8" s="3">
        <v>32097</v>
      </c>
      <c r="AJ8" t="s">
        <v>59</v>
      </c>
      <c r="AK8">
        <v>49</v>
      </c>
      <c r="AL8">
        <v>150</v>
      </c>
      <c r="AM8">
        <v>21.7777777777778</v>
      </c>
      <c r="AN8" t="s">
        <v>60</v>
      </c>
      <c r="AO8">
        <v>0</v>
      </c>
      <c r="AP8" t="s">
        <v>61</v>
      </c>
      <c r="AQ8" s="8">
        <v>45267.635416666701</v>
      </c>
      <c r="AR8" s="4">
        <v>1</v>
      </c>
      <c r="AS8" t="s">
        <v>62</v>
      </c>
      <c r="AT8" t="s">
        <v>63</v>
      </c>
      <c r="AU8">
        <v>0</v>
      </c>
      <c r="AV8">
        <v>95</v>
      </c>
      <c r="AW8" t="s">
        <v>64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36.200000000000003</v>
      </c>
      <c r="BE8">
        <v>3</v>
      </c>
    </row>
    <row r="9" spans="2:57" x14ac:dyDescent="0.35">
      <c r="C9" t="s">
        <v>53</v>
      </c>
      <c r="D9">
        <v>1</v>
      </c>
      <c r="E9">
        <v>0</v>
      </c>
      <c r="F9" t="s">
        <v>54</v>
      </c>
      <c r="G9" s="8">
        <v>45264.416666666701</v>
      </c>
      <c r="H9" s="1">
        <v>4.3899999999999997</v>
      </c>
      <c r="I9" s="1">
        <v>0.91</v>
      </c>
      <c r="J9" s="1">
        <v>20.76</v>
      </c>
      <c r="K9" s="1">
        <v>24.44</v>
      </c>
      <c r="L9" s="1">
        <v>132</v>
      </c>
      <c r="M9" s="1">
        <v>93</v>
      </c>
      <c r="N9" s="1">
        <v>0.7</v>
      </c>
      <c r="O9" s="1">
        <v>0.91</v>
      </c>
      <c r="P9" s="1">
        <v>0.51</v>
      </c>
      <c r="Q9" s="1">
        <v>0.22</v>
      </c>
      <c r="R9" s="1">
        <v>0.13</v>
      </c>
      <c r="S9" s="1">
        <v>0.08</v>
      </c>
      <c r="T9" s="1">
        <v>0.23</v>
      </c>
      <c r="U9" s="13">
        <v>1.4E-2</v>
      </c>
      <c r="V9" s="13">
        <v>2.5000000000000001E-2</v>
      </c>
      <c r="W9" s="13">
        <v>8.1000000000000003E-2</v>
      </c>
      <c r="X9" s="13">
        <v>0.45</v>
      </c>
      <c r="Y9" s="13">
        <v>1.0820000000000001</v>
      </c>
      <c r="Z9" s="1">
        <v>4</v>
      </c>
      <c r="AA9" s="1">
        <v>3</v>
      </c>
      <c r="AB9" t="s">
        <v>66</v>
      </c>
      <c r="AC9">
        <v>0</v>
      </c>
      <c r="AD9" t="s">
        <v>56</v>
      </c>
      <c r="AE9" t="s">
        <v>57</v>
      </c>
      <c r="AF9">
        <v>1</v>
      </c>
      <c r="AG9" t="s">
        <v>58</v>
      </c>
      <c r="AH9">
        <v>3</v>
      </c>
      <c r="AI9" s="3">
        <v>31506</v>
      </c>
      <c r="AJ9" t="s">
        <v>59</v>
      </c>
      <c r="AK9">
        <v>59</v>
      </c>
      <c r="AL9">
        <v>160</v>
      </c>
      <c r="AM9">
        <v>23.046875</v>
      </c>
      <c r="AN9" t="s">
        <v>60</v>
      </c>
      <c r="AO9">
        <v>0</v>
      </c>
      <c r="AP9" t="s">
        <v>67</v>
      </c>
      <c r="AQ9" s="8">
        <v>45264.416666666701</v>
      </c>
      <c r="AR9" s="4">
        <v>0</v>
      </c>
      <c r="AS9" t="s">
        <v>68</v>
      </c>
      <c r="AT9" t="s">
        <v>63</v>
      </c>
      <c r="AU9">
        <v>0</v>
      </c>
      <c r="AV9">
        <v>70</v>
      </c>
      <c r="AW9" t="s">
        <v>64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37.799999999999997</v>
      </c>
      <c r="BE9">
        <v>3</v>
      </c>
    </row>
    <row r="10" spans="2:57" x14ac:dyDescent="0.35">
      <c r="C10" t="s">
        <v>65</v>
      </c>
      <c r="D10">
        <v>0</v>
      </c>
      <c r="E10">
        <v>0</v>
      </c>
      <c r="F10" t="s">
        <v>54</v>
      </c>
      <c r="G10" s="8">
        <v>45264.427083333299</v>
      </c>
      <c r="H10" s="1">
        <v>2.87</v>
      </c>
      <c r="I10" s="1">
        <v>2.04</v>
      </c>
      <c r="J10" s="1">
        <v>41.92</v>
      </c>
      <c r="K10" s="1">
        <v>24.6</v>
      </c>
      <c r="L10" s="1">
        <v>117</v>
      </c>
      <c r="M10" s="1">
        <v>76</v>
      </c>
      <c r="N10" s="1">
        <v>0.65</v>
      </c>
      <c r="O10" s="1">
        <v>1</v>
      </c>
      <c r="P10" s="1">
        <v>0.99</v>
      </c>
      <c r="Q10" s="1">
        <v>0.97</v>
      </c>
      <c r="R10" s="1">
        <v>0.38</v>
      </c>
      <c r="S10" s="1">
        <v>0.11</v>
      </c>
      <c r="T10" s="1">
        <v>0.47</v>
      </c>
      <c r="U10" s="13">
        <v>0.01</v>
      </c>
      <c r="V10" s="13">
        <v>3.6999999999999998E-2</v>
      </c>
      <c r="W10" s="13">
        <v>6.0999999999999999E-2</v>
      </c>
      <c r="X10" s="13">
        <v>0.57399999999999995</v>
      </c>
      <c r="Y10" s="13">
        <v>1.0820000000000001</v>
      </c>
      <c r="Z10" s="1">
        <v>5</v>
      </c>
      <c r="AA10" s="1">
        <v>3</v>
      </c>
      <c r="AB10" t="s">
        <v>66</v>
      </c>
      <c r="AC10">
        <v>0</v>
      </c>
      <c r="AD10" t="s">
        <v>56</v>
      </c>
      <c r="AE10" t="s">
        <v>57</v>
      </c>
      <c r="AF10">
        <v>1</v>
      </c>
      <c r="AG10" t="s">
        <v>58</v>
      </c>
      <c r="AH10">
        <v>3</v>
      </c>
      <c r="AI10" s="3">
        <v>31506</v>
      </c>
      <c r="AJ10" t="s">
        <v>59</v>
      </c>
      <c r="AK10">
        <v>59</v>
      </c>
      <c r="AL10">
        <v>160</v>
      </c>
      <c r="AM10">
        <v>23.046875</v>
      </c>
      <c r="AN10" t="s">
        <v>60</v>
      </c>
      <c r="AO10">
        <v>0</v>
      </c>
      <c r="AP10" t="s">
        <v>67</v>
      </c>
      <c r="AQ10" s="8">
        <v>45264.416666666701</v>
      </c>
      <c r="AR10" s="4">
        <v>0</v>
      </c>
      <c r="AS10" t="s">
        <v>68</v>
      </c>
      <c r="AT10" t="s">
        <v>63</v>
      </c>
      <c r="AU10">
        <v>0</v>
      </c>
      <c r="AV10">
        <v>70</v>
      </c>
      <c r="AW10" t="s">
        <v>64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37.799999999999997</v>
      </c>
      <c r="BE10">
        <v>3</v>
      </c>
    </row>
    <row r="11" spans="2:57" x14ac:dyDescent="0.35">
      <c r="C11" t="s">
        <v>53</v>
      </c>
      <c r="D11">
        <v>1</v>
      </c>
      <c r="E11">
        <v>0</v>
      </c>
      <c r="F11" t="s">
        <v>54</v>
      </c>
      <c r="G11" s="3">
        <v>45305</v>
      </c>
      <c r="H11" s="1">
        <v>20.55</v>
      </c>
      <c r="I11" s="13">
        <v>6.06</v>
      </c>
      <c r="J11" s="1">
        <v>29.48</v>
      </c>
      <c r="K11">
        <v>30.52</v>
      </c>
      <c r="L11">
        <v>119</v>
      </c>
      <c r="M11">
        <v>123</v>
      </c>
      <c r="N11">
        <v>1.03</v>
      </c>
      <c r="O11" s="1">
        <v>4.84</v>
      </c>
      <c r="P11">
        <v>3.98</v>
      </c>
      <c r="Q11" s="1">
        <v>2.34</v>
      </c>
      <c r="R11" s="1">
        <v>1.49</v>
      </c>
      <c r="S11" s="1">
        <v>0.47</v>
      </c>
      <c r="T11" s="1">
        <v>0.72</v>
      </c>
      <c r="U11" s="13">
        <v>0.01</v>
      </c>
      <c r="V11" s="13">
        <v>3.4000000000000002E-2</v>
      </c>
      <c r="W11" s="13">
        <v>6.0999999999999999E-2</v>
      </c>
      <c r="X11" s="13">
        <v>0.20599999999999999</v>
      </c>
      <c r="Y11" s="13">
        <v>1.1359999999999999</v>
      </c>
      <c r="Z11" s="1">
        <v>185</v>
      </c>
      <c r="AA11" s="1">
        <v>3</v>
      </c>
      <c r="AB11" t="s">
        <v>66</v>
      </c>
      <c r="AC11">
        <v>0</v>
      </c>
      <c r="AD11" t="s">
        <v>56</v>
      </c>
      <c r="AE11" t="s">
        <v>57</v>
      </c>
      <c r="AF11">
        <v>1</v>
      </c>
      <c r="AG11" t="s">
        <v>58</v>
      </c>
      <c r="AH11">
        <v>3</v>
      </c>
      <c r="AI11" s="3">
        <v>31506</v>
      </c>
      <c r="AJ11" t="s">
        <v>59</v>
      </c>
      <c r="AK11">
        <v>59</v>
      </c>
      <c r="AL11">
        <v>160</v>
      </c>
      <c r="AM11">
        <v>23.046875</v>
      </c>
      <c r="AN11" t="s">
        <v>60</v>
      </c>
      <c r="AO11">
        <v>0</v>
      </c>
      <c r="AP11" t="s">
        <v>67</v>
      </c>
      <c r="AQ11" s="3">
        <v>45305</v>
      </c>
      <c r="AR11" s="4">
        <v>0</v>
      </c>
      <c r="AS11" t="s">
        <v>68</v>
      </c>
      <c r="AT11" t="s">
        <v>63</v>
      </c>
      <c r="AU11">
        <v>0</v>
      </c>
      <c r="AV11">
        <v>70</v>
      </c>
      <c r="AW11" t="s">
        <v>64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37.799999999999997</v>
      </c>
      <c r="BE11">
        <v>3</v>
      </c>
    </row>
    <row r="12" spans="2:57" x14ac:dyDescent="0.35">
      <c r="C12" t="s">
        <v>65</v>
      </c>
      <c r="D12">
        <v>0</v>
      </c>
      <c r="E12">
        <v>0</v>
      </c>
      <c r="F12" t="s">
        <v>54</v>
      </c>
      <c r="G12" s="3">
        <v>45305</v>
      </c>
      <c r="H12" s="1">
        <v>25.94</v>
      </c>
      <c r="I12" s="13">
        <v>2.2400000000000002</v>
      </c>
      <c r="J12" s="1">
        <v>8.6300000000000008</v>
      </c>
      <c r="K12">
        <v>32.479999999999997</v>
      </c>
      <c r="L12">
        <v>105</v>
      </c>
      <c r="M12">
        <v>56</v>
      </c>
      <c r="N12">
        <v>0.53</v>
      </c>
      <c r="O12" s="1">
        <v>10.29</v>
      </c>
      <c r="P12">
        <v>1.1499999999999999</v>
      </c>
      <c r="Q12" s="1">
        <v>0.77</v>
      </c>
      <c r="R12" s="1">
        <v>0.63</v>
      </c>
      <c r="S12" s="1">
        <v>0.62</v>
      </c>
      <c r="T12" s="1">
        <v>0.73</v>
      </c>
      <c r="U12" s="13">
        <v>1.2E-2</v>
      </c>
      <c r="V12" s="13">
        <v>2.7E-2</v>
      </c>
      <c r="W12" s="13">
        <v>8.5999999999999993E-2</v>
      </c>
      <c r="X12" s="13">
        <v>0.35199999999999998</v>
      </c>
      <c r="Y12" s="13">
        <v>1.1930000000000001</v>
      </c>
      <c r="Z12">
        <v>186</v>
      </c>
      <c r="AA12" s="1">
        <v>3</v>
      </c>
      <c r="AB12" t="s">
        <v>66</v>
      </c>
      <c r="AC12">
        <v>0</v>
      </c>
      <c r="AD12" t="s">
        <v>56</v>
      </c>
      <c r="AE12" t="s">
        <v>57</v>
      </c>
      <c r="AF12">
        <v>1</v>
      </c>
      <c r="AG12" t="s">
        <v>58</v>
      </c>
      <c r="AH12">
        <v>3</v>
      </c>
      <c r="AI12" s="3">
        <v>31506</v>
      </c>
      <c r="AJ12" t="s">
        <v>59</v>
      </c>
      <c r="AK12">
        <v>59</v>
      </c>
      <c r="AL12">
        <v>160</v>
      </c>
      <c r="AM12">
        <v>23.046875</v>
      </c>
      <c r="AN12" t="s">
        <v>60</v>
      </c>
      <c r="AO12">
        <v>0</v>
      </c>
      <c r="AP12" t="s">
        <v>67</v>
      </c>
      <c r="AQ12" s="3">
        <v>45305</v>
      </c>
      <c r="AR12" s="4">
        <v>0</v>
      </c>
      <c r="AS12" t="s">
        <v>68</v>
      </c>
      <c r="AT12" t="s">
        <v>63</v>
      </c>
      <c r="AU12">
        <v>0</v>
      </c>
      <c r="AV12">
        <v>70</v>
      </c>
      <c r="AW12" t="s">
        <v>64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37.799999999999997</v>
      </c>
      <c r="BE12">
        <v>3</v>
      </c>
    </row>
    <row r="13" spans="2:57" x14ac:dyDescent="0.35">
      <c r="C13" t="s">
        <v>53</v>
      </c>
      <c r="D13">
        <v>1</v>
      </c>
      <c r="E13">
        <v>0</v>
      </c>
      <c r="F13" t="s">
        <v>54</v>
      </c>
      <c r="G13" s="8">
        <v>45264.597916666702</v>
      </c>
      <c r="H13" s="1">
        <v>25.95</v>
      </c>
      <c r="I13" s="1">
        <v>6.27</v>
      </c>
      <c r="J13" s="1">
        <v>24.18</v>
      </c>
      <c r="K13" s="1">
        <v>30.35</v>
      </c>
      <c r="L13" s="1">
        <v>127</v>
      </c>
      <c r="M13" s="1">
        <v>75</v>
      </c>
      <c r="N13" s="1">
        <v>0.59</v>
      </c>
      <c r="O13" s="1">
        <v>9.6199999999999992</v>
      </c>
      <c r="P13" s="1">
        <v>3</v>
      </c>
      <c r="Q13" s="1">
        <v>2.11</v>
      </c>
      <c r="R13" s="1">
        <v>1.5</v>
      </c>
      <c r="S13" s="1">
        <v>1.01</v>
      </c>
      <c r="T13" s="1">
        <v>1.33</v>
      </c>
      <c r="U13" s="13">
        <v>1.2999999999999999E-2</v>
      </c>
      <c r="V13" s="13">
        <v>3.9E-2</v>
      </c>
      <c r="W13" s="13">
        <v>7.8E-2</v>
      </c>
      <c r="X13" s="13">
        <v>0.45</v>
      </c>
      <c r="Y13" s="13">
        <v>1.1930000000000001</v>
      </c>
      <c r="Z13" s="1">
        <v>6</v>
      </c>
      <c r="AA13" s="1">
        <v>4</v>
      </c>
      <c r="AB13" t="s">
        <v>69</v>
      </c>
      <c r="AC13">
        <v>1</v>
      </c>
      <c r="AD13" t="s">
        <v>70</v>
      </c>
      <c r="AE13" t="s">
        <v>71</v>
      </c>
      <c r="AF13">
        <v>1</v>
      </c>
      <c r="AG13" t="s">
        <v>58</v>
      </c>
      <c r="AH13">
        <v>4</v>
      </c>
      <c r="AI13" s="3">
        <v>35777</v>
      </c>
      <c r="AJ13" t="s">
        <v>72</v>
      </c>
      <c r="AK13">
        <v>76</v>
      </c>
      <c r="AL13">
        <v>170</v>
      </c>
      <c r="AM13">
        <v>26.297577854671299</v>
      </c>
      <c r="AN13" t="s">
        <v>60</v>
      </c>
      <c r="AO13">
        <v>0</v>
      </c>
      <c r="AP13" t="s">
        <v>73</v>
      </c>
      <c r="AQ13" s="8">
        <v>45264.597916666702</v>
      </c>
      <c r="AR13" s="4">
        <v>1</v>
      </c>
      <c r="AS13" t="s">
        <v>62</v>
      </c>
      <c r="AT13" t="s">
        <v>63</v>
      </c>
      <c r="AU13">
        <v>0</v>
      </c>
      <c r="AV13">
        <v>70</v>
      </c>
      <c r="AW13" t="s">
        <v>64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26.1</v>
      </c>
      <c r="BE13">
        <v>2</v>
      </c>
    </row>
    <row r="14" spans="2:57" x14ac:dyDescent="0.35">
      <c r="C14" t="s">
        <v>65</v>
      </c>
      <c r="D14">
        <v>0</v>
      </c>
      <c r="E14">
        <v>0</v>
      </c>
      <c r="F14" t="s">
        <v>54</v>
      </c>
      <c r="G14" s="8">
        <v>45264.597916666702</v>
      </c>
      <c r="H14" s="1">
        <v>38.299999999999997</v>
      </c>
      <c r="I14" s="1">
        <v>4.08</v>
      </c>
      <c r="J14" s="1">
        <v>10.64</v>
      </c>
      <c r="K14" s="1">
        <v>32.549999999999997</v>
      </c>
      <c r="L14" s="1">
        <v>103</v>
      </c>
      <c r="M14" s="1">
        <v>53</v>
      </c>
      <c r="N14" s="1">
        <v>0.51</v>
      </c>
      <c r="O14" s="1">
        <v>24.25</v>
      </c>
      <c r="P14" s="1">
        <v>1.62</v>
      </c>
      <c r="Q14" s="1">
        <v>1.73</v>
      </c>
      <c r="R14" s="1">
        <v>1.72</v>
      </c>
      <c r="S14" s="1">
        <v>0.96</v>
      </c>
      <c r="T14" s="1">
        <v>0.92</v>
      </c>
      <c r="U14" s="13">
        <v>1.2999999999999999E-2</v>
      </c>
      <c r="V14" s="13">
        <v>5.8000000000000003E-2</v>
      </c>
      <c r="W14" s="13">
        <v>6.0999999999999999E-2</v>
      </c>
      <c r="X14" s="13">
        <v>0.20599999999999999</v>
      </c>
      <c r="Y14" s="13">
        <v>1.1930000000000001</v>
      </c>
      <c r="Z14" s="1">
        <v>7</v>
      </c>
      <c r="AA14" s="1">
        <v>4</v>
      </c>
      <c r="AB14" t="s">
        <v>69</v>
      </c>
      <c r="AC14">
        <v>1</v>
      </c>
      <c r="AD14" t="s">
        <v>70</v>
      </c>
      <c r="AE14" t="s">
        <v>71</v>
      </c>
      <c r="AF14">
        <v>1</v>
      </c>
      <c r="AG14" t="s">
        <v>58</v>
      </c>
      <c r="AH14">
        <v>4</v>
      </c>
      <c r="AI14" s="3">
        <v>35777</v>
      </c>
      <c r="AJ14" t="s">
        <v>72</v>
      </c>
      <c r="AK14">
        <v>76</v>
      </c>
      <c r="AL14">
        <v>170</v>
      </c>
      <c r="AM14">
        <v>26.297577854671299</v>
      </c>
      <c r="AN14" t="s">
        <v>60</v>
      </c>
      <c r="AO14">
        <v>0</v>
      </c>
      <c r="AP14" t="s">
        <v>73</v>
      </c>
      <c r="AQ14" s="8">
        <v>45264.597916666702</v>
      </c>
      <c r="AR14" s="4">
        <v>1</v>
      </c>
      <c r="AS14" t="s">
        <v>62</v>
      </c>
      <c r="AT14" t="s">
        <v>63</v>
      </c>
      <c r="AU14">
        <v>0</v>
      </c>
      <c r="AV14">
        <v>70</v>
      </c>
      <c r="AW14" t="s">
        <v>64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26.1</v>
      </c>
      <c r="BE14">
        <v>2</v>
      </c>
    </row>
    <row r="15" spans="2:57" x14ac:dyDescent="0.35">
      <c r="C15" t="s">
        <v>53</v>
      </c>
      <c r="D15">
        <v>1</v>
      </c>
      <c r="E15">
        <v>0</v>
      </c>
      <c r="F15" t="s">
        <v>54</v>
      </c>
      <c r="G15" s="3">
        <v>45305</v>
      </c>
      <c r="H15" s="1">
        <v>22.36</v>
      </c>
      <c r="I15" s="1">
        <v>3.33</v>
      </c>
      <c r="J15" s="1">
        <v>14.88</v>
      </c>
      <c r="K15" s="1">
        <v>34.65</v>
      </c>
      <c r="L15" s="1">
        <v>122</v>
      </c>
      <c r="M15" s="1">
        <v>64</v>
      </c>
      <c r="N15" s="1">
        <v>0.52</v>
      </c>
      <c r="O15" s="1">
        <v>7.73</v>
      </c>
      <c r="P15" s="1">
        <v>0.89</v>
      </c>
      <c r="Q15" s="1">
        <v>0.77</v>
      </c>
      <c r="R15" s="1">
        <v>1</v>
      </c>
      <c r="S15" s="1">
        <v>0.91</v>
      </c>
      <c r="T15" s="1">
        <v>1.99</v>
      </c>
      <c r="U15" s="13">
        <v>1.0999999999999999E-2</v>
      </c>
      <c r="V15" s="13">
        <v>0.05</v>
      </c>
      <c r="W15" s="13">
        <v>0.16900000000000001</v>
      </c>
      <c r="X15" s="13">
        <v>0.20599999999999999</v>
      </c>
      <c r="Y15" s="13">
        <v>1.0820000000000001</v>
      </c>
      <c r="Z15">
        <v>189</v>
      </c>
      <c r="AA15" s="1">
        <v>4</v>
      </c>
      <c r="AB15" t="s">
        <v>69</v>
      </c>
      <c r="AC15">
        <v>1</v>
      </c>
      <c r="AD15" t="s">
        <v>70</v>
      </c>
      <c r="AE15" t="s">
        <v>71</v>
      </c>
      <c r="AF15">
        <v>1</v>
      </c>
      <c r="AG15" t="s">
        <v>58</v>
      </c>
      <c r="AH15">
        <v>4</v>
      </c>
      <c r="AI15" s="3">
        <v>35777</v>
      </c>
      <c r="AJ15" t="s">
        <v>72</v>
      </c>
      <c r="AK15">
        <v>76</v>
      </c>
      <c r="AL15">
        <v>170</v>
      </c>
      <c r="AM15">
        <v>26.297577854671299</v>
      </c>
      <c r="AN15" t="s">
        <v>60</v>
      </c>
      <c r="AO15">
        <v>0</v>
      </c>
      <c r="AP15" t="s">
        <v>73</v>
      </c>
      <c r="AQ15" s="3">
        <v>45305</v>
      </c>
      <c r="AR15" s="4">
        <v>1</v>
      </c>
      <c r="AS15" t="s">
        <v>62</v>
      </c>
      <c r="AT15" t="s">
        <v>63</v>
      </c>
      <c r="AU15">
        <v>0</v>
      </c>
      <c r="AV15">
        <v>70</v>
      </c>
      <c r="AW15" t="s">
        <v>64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26.1</v>
      </c>
      <c r="BE15">
        <v>2</v>
      </c>
    </row>
    <row r="16" spans="2:57" x14ac:dyDescent="0.35">
      <c r="C16" t="s">
        <v>65</v>
      </c>
      <c r="D16">
        <v>0</v>
      </c>
      <c r="E16">
        <v>0</v>
      </c>
      <c r="F16" t="s">
        <v>54</v>
      </c>
      <c r="G16" s="3">
        <v>45305</v>
      </c>
      <c r="H16" s="1">
        <v>22.76</v>
      </c>
      <c r="I16" s="13">
        <v>4.8099999999999996</v>
      </c>
      <c r="J16" s="1">
        <v>21.15</v>
      </c>
      <c r="K16">
        <v>35.47</v>
      </c>
      <c r="L16">
        <v>106</v>
      </c>
      <c r="M16">
        <v>37</v>
      </c>
      <c r="N16">
        <v>0.35</v>
      </c>
      <c r="O16" s="1">
        <v>14.41</v>
      </c>
      <c r="P16">
        <v>1.33</v>
      </c>
      <c r="Q16" s="1">
        <v>1.4</v>
      </c>
      <c r="R16" s="1">
        <v>1.59</v>
      </c>
      <c r="S16" s="1">
        <v>1.65</v>
      </c>
      <c r="T16" s="1">
        <v>2.2400000000000002</v>
      </c>
      <c r="U16" s="13">
        <v>1.2E-2</v>
      </c>
      <c r="V16" s="13">
        <v>4.2999999999999997E-2</v>
      </c>
      <c r="W16" s="13">
        <v>0.19600000000000001</v>
      </c>
      <c r="X16" s="13">
        <v>0.216</v>
      </c>
      <c r="Y16" s="13">
        <v>1.0820000000000001</v>
      </c>
      <c r="Z16">
        <v>190</v>
      </c>
      <c r="AA16" s="1">
        <v>4</v>
      </c>
      <c r="AB16" t="s">
        <v>69</v>
      </c>
      <c r="AC16">
        <v>1</v>
      </c>
      <c r="AD16" t="s">
        <v>70</v>
      </c>
      <c r="AE16" t="s">
        <v>71</v>
      </c>
      <c r="AF16">
        <v>1</v>
      </c>
      <c r="AG16" t="s">
        <v>58</v>
      </c>
      <c r="AH16">
        <v>4</v>
      </c>
      <c r="AI16" s="3">
        <v>35777</v>
      </c>
      <c r="AJ16" t="s">
        <v>72</v>
      </c>
      <c r="AK16">
        <v>76</v>
      </c>
      <c r="AL16">
        <v>170</v>
      </c>
      <c r="AM16">
        <v>26.297577854671299</v>
      </c>
      <c r="AN16" t="s">
        <v>60</v>
      </c>
      <c r="AO16">
        <v>0</v>
      </c>
      <c r="AP16" t="s">
        <v>73</v>
      </c>
      <c r="AQ16" s="3">
        <v>45305</v>
      </c>
      <c r="AR16" s="4">
        <v>1</v>
      </c>
      <c r="AS16" t="s">
        <v>62</v>
      </c>
      <c r="AT16" t="s">
        <v>63</v>
      </c>
      <c r="AU16">
        <v>0</v>
      </c>
      <c r="AV16">
        <v>70</v>
      </c>
      <c r="AW16" t="s">
        <v>64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26.1</v>
      </c>
      <c r="BE16">
        <v>2</v>
      </c>
    </row>
    <row r="17" spans="3:57" x14ac:dyDescent="0.35">
      <c r="C17" t="s">
        <v>53</v>
      </c>
      <c r="D17">
        <v>1</v>
      </c>
      <c r="E17">
        <v>0</v>
      </c>
      <c r="F17" t="s">
        <v>54</v>
      </c>
      <c r="G17" s="8">
        <v>45265.420138888898</v>
      </c>
      <c r="H17" s="1">
        <v>29.5</v>
      </c>
      <c r="I17" s="1">
        <v>4.5999999999999996</v>
      </c>
      <c r="J17" s="1">
        <v>15.58</v>
      </c>
      <c r="K17" s="1">
        <v>30.58</v>
      </c>
      <c r="L17" s="1">
        <v>7</v>
      </c>
      <c r="M17" s="1">
        <v>11</v>
      </c>
      <c r="N17" s="1">
        <v>1.49</v>
      </c>
      <c r="O17" s="1">
        <v>5.76</v>
      </c>
      <c r="P17" s="1">
        <v>1.77</v>
      </c>
      <c r="Q17" s="1">
        <v>2.2000000000000002</v>
      </c>
      <c r="R17" s="1">
        <v>1.79</v>
      </c>
      <c r="S17" s="1">
        <v>0.63</v>
      </c>
      <c r="T17" s="1">
        <v>0.87</v>
      </c>
      <c r="U17" s="13">
        <v>1.2E-2</v>
      </c>
      <c r="V17" s="13">
        <v>3.1E-2</v>
      </c>
      <c r="W17" s="13">
        <v>6.0999999999999999E-2</v>
      </c>
      <c r="X17" s="13">
        <v>0.20599999999999999</v>
      </c>
      <c r="Y17" s="13">
        <v>1.03</v>
      </c>
      <c r="Z17" s="1">
        <v>8</v>
      </c>
      <c r="AA17" s="1">
        <v>5</v>
      </c>
      <c r="AB17" t="s">
        <v>74</v>
      </c>
      <c r="AC17">
        <v>1</v>
      </c>
      <c r="AD17" t="s">
        <v>70</v>
      </c>
      <c r="AE17" t="s">
        <v>75</v>
      </c>
      <c r="AF17">
        <v>1</v>
      </c>
      <c r="AG17" t="s">
        <v>58</v>
      </c>
      <c r="AH17">
        <v>4</v>
      </c>
      <c r="AI17" s="3">
        <v>35451</v>
      </c>
      <c r="AJ17" t="s">
        <v>59</v>
      </c>
      <c r="AK17">
        <v>69</v>
      </c>
      <c r="AL17">
        <v>170</v>
      </c>
      <c r="AM17">
        <v>23.875432525951599</v>
      </c>
      <c r="AN17" t="s">
        <v>60</v>
      </c>
      <c r="AO17">
        <v>0</v>
      </c>
      <c r="AP17" t="s">
        <v>67</v>
      </c>
      <c r="AQ17" s="8">
        <v>45265.420138888898</v>
      </c>
      <c r="AR17" s="4">
        <v>0</v>
      </c>
      <c r="AS17" t="s">
        <v>68</v>
      </c>
      <c r="AT17" t="s">
        <v>63</v>
      </c>
      <c r="AU17">
        <v>0</v>
      </c>
      <c r="AV17">
        <v>70</v>
      </c>
      <c r="AW17" t="s">
        <v>64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27</v>
      </c>
      <c r="BE17">
        <v>2</v>
      </c>
    </row>
    <row r="18" spans="3:57" x14ac:dyDescent="0.35">
      <c r="C18" t="s">
        <v>65</v>
      </c>
      <c r="D18">
        <v>0</v>
      </c>
      <c r="E18">
        <v>0</v>
      </c>
      <c r="F18" t="s">
        <v>54</v>
      </c>
      <c r="G18" s="8">
        <v>45265.420138888898</v>
      </c>
      <c r="H18" s="1">
        <v>23.66</v>
      </c>
      <c r="I18" s="1">
        <v>7.81</v>
      </c>
      <c r="J18" s="1">
        <v>33</v>
      </c>
      <c r="K18" s="1">
        <v>31.21</v>
      </c>
      <c r="L18" s="1">
        <v>57</v>
      </c>
      <c r="M18" s="1">
        <v>37</v>
      </c>
      <c r="N18" s="1">
        <v>0.65</v>
      </c>
      <c r="O18" s="1">
        <v>7.85</v>
      </c>
      <c r="P18" s="1">
        <v>3.06</v>
      </c>
      <c r="Q18" s="1">
        <v>2.71</v>
      </c>
      <c r="R18" s="1">
        <v>1.72</v>
      </c>
      <c r="S18" s="1">
        <v>0.86</v>
      </c>
      <c r="T18" s="1">
        <v>1.25</v>
      </c>
      <c r="U18" s="13">
        <v>1.4999999999999999E-2</v>
      </c>
      <c r="V18" s="13">
        <v>2.9000000000000001E-2</v>
      </c>
      <c r="W18" s="13">
        <v>6.0999999999999999E-2</v>
      </c>
      <c r="X18" s="13">
        <v>0.20599999999999999</v>
      </c>
      <c r="Y18" s="13">
        <v>1.03</v>
      </c>
      <c r="Z18" s="1">
        <v>9</v>
      </c>
      <c r="AA18" s="1">
        <v>5</v>
      </c>
      <c r="AB18" t="s">
        <v>74</v>
      </c>
      <c r="AC18">
        <v>1</v>
      </c>
      <c r="AD18" t="s">
        <v>70</v>
      </c>
      <c r="AE18" t="s">
        <v>75</v>
      </c>
      <c r="AF18">
        <v>1</v>
      </c>
      <c r="AG18" t="s">
        <v>58</v>
      </c>
      <c r="AH18">
        <v>4</v>
      </c>
      <c r="AI18" s="3">
        <v>35451</v>
      </c>
      <c r="AJ18" t="s">
        <v>59</v>
      </c>
      <c r="AK18">
        <v>69</v>
      </c>
      <c r="AL18">
        <v>170</v>
      </c>
      <c r="AM18">
        <v>23.875432525951599</v>
      </c>
      <c r="AN18" t="s">
        <v>60</v>
      </c>
      <c r="AO18">
        <v>0</v>
      </c>
      <c r="AP18" t="s">
        <v>67</v>
      </c>
      <c r="AQ18" s="8">
        <v>45265.420138888898</v>
      </c>
      <c r="AR18" s="4">
        <v>0</v>
      </c>
      <c r="AS18" t="s">
        <v>68</v>
      </c>
      <c r="AT18" t="s">
        <v>63</v>
      </c>
      <c r="AU18">
        <v>0</v>
      </c>
      <c r="AV18">
        <v>70</v>
      </c>
      <c r="AW18" t="s">
        <v>64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27</v>
      </c>
      <c r="BE18">
        <v>2</v>
      </c>
    </row>
    <row r="19" spans="3:57" x14ac:dyDescent="0.35">
      <c r="C19" t="s">
        <v>53</v>
      </c>
      <c r="D19">
        <v>1</v>
      </c>
      <c r="E19">
        <v>0</v>
      </c>
      <c r="F19" t="s">
        <v>54</v>
      </c>
      <c r="G19" s="8">
        <v>45273.565277777801</v>
      </c>
      <c r="H19" s="1">
        <v>25.74</v>
      </c>
      <c r="I19" s="1">
        <v>4.79</v>
      </c>
      <c r="J19" s="1">
        <v>18.62</v>
      </c>
      <c r="K19" s="1">
        <v>33.07</v>
      </c>
      <c r="L19" s="1">
        <v>42</v>
      </c>
      <c r="M19" s="1">
        <v>36</v>
      </c>
      <c r="N19" s="1">
        <v>0.84</v>
      </c>
      <c r="O19" s="1">
        <v>7.33</v>
      </c>
      <c r="P19" s="1">
        <v>1.73</v>
      </c>
      <c r="Q19" s="1">
        <v>1.8</v>
      </c>
      <c r="R19" s="1">
        <v>1.44</v>
      </c>
      <c r="S19" s="1">
        <v>0.56000000000000005</v>
      </c>
      <c r="T19" s="1">
        <v>1.2</v>
      </c>
      <c r="U19" s="13">
        <v>0.01</v>
      </c>
      <c r="V19" s="13">
        <v>4.1000000000000002E-2</v>
      </c>
      <c r="W19" s="13">
        <v>8.5999999999999993E-2</v>
      </c>
      <c r="X19" s="13">
        <v>0.20599999999999999</v>
      </c>
      <c r="Y19" s="13">
        <v>1.0820000000000001</v>
      </c>
      <c r="Z19" s="1">
        <v>10</v>
      </c>
      <c r="AA19" s="1">
        <v>5</v>
      </c>
      <c r="AB19" t="s">
        <v>74</v>
      </c>
      <c r="AC19">
        <v>1</v>
      </c>
      <c r="AD19" t="s">
        <v>70</v>
      </c>
      <c r="AE19" t="s">
        <v>75</v>
      </c>
      <c r="AF19">
        <v>1</v>
      </c>
      <c r="AG19" t="s">
        <v>58</v>
      </c>
      <c r="AH19">
        <v>4</v>
      </c>
      <c r="AI19" s="3">
        <v>35451</v>
      </c>
      <c r="AJ19" t="s">
        <v>59</v>
      </c>
      <c r="AK19">
        <v>69</v>
      </c>
      <c r="AL19">
        <v>170</v>
      </c>
      <c r="AM19">
        <v>23.875432525951599</v>
      </c>
      <c r="AN19" t="s">
        <v>60</v>
      </c>
      <c r="AO19">
        <v>0</v>
      </c>
      <c r="AP19" t="s">
        <v>67</v>
      </c>
      <c r="AQ19" s="8">
        <v>45265.420138888898</v>
      </c>
      <c r="AR19" s="4">
        <v>0</v>
      </c>
      <c r="AS19" t="s">
        <v>68</v>
      </c>
      <c r="AT19" t="s">
        <v>63</v>
      </c>
      <c r="AU19">
        <v>0</v>
      </c>
      <c r="AV19">
        <v>70</v>
      </c>
      <c r="AW19" t="s">
        <v>64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27</v>
      </c>
      <c r="BE19">
        <v>2</v>
      </c>
    </row>
    <row r="20" spans="3:57" x14ac:dyDescent="0.35">
      <c r="C20" t="s">
        <v>65</v>
      </c>
      <c r="D20">
        <v>0</v>
      </c>
      <c r="E20">
        <v>0</v>
      </c>
      <c r="F20" t="s">
        <v>54</v>
      </c>
      <c r="G20" s="8">
        <v>45273.565277777801</v>
      </c>
      <c r="H20" s="1">
        <v>26.42</v>
      </c>
      <c r="I20" s="1">
        <v>7.92</v>
      </c>
      <c r="J20" s="1">
        <v>29.79</v>
      </c>
      <c r="K20" s="1">
        <v>33.81</v>
      </c>
      <c r="L20" s="1">
        <v>37</v>
      </c>
      <c r="M20" s="1">
        <v>23</v>
      </c>
      <c r="N20" s="1">
        <v>0.64</v>
      </c>
      <c r="O20" s="1">
        <v>10.24</v>
      </c>
      <c r="P20" s="1">
        <v>4.08</v>
      </c>
      <c r="Q20" s="1">
        <v>3.01</v>
      </c>
      <c r="R20" s="1">
        <v>2.19</v>
      </c>
      <c r="S20" s="1">
        <v>0.96</v>
      </c>
      <c r="T20" s="1">
        <v>1.44</v>
      </c>
      <c r="U20" s="13">
        <v>0.01</v>
      </c>
      <c r="V20" s="13">
        <v>2.7E-2</v>
      </c>
      <c r="W20" s="13">
        <v>6.7000000000000004E-2</v>
      </c>
      <c r="X20" s="13">
        <v>0.20599999999999999</v>
      </c>
      <c r="Y20" s="13">
        <v>1.0820000000000001</v>
      </c>
      <c r="Z20" s="1">
        <v>11</v>
      </c>
      <c r="AA20" s="1">
        <v>5</v>
      </c>
      <c r="AB20" t="s">
        <v>74</v>
      </c>
      <c r="AC20">
        <v>1</v>
      </c>
      <c r="AD20" t="s">
        <v>70</v>
      </c>
      <c r="AE20" t="s">
        <v>75</v>
      </c>
      <c r="AF20">
        <v>1</v>
      </c>
      <c r="AG20" t="s">
        <v>58</v>
      </c>
      <c r="AH20">
        <v>4</v>
      </c>
      <c r="AI20" s="3">
        <v>35451</v>
      </c>
      <c r="AJ20" t="s">
        <v>59</v>
      </c>
      <c r="AK20">
        <v>69</v>
      </c>
      <c r="AL20">
        <v>170</v>
      </c>
      <c r="AM20">
        <v>23.875432525951599</v>
      </c>
      <c r="AN20" t="s">
        <v>60</v>
      </c>
      <c r="AO20">
        <v>0</v>
      </c>
      <c r="AP20" t="s">
        <v>67</v>
      </c>
      <c r="AQ20" s="8">
        <v>45265.420138888898</v>
      </c>
      <c r="AR20" s="4">
        <v>0</v>
      </c>
      <c r="AS20" t="s">
        <v>68</v>
      </c>
      <c r="AT20" t="s">
        <v>63</v>
      </c>
      <c r="AU20">
        <v>0</v>
      </c>
      <c r="AV20">
        <v>70</v>
      </c>
      <c r="AW20" t="s">
        <v>64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27</v>
      </c>
      <c r="BE20">
        <v>2</v>
      </c>
    </row>
    <row r="21" spans="3:57" x14ac:dyDescent="0.35">
      <c r="C21" t="s">
        <v>53</v>
      </c>
      <c r="D21">
        <v>1</v>
      </c>
      <c r="E21">
        <v>0</v>
      </c>
      <c r="F21" t="s">
        <v>54</v>
      </c>
      <c r="G21" s="8">
        <v>45265.590972222199</v>
      </c>
      <c r="H21" s="1">
        <v>25.47</v>
      </c>
      <c r="I21" s="1">
        <v>2.79</v>
      </c>
      <c r="J21" s="1">
        <v>10.96</v>
      </c>
      <c r="K21" s="1">
        <v>32.15</v>
      </c>
      <c r="L21" s="1">
        <v>50</v>
      </c>
      <c r="M21" s="1">
        <v>111</v>
      </c>
      <c r="N21" s="1">
        <v>2.2400000000000002</v>
      </c>
      <c r="O21" s="1">
        <v>2.2999999999999998</v>
      </c>
      <c r="P21" s="1">
        <v>2.19</v>
      </c>
      <c r="Q21" s="1">
        <v>1.87</v>
      </c>
      <c r="R21" s="1">
        <v>1.04</v>
      </c>
      <c r="S21" s="1">
        <v>0.52</v>
      </c>
      <c r="T21" s="1">
        <v>0.69</v>
      </c>
      <c r="U21" s="13">
        <v>1.7000000000000001E-2</v>
      </c>
      <c r="V21" s="13">
        <v>2.1000000000000001E-2</v>
      </c>
      <c r="W21" s="13">
        <v>7.8E-2</v>
      </c>
      <c r="X21" s="13">
        <v>0.20599999999999999</v>
      </c>
      <c r="Y21" s="13">
        <v>1.3149999999999999</v>
      </c>
      <c r="Z21" s="1">
        <v>12</v>
      </c>
      <c r="AA21" s="1">
        <v>6</v>
      </c>
      <c r="AB21" t="s">
        <v>76</v>
      </c>
      <c r="AC21">
        <v>0</v>
      </c>
      <c r="AD21" t="s">
        <v>56</v>
      </c>
      <c r="AE21" t="s">
        <v>75</v>
      </c>
      <c r="AF21">
        <v>1</v>
      </c>
      <c r="AG21" t="s">
        <v>58</v>
      </c>
      <c r="AH21">
        <v>3</v>
      </c>
      <c r="AI21" s="3">
        <v>33596</v>
      </c>
      <c r="AJ21" t="s">
        <v>72</v>
      </c>
      <c r="AK21">
        <v>75.3</v>
      </c>
      <c r="AL21">
        <v>164</v>
      </c>
      <c r="AM21">
        <v>27.996728138013101</v>
      </c>
      <c r="AN21" t="s">
        <v>60</v>
      </c>
      <c r="AO21">
        <v>0</v>
      </c>
      <c r="AP21" t="s">
        <v>197</v>
      </c>
      <c r="AQ21" s="8">
        <v>45265.597222222197</v>
      </c>
      <c r="AR21" s="4">
        <v>1</v>
      </c>
      <c r="AS21" t="s">
        <v>62</v>
      </c>
      <c r="AT21" t="s">
        <v>63</v>
      </c>
      <c r="AU21">
        <v>0</v>
      </c>
      <c r="AV21">
        <v>70</v>
      </c>
      <c r="AW21" t="s">
        <v>64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32.1</v>
      </c>
      <c r="BE21">
        <v>2</v>
      </c>
    </row>
    <row r="22" spans="3:57" x14ac:dyDescent="0.35">
      <c r="C22" t="s">
        <v>65</v>
      </c>
      <c r="D22">
        <v>0</v>
      </c>
      <c r="E22">
        <v>0</v>
      </c>
      <c r="F22" t="s">
        <v>54</v>
      </c>
      <c r="G22" s="8">
        <v>45265.590972222199</v>
      </c>
      <c r="H22" s="1">
        <v>22.86</v>
      </c>
      <c r="I22" s="1">
        <v>1.75</v>
      </c>
      <c r="J22" s="1">
        <v>7.65</v>
      </c>
      <c r="K22" s="1">
        <v>33.14</v>
      </c>
      <c r="L22" s="1">
        <v>81</v>
      </c>
      <c r="M22" s="1">
        <v>63</v>
      </c>
      <c r="N22" s="1">
        <v>0.77</v>
      </c>
      <c r="O22" s="1">
        <v>5.73</v>
      </c>
      <c r="P22" s="1">
        <v>0.57999999999999996</v>
      </c>
      <c r="Q22" s="1">
        <v>0.57999999999999996</v>
      </c>
      <c r="R22" s="1">
        <v>0.39</v>
      </c>
      <c r="S22" s="1">
        <v>0.39</v>
      </c>
      <c r="T22" s="1">
        <v>0.44</v>
      </c>
      <c r="U22" s="13">
        <v>0.01</v>
      </c>
      <c r="V22" s="13">
        <v>3.1E-2</v>
      </c>
      <c r="W22" s="13">
        <v>6.0999999999999999E-2</v>
      </c>
      <c r="X22" s="13">
        <v>0.57399999999999995</v>
      </c>
      <c r="Y22" s="13">
        <v>1.252</v>
      </c>
      <c r="Z22" s="1">
        <v>13</v>
      </c>
      <c r="AA22" s="1">
        <v>6</v>
      </c>
      <c r="AB22" t="s">
        <v>76</v>
      </c>
      <c r="AC22">
        <v>0</v>
      </c>
      <c r="AD22" t="s">
        <v>56</v>
      </c>
      <c r="AE22" t="s">
        <v>75</v>
      </c>
      <c r="AF22">
        <v>1</v>
      </c>
      <c r="AG22" t="s">
        <v>58</v>
      </c>
      <c r="AH22">
        <v>3</v>
      </c>
      <c r="AI22" s="3">
        <v>33596</v>
      </c>
      <c r="AJ22" t="s">
        <v>72</v>
      </c>
      <c r="AK22">
        <v>75.3</v>
      </c>
      <c r="AL22">
        <v>164</v>
      </c>
      <c r="AM22">
        <v>27.996728138013101</v>
      </c>
      <c r="AN22" t="s">
        <v>60</v>
      </c>
      <c r="AO22">
        <v>0</v>
      </c>
      <c r="AP22" t="s">
        <v>67</v>
      </c>
      <c r="AQ22" s="8">
        <v>45265.597222222197</v>
      </c>
      <c r="AR22" s="4">
        <v>1</v>
      </c>
      <c r="AS22" t="s">
        <v>62</v>
      </c>
      <c r="AT22" t="s">
        <v>63</v>
      </c>
      <c r="AU22">
        <v>0</v>
      </c>
      <c r="AV22">
        <v>70</v>
      </c>
      <c r="AW22" t="s">
        <v>64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32.1</v>
      </c>
      <c r="BE22">
        <v>2</v>
      </c>
    </row>
    <row r="23" spans="3:57" x14ac:dyDescent="0.35">
      <c r="C23" t="s">
        <v>65</v>
      </c>
      <c r="D23">
        <v>0</v>
      </c>
      <c r="E23">
        <v>0</v>
      </c>
      <c r="F23" t="s">
        <v>54</v>
      </c>
      <c r="G23" s="8">
        <v>45266.427083333299</v>
      </c>
      <c r="H23" s="1">
        <v>25.84</v>
      </c>
      <c r="I23" s="1">
        <v>2.66</v>
      </c>
      <c r="J23" s="1">
        <v>10.3</v>
      </c>
      <c r="K23" s="1">
        <v>33.200000000000003</v>
      </c>
      <c r="L23" s="1">
        <v>55</v>
      </c>
      <c r="M23" s="1">
        <v>37</v>
      </c>
      <c r="N23" s="1">
        <v>0.67</v>
      </c>
      <c r="O23" s="1">
        <v>8.74</v>
      </c>
      <c r="P23" s="1">
        <v>1.44</v>
      </c>
      <c r="Q23" s="1">
        <v>1.21</v>
      </c>
      <c r="R23" s="1">
        <v>0.84</v>
      </c>
      <c r="S23" s="1">
        <v>0.63</v>
      </c>
      <c r="T23" s="1">
        <v>0.65</v>
      </c>
      <c r="U23" s="13">
        <v>1.4E-2</v>
      </c>
      <c r="V23" s="13">
        <v>2.1000000000000001E-2</v>
      </c>
      <c r="W23" s="13">
        <v>6.4000000000000001E-2</v>
      </c>
      <c r="X23" s="13">
        <v>0.25</v>
      </c>
      <c r="Y23" s="13">
        <v>1.1930000000000001</v>
      </c>
      <c r="Z23" s="1">
        <v>15</v>
      </c>
      <c r="AA23" s="1">
        <v>7</v>
      </c>
      <c r="AB23" t="s">
        <v>77</v>
      </c>
      <c r="AC23">
        <v>1</v>
      </c>
      <c r="AD23" t="s">
        <v>70</v>
      </c>
      <c r="AE23" t="s">
        <v>78</v>
      </c>
      <c r="AF23">
        <v>1</v>
      </c>
      <c r="AG23" t="s">
        <v>58</v>
      </c>
      <c r="AH23">
        <v>3</v>
      </c>
      <c r="AI23" s="3">
        <v>33243</v>
      </c>
      <c r="AJ23" t="s">
        <v>72</v>
      </c>
      <c r="AK23">
        <v>83</v>
      </c>
      <c r="AL23">
        <v>178</v>
      </c>
      <c r="AM23">
        <v>26.196187350082099</v>
      </c>
      <c r="AN23" t="s">
        <v>60</v>
      </c>
      <c r="AO23">
        <v>0</v>
      </c>
      <c r="AP23" t="s">
        <v>67</v>
      </c>
      <c r="AQ23" s="8">
        <v>45266.427083333299</v>
      </c>
      <c r="AR23" s="4">
        <v>0</v>
      </c>
      <c r="AS23" t="s">
        <v>68</v>
      </c>
      <c r="AT23" t="s">
        <v>63</v>
      </c>
      <c r="AU23">
        <v>0</v>
      </c>
      <c r="AV23">
        <v>70</v>
      </c>
      <c r="AW23" t="s">
        <v>64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33.1</v>
      </c>
      <c r="BE23">
        <v>2</v>
      </c>
    </row>
    <row r="24" spans="3:57" x14ac:dyDescent="0.35">
      <c r="C24" t="s">
        <v>53</v>
      </c>
      <c r="D24">
        <v>1</v>
      </c>
      <c r="E24">
        <v>0</v>
      </c>
      <c r="F24" t="s">
        <v>54</v>
      </c>
      <c r="G24" s="8">
        <v>45266.427083333299</v>
      </c>
      <c r="H24" s="1">
        <v>25.98</v>
      </c>
      <c r="I24" s="1">
        <v>2.06</v>
      </c>
      <c r="J24" s="1">
        <v>7.91</v>
      </c>
      <c r="K24" s="1">
        <v>33.270000000000003</v>
      </c>
      <c r="L24" s="1">
        <v>118</v>
      </c>
      <c r="M24" s="1">
        <v>98</v>
      </c>
      <c r="N24" s="1">
        <v>0.83</v>
      </c>
      <c r="O24" s="1">
        <v>7.01</v>
      </c>
      <c r="P24" s="1">
        <v>0.6</v>
      </c>
      <c r="Q24" s="1">
        <v>0.74</v>
      </c>
      <c r="R24" s="1">
        <v>0.57999999999999996</v>
      </c>
      <c r="S24" s="1">
        <v>0.42</v>
      </c>
      <c r="T24" s="1">
        <v>0.54</v>
      </c>
      <c r="U24" s="13">
        <v>0.02</v>
      </c>
      <c r="V24" s="13">
        <v>4.4999999999999998E-2</v>
      </c>
      <c r="W24" s="13">
        <v>7.8E-2</v>
      </c>
      <c r="X24" s="13">
        <v>0.57399999999999995</v>
      </c>
      <c r="Y24" s="13">
        <v>1.1930000000000001</v>
      </c>
      <c r="Z24" s="1">
        <v>14</v>
      </c>
      <c r="AA24" s="1">
        <v>7</v>
      </c>
      <c r="AB24" t="s">
        <v>77</v>
      </c>
      <c r="AC24">
        <v>1</v>
      </c>
      <c r="AD24" t="s">
        <v>70</v>
      </c>
      <c r="AE24" t="s">
        <v>78</v>
      </c>
      <c r="AF24">
        <v>1</v>
      </c>
      <c r="AG24" t="s">
        <v>58</v>
      </c>
      <c r="AH24">
        <v>3</v>
      </c>
      <c r="AI24" s="3">
        <v>33243</v>
      </c>
      <c r="AJ24" t="s">
        <v>72</v>
      </c>
      <c r="AK24">
        <v>83</v>
      </c>
      <c r="AL24">
        <v>178</v>
      </c>
      <c r="AM24">
        <v>26.196187350082099</v>
      </c>
      <c r="AN24" t="s">
        <v>60</v>
      </c>
      <c r="AO24">
        <v>0</v>
      </c>
      <c r="AP24" t="s">
        <v>67</v>
      </c>
      <c r="AQ24" s="8">
        <v>45266.427083333299</v>
      </c>
      <c r="AR24" s="4">
        <v>0</v>
      </c>
      <c r="AS24" t="s">
        <v>68</v>
      </c>
      <c r="AT24" t="s">
        <v>63</v>
      </c>
      <c r="AU24">
        <v>0</v>
      </c>
      <c r="AV24">
        <v>70</v>
      </c>
      <c r="AW24" t="s">
        <v>64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33.1</v>
      </c>
      <c r="BE24">
        <v>2</v>
      </c>
    </row>
    <row r="25" spans="3:57" x14ac:dyDescent="0.35">
      <c r="C25" t="s">
        <v>65</v>
      </c>
      <c r="D25">
        <v>0</v>
      </c>
      <c r="E25">
        <v>0</v>
      </c>
      <c r="F25" t="s">
        <v>54</v>
      </c>
      <c r="G25" s="8">
        <v>45266.46875</v>
      </c>
      <c r="H25" s="1">
        <v>25.6</v>
      </c>
      <c r="I25" s="1">
        <v>1.76</v>
      </c>
      <c r="J25" s="1">
        <v>6.86</v>
      </c>
      <c r="K25" s="1">
        <v>32.340000000000003</v>
      </c>
      <c r="L25" s="1">
        <v>126</v>
      </c>
      <c r="M25" s="1">
        <v>57</v>
      </c>
      <c r="N25" s="1">
        <v>0.46</v>
      </c>
      <c r="O25" s="1">
        <v>14.85</v>
      </c>
      <c r="P25" s="1">
        <v>0.27</v>
      </c>
      <c r="Q25" s="1">
        <v>0.54</v>
      </c>
      <c r="R25" s="1">
        <v>0.57999999999999996</v>
      </c>
      <c r="S25" s="1">
        <v>0.57999999999999996</v>
      </c>
      <c r="T25" s="1">
        <v>0.56000000000000005</v>
      </c>
      <c r="U25" s="13">
        <v>0.02</v>
      </c>
      <c r="V25" s="13">
        <v>3.9E-2</v>
      </c>
      <c r="W25" s="13">
        <v>0.19600000000000001</v>
      </c>
      <c r="X25" s="13">
        <v>0.20599999999999999</v>
      </c>
      <c r="Y25" s="13">
        <v>1.0820000000000001</v>
      </c>
      <c r="Z25" s="1">
        <v>17</v>
      </c>
      <c r="AA25" s="1">
        <v>8</v>
      </c>
      <c r="AB25" t="s">
        <v>79</v>
      </c>
      <c r="AC25">
        <v>0</v>
      </c>
      <c r="AD25" t="s">
        <v>56</v>
      </c>
      <c r="AE25" t="s">
        <v>80</v>
      </c>
      <c r="AF25">
        <v>0</v>
      </c>
      <c r="AG25" t="s">
        <v>81</v>
      </c>
      <c r="AH25">
        <v>1</v>
      </c>
      <c r="AI25" s="3">
        <v>35251</v>
      </c>
      <c r="AJ25" t="s">
        <v>59</v>
      </c>
      <c r="AK25">
        <v>55</v>
      </c>
      <c r="AL25">
        <v>160</v>
      </c>
      <c r="AM25">
        <v>21.484375</v>
      </c>
      <c r="AN25" t="s">
        <v>60</v>
      </c>
      <c r="AO25">
        <v>0</v>
      </c>
      <c r="AP25" t="s">
        <v>67</v>
      </c>
      <c r="AQ25" s="8">
        <v>45266.46875</v>
      </c>
      <c r="AR25" s="4">
        <v>0</v>
      </c>
      <c r="AS25" t="s">
        <v>68</v>
      </c>
      <c r="AT25" t="s">
        <v>63</v>
      </c>
      <c r="AU25">
        <v>0</v>
      </c>
      <c r="AV25">
        <v>70</v>
      </c>
      <c r="AW25" t="s">
        <v>64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27.6</v>
      </c>
      <c r="BE25">
        <v>2</v>
      </c>
    </row>
    <row r="26" spans="3:57" x14ac:dyDescent="0.35">
      <c r="C26" t="s">
        <v>53</v>
      </c>
      <c r="D26">
        <v>1</v>
      </c>
      <c r="E26">
        <v>0</v>
      </c>
      <c r="F26" t="s">
        <v>54</v>
      </c>
      <c r="G26" s="8">
        <v>45266.46875</v>
      </c>
      <c r="H26" s="1">
        <v>24.59</v>
      </c>
      <c r="I26" s="1">
        <v>3.68</v>
      </c>
      <c r="J26" s="1">
        <v>14.96</v>
      </c>
      <c r="K26" s="1">
        <v>32.99</v>
      </c>
      <c r="L26" s="1">
        <v>131</v>
      </c>
      <c r="M26" s="1">
        <v>61</v>
      </c>
      <c r="N26" s="1">
        <v>0.46</v>
      </c>
      <c r="O26" s="1">
        <v>9.69</v>
      </c>
      <c r="P26" s="1">
        <v>1.34</v>
      </c>
      <c r="Q26" s="1">
        <v>1.24</v>
      </c>
      <c r="R26" s="1">
        <v>0.87</v>
      </c>
      <c r="S26" s="1">
        <v>0.59</v>
      </c>
      <c r="T26" s="1">
        <v>1.1599999999999999</v>
      </c>
      <c r="U26" s="13">
        <v>1.0999999999999999E-2</v>
      </c>
      <c r="V26" s="13">
        <v>3.9E-2</v>
      </c>
      <c r="W26" s="13">
        <v>6.0999999999999999E-2</v>
      </c>
      <c r="X26" s="13">
        <v>0.20599999999999999</v>
      </c>
      <c r="Y26" s="13">
        <v>1.0820000000000001</v>
      </c>
      <c r="Z26" s="1">
        <v>16</v>
      </c>
      <c r="AA26" s="1">
        <v>8</v>
      </c>
      <c r="AB26" t="s">
        <v>79</v>
      </c>
      <c r="AC26">
        <v>0</v>
      </c>
      <c r="AD26" t="s">
        <v>56</v>
      </c>
      <c r="AE26" t="s">
        <v>80</v>
      </c>
      <c r="AF26">
        <v>0</v>
      </c>
      <c r="AG26" t="s">
        <v>81</v>
      </c>
      <c r="AH26">
        <v>1</v>
      </c>
      <c r="AI26" s="3">
        <v>35251</v>
      </c>
      <c r="AJ26" t="s">
        <v>59</v>
      </c>
      <c r="AK26">
        <v>55</v>
      </c>
      <c r="AL26">
        <v>160</v>
      </c>
      <c r="AM26">
        <v>21.484375</v>
      </c>
      <c r="AN26" t="s">
        <v>60</v>
      </c>
      <c r="AO26">
        <v>0</v>
      </c>
      <c r="AP26" t="s">
        <v>67</v>
      </c>
      <c r="AQ26" s="8">
        <v>45266.46875</v>
      </c>
      <c r="AR26" s="4">
        <v>0</v>
      </c>
      <c r="AS26" t="s">
        <v>68</v>
      </c>
      <c r="AT26" t="s">
        <v>63</v>
      </c>
      <c r="AU26">
        <v>0</v>
      </c>
      <c r="AV26">
        <v>70</v>
      </c>
      <c r="AW26" t="s">
        <v>64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27.6</v>
      </c>
      <c r="BE26">
        <v>2</v>
      </c>
    </row>
    <row r="27" spans="3:57" x14ac:dyDescent="0.35">
      <c r="C27" t="s">
        <v>53</v>
      </c>
      <c r="D27">
        <v>1</v>
      </c>
      <c r="E27">
        <v>0</v>
      </c>
      <c r="F27" t="s">
        <v>54</v>
      </c>
      <c r="G27" s="8">
        <v>45266.645833333299</v>
      </c>
      <c r="H27" s="1">
        <v>31.04</v>
      </c>
      <c r="I27" s="1">
        <v>2.38</v>
      </c>
      <c r="J27" s="1">
        <v>7.66</v>
      </c>
      <c r="K27" s="1">
        <v>34.72</v>
      </c>
      <c r="L27" s="1">
        <v>120</v>
      </c>
      <c r="M27" s="1">
        <v>101</v>
      </c>
      <c r="N27" s="1">
        <v>0.84</v>
      </c>
      <c r="O27" s="1">
        <v>10.77</v>
      </c>
      <c r="P27" s="1">
        <v>0.83</v>
      </c>
      <c r="Q27" s="1">
        <v>0.55000000000000004</v>
      </c>
      <c r="R27" s="1">
        <v>0.65</v>
      </c>
      <c r="S27" s="1">
        <v>0.47</v>
      </c>
      <c r="T27" s="1">
        <v>0.56999999999999995</v>
      </c>
      <c r="U27" s="13">
        <v>1.2E-2</v>
      </c>
      <c r="V27" s="13">
        <v>5.8000000000000003E-2</v>
      </c>
      <c r="W27" s="13">
        <v>8.1000000000000003E-2</v>
      </c>
      <c r="X27" s="13">
        <v>0.57399999999999995</v>
      </c>
      <c r="Y27" s="13">
        <v>1.03</v>
      </c>
      <c r="Z27" s="1">
        <v>18</v>
      </c>
      <c r="AA27" s="1">
        <v>9</v>
      </c>
      <c r="AB27" t="s">
        <v>82</v>
      </c>
      <c r="AC27">
        <v>0</v>
      </c>
      <c r="AD27" t="s">
        <v>56</v>
      </c>
      <c r="AE27" t="s">
        <v>78</v>
      </c>
      <c r="AF27">
        <v>1</v>
      </c>
      <c r="AG27" t="s">
        <v>58</v>
      </c>
      <c r="AH27">
        <v>4</v>
      </c>
      <c r="AI27" s="3">
        <v>37555</v>
      </c>
      <c r="AJ27" t="s">
        <v>83</v>
      </c>
      <c r="AK27">
        <v>75</v>
      </c>
      <c r="AL27">
        <v>156</v>
      </c>
      <c r="AM27">
        <v>30.818540433925001</v>
      </c>
      <c r="AN27" t="s">
        <v>60</v>
      </c>
      <c r="AO27">
        <v>0</v>
      </c>
      <c r="AP27" t="s">
        <v>84</v>
      </c>
      <c r="AQ27" s="8">
        <v>45266.625</v>
      </c>
      <c r="AR27" s="4">
        <v>1</v>
      </c>
      <c r="AS27" t="s">
        <v>62</v>
      </c>
      <c r="AT27" t="s">
        <v>85</v>
      </c>
      <c r="AU27">
        <v>3</v>
      </c>
      <c r="AV27">
        <v>117</v>
      </c>
      <c r="AW27" t="s">
        <v>86</v>
      </c>
      <c r="AX27">
        <v>0</v>
      </c>
      <c r="AY27">
        <v>2</v>
      </c>
      <c r="AZ27">
        <v>0</v>
      </c>
      <c r="BA27">
        <v>1</v>
      </c>
      <c r="BB27">
        <v>1</v>
      </c>
      <c r="BC27">
        <v>1</v>
      </c>
      <c r="BD27">
        <v>21.3</v>
      </c>
      <c r="BE27">
        <v>1</v>
      </c>
    </row>
    <row r="28" spans="3:57" x14ac:dyDescent="0.35">
      <c r="C28" t="s">
        <v>65</v>
      </c>
      <c r="D28">
        <v>0</v>
      </c>
      <c r="E28">
        <v>0</v>
      </c>
      <c r="F28" t="s">
        <v>54</v>
      </c>
      <c r="G28" s="8">
        <v>45266.645833333299</v>
      </c>
      <c r="H28" s="1">
        <v>29.92</v>
      </c>
      <c r="I28" s="1">
        <v>2.27</v>
      </c>
      <c r="J28" s="1">
        <v>7.59</v>
      </c>
      <c r="K28" s="1">
        <v>34.9</v>
      </c>
      <c r="L28" s="1">
        <v>86</v>
      </c>
      <c r="M28" s="1">
        <v>45</v>
      </c>
      <c r="N28" s="1">
        <v>0.52</v>
      </c>
      <c r="O28" s="1">
        <v>11.05</v>
      </c>
      <c r="P28" s="1">
        <v>0.56000000000000005</v>
      </c>
      <c r="Q28" s="1">
        <v>0.46</v>
      </c>
      <c r="R28" s="1">
        <v>0.41</v>
      </c>
      <c r="S28" s="1">
        <v>0.5</v>
      </c>
      <c r="T28" s="1">
        <v>0.61</v>
      </c>
      <c r="U28" s="13">
        <v>1.2E-2</v>
      </c>
      <c r="V28" s="13">
        <v>4.8000000000000001E-2</v>
      </c>
      <c r="W28" s="13">
        <v>0.115</v>
      </c>
      <c r="X28" s="13">
        <v>0.57399999999999995</v>
      </c>
      <c r="Y28" s="13">
        <v>0.93500000000000005</v>
      </c>
      <c r="Z28" s="1">
        <v>19</v>
      </c>
      <c r="AA28" s="1">
        <v>9</v>
      </c>
      <c r="AB28" t="s">
        <v>82</v>
      </c>
      <c r="AC28">
        <v>0</v>
      </c>
      <c r="AD28" t="s">
        <v>56</v>
      </c>
      <c r="AE28" t="s">
        <v>78</v>
      </c>
      <c r="AF28">
        <v>1</v>
      </c>
      <c r="AG28" t="s">
        <v>58</v>
      </c>
      <c r="AH28">
        <v>4</v>
      </c>
      <c r="AI28" s="3">
        <v>37555</v>
      </c>
      <c r="AJ28" t="s">
        <v>83</v>
      </c>
      <c r="AK28">
        <v>75</v>
      </c>
      <c r="AL28">
        <v>156</v>
      </c>
      <c r="AM28">
        <v>30.818540433925001</v>
      </c>
      <c r="AN28" t="s">
        <v>60</v>
      </c>
      <c r="AO28">
        <v>0</v>
      </c>
      <c r="AP28" t="s">
        <v>84</v>
      </c>
      <c r="AQ28" s="8">
        <v>45266.625</v>
      </c>
      <c r="AR28" s="4">
        <v>1</v>
      </c>
      <c r="AS28" t="s">
        <v>62</v>
      </c>
      <c r="AT28" t="s">
        <v>85</v>
      </c>
      <c r="AU28">
        <v>3</v>
      </c>
      <c r="AV28">
        <v>117</v>
      </c>
      <c r="AW28" t="s">
        <v>86</v>
      </c>
      <c r="AX28">
        <v>0</v>
      </c>
      <c r="AY28">
        <v>2</v>
      </c>
      <c r="AZ28">
        <v>0</v>
      </c>
      <c r="BA28">
        <v>1</v>
      </c>
      <c r="BB28">
        <v>1</v>
      </c>
      <c r="BC28">
        <v>1</v>
      </c>
      <c r="BD28">
        <v>21.3</v>
      </c>
      <c r="BE28">
        <v>1</v>
      </c>
    </row>
    <row r="29" spans="3:57" x14ac:dyDescent="0.35">
      <c r="C29" t="s">
        <v>53</v>
      </c>
      <c r="D29">
        <v>1</v>
      </c>
      <c r="E29">
        <v>0</v>
      </c>
      <c r="F29" t="s">
        <v>54</v>
      </c>
      <c r="G29" s="8">
        <v>45267.645833333299</v>
      </c>
      <c r="H29" s="1">
        <v>34.35</v>
      </c>
      <c r="I29" s="1">
        <v>6.44</v>
      </c>
      <c r="J29" s="1">
        <v>18.75</v>
      </c>
      <c r="K29" s="1">
        <v>34.14</v>
      </c>
      <c r="L29" s="1">
        <v>106</v>
      </c>
      <c r="M29" s="1">
        <v>67</v>
      </c>
      <c r="N29" s="1">
        <v>0.63</v>
      </c>
      <c r="O29" s="1">
        <v>11.3</v>
      </c>
      <c r="P29" s="1">
        <v>2.71</v>
      </c>
      <c r="Q29" s="1">
        <v>3.41</v>
      </c>
      <c r="R29" s="1">
        <v>2.0699999999999998</v>
      </c>
      <c r="S29" s="1">
        <v>1.23</v>
      </c>
      <c r="T29" s="1">
        <v>1.59</v>
      </c>
      <c r="U29" s="13">
        <v>1.7999999999999999E-2</v>
      </c>
      <c r="V29" s="13">
        <v>2.7E-2</v>
      </c>
      <c r="W29" s="13">
        <v>7.3999999999999996E-2</v>
      </c>
      <c r="X29" s="13">
        <v>0.47199999999999998</v>
      </c>
      <c r="Y29" s="13">
        <v>1.1359999999999999</v>
      </c>
      <c r="Z29" s="1">
        <v>20</v>
      </c>
      <c r="AA29" s="1">
        <v>10</v>
      </c>
      <c r="AB29" t="s">
        <v>87</v>
      </c>
      <c r="AC29">
        <v>1</v>
      </c>
      <c r="AD29" t="s">
        <v>70</v>
      </c>
      <c r="AE29" t="s">
        <v>88</v>
      </c>
      <c r="AF29">
        <v>1</v>
      </c>
      <c r="AG29" t="s">
        <v>58</v>
      </c>
      <c r="AH29">
        <v>4</v>
      </c>
      <c r="AI29" s="3">
        <v>27145</v>
      </c>
      <c r="AJ29" t="s">
        <v>72</v>
      </c>
      <c r="AK29">
        <v>87.9</v>
      </c>
      <c r="AL29">
        <v>175</v>
      </c>
      <c r="AM29">
        <v>28.702040816326502</v>
      </c>
      <c r="AN29" t="s">
        <v>60</v>
      </c>
      <c r="AO29">
        <v>0</v>
      </c>
      <c r="AP29" t="s">
        <v>49</v>
      </c>
      <c r="AQ29" s="8">
        <v>45267.604166666701</v>
      </c>
      <c r="AR29" s="4">
        <v>1</v>
      </c>
      <c r="AS29" t="s">
        <v>62</v>
      </c>
      <c r="AT29" t="s">
        <v>89</v>
      </c>
      <c r="AU29">
        <v>1</v>
      </c>
      <c r="AV29">
        <v>75</v>
      </c>
      <c r="AW29" t="s">
        <v>64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0</v>
      </c>
      <c r="BD29">
        <v>49.8</v>
      </c>
      <c r="BE29">
        <v>4</v>
      </c>
    </row>
    <row r="30" spans="3:57" x14ac:dyDescent="0.35">
      <c r="C30" t="s">
        <v>65</v>
      </c>
      <c r="D30">
        <v>0</v>
      </c>
      <c r="E30">
        <v>0</v>
      </c>
      <c r="F30" t="s">
        <v>54</v>
      </c>
      <c r="G30" s="8">
        <v>45267.65625</v>
      </c>
      <c r="H30" s="1">
        <v>30.29</v>
      </c>
      <c r="I30" s="1">
        <v>3.01</v>
      </c>
      <c r="J30" s="1">
        <v>9.94</v>
      </c>
      <c r="K30" s="1">
        <v>34.270000000000003</v>
      </c>
      <c r="L30" s="1">
        <v>123</v>
      </c>
      <c r="M30" s="1">
        <v>67</v>
      </c>
      <c r="N30" s="1">
        <v>0.55000000000000004</v>
      </c>
      <c r="O30" s="1">
        <v>9.32</v>
      </c>
      <c r="P30" s="1">
        <v>1.32</v>
      </c>
      <c r="Q30" s="1">
        <v>1.34</v>
      </c>
      <c r="R30" s="1">
        <v>1</v>
      </c>
      <c r="S30" s="1">
        <v>1.1200000000000001</v>
      </c>
      <c r="T30" s="1">
        <v>1.63</v>
      </c>
      <c r="U30" s="13">
        <v>0.02</v>
      </c>
      <c r="V30" s="13">
        <v>2.1999999999999999E-2</v>
      </c>
      <c r="W30" s="13">
        <v>8.1000000000000003E-2</v>
      </c>
      <c r="X30" s="13">
        <v>0.54600000000000004</v>
      </c>
      <c r="Y30" s="13">
        <v>1.1930000000000001</v>
      </c>
      <c r="Z30" s="1">
        <v>21</v>
      </c>
      <c r="AA30" s="1">
        <v>10</v>
      </c>
      <c r="AB30" t="s">
        <v>87</v>
      </c>
      <c r="AC30">
        <v>1</v>
      </c>
      <c r="AD30" t="s">
        <v>70</v>
      </c>
      <c r="AE30" t="s">
        <v>88</v>
      </c>
      <c r="AF30">
        <v>1</v>
      </c>
      <c r="AG30" t="s">
        <v>58</v>
      </c>
      <c r="AH30">
        <v>4</v>
      </c>
      <c r="AI30" s="3">
        <v>27145</v>
      </c>
      <c r="AJ30" t="s">
        <v>72</v>
      </c>
      <c r="AK30">
        <v>87.9</v>
      </c>
      <c r="AL30">
        <v>175</v>
      </c>
      <c r="AM30">
        <v>28.702040816326502</v>
      </c>
      <c r="AN30" t="s">
        <v>60</v>
      </c>
      <c r="AO30">
        <v>0</v>
      </c>
      <c r="AP30" t="s">
        <v>49</v>
      </c>
      <c r="AQ30" s="8">
        <v>45267.604166666701</v>
      </c>
      <c r="AR30" s="4">
        <v>1</v>
      </c>
      <c r="AS30" t="s">
        <v>62</v>
      </c>
      <c r="AT30" t="s">
        <v>89</v>
      </c>
      <c r="AU30">
        <v>1</v>
      </c>
      <c r="AV30">
        <v>75</v>
      </c>
      <c r="AW30" t="s">
        <v>64</v>
      </c>
      <c r="AX30">
        <v>0</v>
      </c>
      <c r="AY30">
        <v>0</v>
      </c>
      <c r="AZ30">
        <v>0</v>
      </c>
      <c r="BA30">
        <v>1</v>
      </c>
      <c r="BB30">
        <v>0</v>
      </c>
      <c r="BC30">
        <v>0</v>
      </c>
      <c r="BD30">
        <v>49.8</v>
      </c>
      <c r="BE30">
        <v>4</v>
      </c>
    </row>
    <row r="31" spans="3:57" x14ac:dyDescent="0.35">
      <c r="C31" t="s">
        <v>53</v>
      </c>
      <c r="D31">
        <v>1</v>
      </c>
      <c r="E31">
        <v>0</v>
      </c>
      <c r="F31" t="s">
        <v>54</v>
      </c>
      <c r="G31" s="8">
        <v>45267.65625</v>
      </c>
      <c r="H31" s="1">
        <v>28.47</v>
      </c>
      <c r="I31" s="1">
        <v>4.42</v>
      </c>
      <c r="J31" s="1">
        <v>15.51</v>
      </c>
      <c r="K31" s="1">
        <v>33.39</v>
      </c>
      <c r="L31" s="1">
        <v>110</v>
      </c>
      <c r="M31" s="1">
        <v>88</v>
      </c>
      <c r="N31" s="1">
        <v>0.8</v>
      </c>
      <c r="O31" s="1">
        <v>11.29</v>
      </c>
      <c r="P31" s="1">
        <v>2.1</v>
      </c>
      <c r="Q31" s="1">
        <v>2.5</v>
      </c>
      <c r="R31" s="1">
        <v>2.25</v>
      </c>
      <c r="S31" s="1">
        <v>0.84</v>
      </c>
      <c r="T31" s="1">
        <v>1.05</v>
      </c>
      <c r="U31" s="13">
        <v>0.02</v>
      </c>
      <c r="V31" s="13">
        <v>5.5E-2</v>
      </c>
      <c r="W31" s="13">
        <v>6.0999999999999999E-2</v>
      </c>
      <c r="X31" s="13">
        <v>0.20599999999999999</v>
      </c>
      <c r="Y31" s="13">
        <v>1.252</v>
      </c>
      <c r="Z31" s="1">
        <v>22</v>
      </c>
      <c r="AA31" s="1">
        <v>11</v>
      </c>
      <c r="AB31" t="s">
        <v>90</v>
      </c>
      <c r="AC31">
        <v>1</v>
      </c>
      <c r="AD31" t="s">
        <v>70</v>
      </c>
      <c r="AE31" t="s">
        <v>78</v>
      </c>
      <c r="AF31">
        <v>1</v>
      </c>
      <c r="AG31" t="s">
        <v>58</v>
      </c>
      <c r="AH31">
        <v>3</v>
      </c>
      <c r="AI31" s="3">
        <v>34940</v>
      </c>
      <c r="AJ31" t="s">
        <v>72</v>
      </c>
      <c r="AK31">
        <v>88.6</v>
      </c>
      <c r="AL31">
        <v>175</v>
      </c>
      <c r="AM31">
        <v>28.930612244898001</v>
      </c>
      <c r="AN31" t="s">
        <v>60</v>
      </c>
      <c r="AO31">
        <v>0</v>
      </c>
      <c r="AP31" t="s">
        <v>67</v>
      </c>
      <c r="AQ31" s="8">
        <v>45267.65625</v>
      </c>
      <c r="AR31" s="4">
        <v>1</v>
      </c>
      <c r="AS31" t="s">
        <v>62</v>
      </c>
      <c r="AT31" t="s">
        <v>63</v>
      </c>
      <c r="AU31">
        <v>0</v>
      </c>
      <c r="AV31">
        <v>71</v>
      </c>
      <c r="AW31" t="s">
        <v>64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28.4</v>
      </c>
      <c r="BE31">
        <v>2</v>
      </c>
    </row>
    <row r="32" spans="3:57" x14ac:dyDescent="0.35">
      <c r="C32" t="s">
        <v>65</v>
      </c>
      <c r="D32">
        <v>0</v>
      </c>
      <c r="E32">
        <v>0</v>
      </c>
      <c r="F32" t="s">
        <v>54</v>
      </c>
      <c r="G32" s="8">
        <v>45267.65625</v>
      </c>
      <c r="H32" s="1">
        <v>23.66</v>
      </c>
      <c r="I32" s="1">
        <v>4.57</v>
      </c>
      <c r="J32" s="1">
        <v>19.32</v>
      </c>
      <c r="K32" s="1">
        <v>33.5</v>
      </c>
      <c r="L32" s="1">
        <v>123</v>
      </c>
      <c r="M32" s="1">
        <v>65</v>
      </c>
      <c r="N32" s="1">
        <v>0.53</v>
      </c>
      <c r="O32" s="1">
        <v>15</v>
      </c>
      <c r="P32" s="1">
        <v>2.2999999999999998</v>
      </c>
      <c r="Q32" s="1">
        <v>2.5099999999999998</v>
      </c>
      <c r="R32" s="1">
        <v>2.15</v>
      </c>
      <c r="S32" s="1">
        <v>0.73</v>
      </c>
      <c r="T32" s="1">
        <v>0.71</v>
      </c>
      <c r="U32" s="13">
        <v>0.02</v>
      </c>
      <c r="V32" s="13">
        <v>3.5999999999999997E-2</v>
      </c>
      <c r="W32" s="13">
        <v>6.0999999999999999E-2</v>
      </c>
      <c r="X32" s="13">
        <v>0.20599999999999999</v>
      </c>
      <c r="Y32" s="13">
        <v>1.252</v>
      </c>
      <c r="Z32" s="1">
        <v>23</v>
      </c>
      <c r="AA32" s="1">
        <v>11</v>
      </c>
      <c r="AB32" t="s">
        <v>90</v>
      </c>
      <c r="AC32">
        <v>1</v>
      </c>
      <c r="AD32" t="s">
        <v>70</v>
      </c>
      <c r="AE32" t="s">
        <v>78</v>
      </c>
      <c r="AF32">
        <v>1</v>
      </c>
      <c r="AG32" t="s">
        <v>58</v>
      </c>
      <c r="AH32">
        <v>3</v>
      </c>
      <c r="AI32" s="3">
        <v>34940</v>
      </c>
      <c r="AJ32" t="s">
        <v>72</v>
      </c>
      <c r="AK32">
        <v>88.6</v>
      </c>
      <c r="AL32">
        <v>175</v>
      </c>
      <c r="AM32">
        <v>28.930612244898001</v>
      </c>
      <c r="AN32" t="s">
        <v>60</v>
      </c>
      <c r="AO32">
        <v>0</v>
      </c>
      <c r="AP32" t="s">
        <v>67</v>
      </c>
      <c r="AQ32" s="8">
        <v>45267.65625</v>
      </c>
      <c r="AR32" s="4">
        <v>1</v>
      </c>
      <c r="AS32" t="s">
        <v>62</v>
      </c>
      <c r="AT32" t="s">
        <v>63</v>
      </c>
      <c r="AU32">
        <v>0</v>
      </c>
      <c r="AV32">
        <v>71</v>
      </c>
      <c r="AW32" t="s">
        <v>64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28.4</v>
      </c>
      <c r="BE32">
        <v>2</v>
      </c>
    </row>
    <row r="33" spans="3:57" x14ac:dyDescent="0.35">
      <c r="C33" t="s">
        <v>91</v>
      </c>
      <c r="D33">
        <v>1</v>
      </c>
      <c r="E33">
        <v>1</v>
      </c>
      <c r="F33" t="s">
        <v>92</v>
      </c>
      <c r="G33" s="8">
        <v>45280.620833333298</v>
      </c>
      <c r="H33" s="1">
        <v>26.59</v>
      </c>
      <c r="I33">
        <v>8.49</v>
      </c>
      <c r="J33" s="1">
        <v>31.93</v>
      </c>
      <c r="K33" s="1">
        <v>34.68</v>
      </c>
      <c r="L33">
        <v>83</v>
      </c>
      <c r="M33">
        <v>33</v>
      </c>
      <c r="N33">
        <v>0.39</v>
      </c>
      <c r="O33" s="1">
        <v>17.03</v>
      </c>
      <c r="P33" s="1">
        <v>4.74</v>
      </c>
      <c r="Q33" s="1">
        <v>4.84</v>
      </c>
      <c r="R33" s="1">
        <v>3.31</v>
      </c>
      <c r="S33" s="1">
        <v>0.92</v>
      </c>
      <c r="T33" s="1">
        <v>2.12</v>
      </c>
      <c r="U33" s="13">
        <v>1.6E-2</v>
      </c>
      <c r="V33" s="13">
        <v>2.3E-2</v>
      </c>
      <c r="W33" s="13">
        <v>6.0999999999999999E-2</v>
      </c>
      <c r="X33" s="13">
        <v>0.20599999999999999</v>
      </c>
      <c r="Y33" s="13">
        <v>0.89</v>
      </c>
      <c r="Z33">
        <v>27</v>
      </c>
      <c r="AA33">
        <v>12</v>
      </c>
      <c r="AB33" t="s">
        <v>93</v>
      </c>
      <c r="AC33">
        <v>1</v>
      </c>
      <c r="AD33" t="s">
        <v>70</v>
      </c>
      <c r="AE33" t="s">
        <v>94</v>
      </c>
      <c r="AF33">
        <v>0</v>
      </c>
      <c r="AG33" t="s">
        <v>81</v>
      </c>
      <c r="AH33">
        <v>3</v>
      </c>
      <c r="AI33" s="8">
        <v>34234</v>
      </c>
      <c r="AJ33" t="s">
        <v>72</v>
      </c>
      <c r="AK33">
        <v>94.8</v>
      </c>
      <c r="AL33">
        <v>191</v>
      </c>
      <c r="AM33">
        <v>25.986129766179701</v>
      </c>
      <c r="AN33" t="s">
        <v>60</v>
      </c>
      <c r="AO33">
        <v>0</v>
      </c>
      <c r="AP33" t="s">
        <v>67</v>
      </c>
      <c r="AQ33" s="8">
        <v>45268.458333333299</v>
      </c>
      <c r="AR33" s="4">
        <v>0</v>
      </c>
      <c r="AS33" t="s">
        <v>68</v>
      </c>
      <c r="AT33" t="s">
        <v>63</v>
      </c>
      <c r="AU33">
        <v>0</v>
      </c>
      <c r="AV33">
        <v>61</v>
      </c>
      <c r="AW33" t="s">
        <v>64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30.4</v>
      </c>
      <c r="BE33">
        <v>2</v>
      </c>
    </row>
    <row r="34" spans="3:57" x14ac:dyDescent="0.35">
      <c r="C34" t="s">
        <v>91</v>
      </c>
      <c r="D34">
        <v>1</v>
      </c>
      <c r="E34">
        <v>1</v>
      </c>
      <c r="F34" t="s">
        <v>92</v>
      </c>
      <c r="G34" s="8">
        <v>45280.620833333298</v>
      </c>
      <c r="H34" s="1">
        <v>23.37</v>
      </c>
      <c r="I34">
        <v>8.89</v>
      </c>
      <c r="J34" s="1">
        <v>38.03</v>
      </c>
      <c r="K34" s="1">
        <v>34.909999999999997</v>
      </c>
      <c r="L34">
        <v>58</v>
      </c>
      <c r="M34">
        <v>39</v>
      </c>
      <c r="N34">
        <v>0.68</v>
      </c>
      <c r="O34" s="1">
        <v>7.24</v>
      </c>
      <c r="P34" s="1">
        <v>4.67</v>
      </c>
      <c r="Q34" s="1">
        <v>4.78</v>
      </c>
      <c r="R34" s="1">
        <v>3.18</v>
      </c>
      <c r="S34" s="1">
        <v>0.92</v>
      </c>
      <c r="T34" s="1">
        <v>2.2799999999999998</v>
      </c>
      <c r="U34" s="13">
        <v>1.6E-2</v>
      </c>
      <c r="V34" s="13">
        <v>2.4E-2</v>
      </c>
      <c r="W34" s="13">
        <v>6.0999999999999999E-2</v>
      </c>
      <c r="X34" s="13">
        <v>0.20599999999999999</v>
      </c>
      <c r="Y34" s="13">
        <v>0.89</v>
      </c>
      <c r="Z34">
        <v>26</v>
      </c>
      <c r="AA34">
        <v>12</v>
      </c>
      <c r="AB34" t="s">
        <v>93</v>
      </c>
      <c r="AC34">
        <v>1</v>
      </c>
      <c r="AD34" t="s">
        <v>70</v>
      </c>
      <c r="AE34" t="s">
        <v>94</v>
      </c>
      <c r="AF34">
        <v>0</v>
      </c>
      <c r="AG34" t="s">
        <v>81</v>
      </c>
      <c r="AH34">
        <v>3</v>
      </c>
      <c r="AI34" s="8">
        <v>34234</v>
      </c>
      <c r="AJ34" t="s">
        <v>72</v>
      </c>
      <c r="AK34">
        <v>94.8</v>
      </c>
      <c r="AL34">
        <v>191</v>
      </c>
      <c r="AM34">
        <v>25.986129766179701</v>
      </c>
      <c r="AN34" t="s">
        <v>60</v>
      </c>
      <c r="AO34">
        <v>0</v>
      </c>
      <c r="AP34" t="s">
        <v>67</v>
      </c>
      <c r="AQ34" s="8">
        <v>45268.458333333299</v>
      </c>
      <c r="AR34" s="4">
        <v>0</v>
      </c>
      <c r="AS34" t="s">
        <v>68</v>
      </c>
      <c r="AT34" t="s">
        <v>63</v>
      </c>
      <c r="AU34">
        <v>0</v>
      </c>
      <c r="AV34">
        <v>61</v>
      </c>
      <c r="AW34" t="s">
        <v>64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30.4</v>
      </c>
      <c r="BE34">
        <v>2</v>
      </c>
    </row>
    <row r="35" spans="3:57" x14ac:dyDescent="0.35">
      <c r="C35" t="s">
        <v>65</v>
      </c>
      <c r="D35">
        <v>0</v>
      </c>
      <c r="E35">
        <v>0</v>
      </c>
      <c r="F35" t="s">
        <v>54</v>
      </c>
      <c r="G35" s="8">
        <v>45268.458333333299</v>
      </c>
      <c r="H35" s="1">
        <v>28.17</v>
      </c>
      <c r="I35" s="1">
        <v>2.33</v>
      </c>
      <c r="J35" s="1">
        <v>8.2899999999999991</v>
      </c>
      <c r="K35" s="1">
        <v>35.04</v>
      </c>
      <c r="L35" s="1">
        <v>79</v>
      </c>
      <c r="M35" s="1">
        <v>28</v>
      </c>
      <c r="N35" s="1">
        <v>0.35</v>
      </c>
      <c r="O35" s="1">
        <v>13.66</v>
      </c>
      <c r="P35" s="1">
        <v>0.91</v>
      </c>
      <c r="Q35" s="1">
        <v>0.99</v>
      </c>
      <c r="R35" s="1">
        <v>0.71</v>
      </c>
      <c r="S35" s="1">
        <v>0.56999999999999995</v>
      </c>
      <c r="T35" s="1">
        <v>1.08</v>
      </c>
      <c r="U35" s="13">
        <v>0.02</v>
      </c>
      <c r="V35" s="13">
        <v>2.3E-2</v>
      </c>
      <c r="W35" s="13">
        <v>6.0999999999999999E-2</v>
      </c>
      <c r="X35" s="13">
        <v>0.30399999999999999</v>
      </c>
      <c r="Y35" s="13">
        <v>1.0820000000000001</v>
      </c>
      <c r="Z35" s="1">
        <v>25</v>
      </c>
      <c r="AA35" s="1">
        <v>12</v>
      </c>
      <c r="AB35" t="s">
        <v>93</v>
      </c>
      <c r="AC35">
        <v>1</v>
      </c>
      <c r="AD35" t="s">
        <v>70</v>
      </c>
      <c r="AE35" t="s">
        <v>94</v>
      </c>
      <c r="AF35">
        <v>0</v>
      </c>
      <c r="AG35" t="s">
        <v>81</v>
      </c>
      <c r="AH35">
        <v>3</v>
      </c>
      <c r="AI35" s="8">
        <v>34234</v>
      </c>
      <c r="AJ35" t="s">
        <v>72</v>
      </c>
      <c r="AK35">
        <v>94.8</v>
      </c>
      <c r="AL35">
        <v>191</v>
      </c>
      <c r="AM35">
        <v>25.986129766179701</v>
      </c>
      <c r="AN35" t="s">
        <v>60</v>
      </c>
      <c r="AO35">
        <v>0</v>
      </c>
      <c r="AP35" t="s">
        <v>67</v>
      </c>
      <c r="AQ35" s="8">
        <v>45268.458333333299</v>
      </c>
      <c r="AR35" s="4">
        <v>0</v>
      </c>
      <c r="AS35" t="s">
        <v>68</v>
      </c>
      <c r="AT35" t="s">
        <v>63</v>
      </c>
      <c r="AU35">
        <v>0</v>
      </c>
      <c r="AV35">
        <v>61</v>
      </c>
      <c r="AW35" t="s">
        <v>64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30.4</v>
      </c>
      <c r="BE35">
        <v>2</v>
      </c>
    </row>
    <row r="36" spans="3:57" x14ac:dyDescent="0.35">
      <c r="C36" t="s">
        <v>53</v>
      </c>
      <c r="D36">
        <v>1</v>
      </c>
      <c r="E36">
        <v>0</v>
      </c>
      <c r="F36" t="s">
        <v>54</v>
      </c>
      <c r="G36" s="8">
        <v>45268.458333333299</v>
      </c>
      <c r="H36" s="1">
        <v>38.35</v>
      </c>
      <c r="I36" s="1">
        <v>3.32</v>
      </c>
      <c r="J36" s="1">
        <v>8.66</v>
      </c>
      <c r="K36" s="1">
        <v>35.08</v>
      </c>
      <c r="L36" s="1">
        <v>76</v>
      </c>
      <c r="M36" s="1">
        <v>43</v>
      </c>
      <c r="N36" s="1">
        <v>0.56999999999999995</v>
      </c>
      <c r="O36" s="1">
        <v>16.690000000000001</v>
      </c>
      <c r="P36" s="1">
        <v>1.0900000000000001</v>
      </c>
      <c r="Q36" s="1">
        <v>1.65</v>
      </c>
      <c r="R36" s="1">
        <v>1.74</v>
      </c>
      <c r="S36" s="1">
        <v>0.73</v>
      </c>
      <c r="T36" s="1">
        <v>1.89</v>
      </c>
      <c r="U36" s="13">
        <v>0.01</v>
      </c>
      <c r="V36" s="13">
        <v>5.8000000000000003E-2</v>
      </c>
      <c r="W36" s="13">
        <v>6.0999999999999999E-2</v>
      </c>
      <c r="X36" s="13">
        <v>0.20599999999999999</v>
      </c>
      <c r="Y36" s="13">
        <v>1.0820000000000001</v>
      </c>
      <c r="Z36" s="1">
        <v>24</v>
      </c>
      <c r="AA36" s="1">
        <v>12</v>
      </c>
      <c r="AB36" t="s">
        <v>93</v>
      </c>
      <c r="AC36">
        <v>1</v>
      </c>
      <c r="AD36" t="s">
        <v>70</v>
      </c>
      <c r="AE36" t="s">
        <v>94</v>
      </c>
      <c r="AF36">
        <v>0</v>
      </c>
      <c r="AG36" t="s">
        <v>81</v>
      </c>
      <c r="AH36">
        <v>3</v>
      </c>
      <c r="AI36" s="8">
        <v>34234</v>
      </c>
      <c r="AJ36" t="s">
        <v>72</v>
      </c>
      <c r="AK36">
        <v>94.8</v>
      </c>
      <c r="AL36">
        <v>191</v>
      </c>
      <c r="AM36">
        <v>25.986129766179701</v>
      </c>
      <c r="AN36" t="s">
        <v>60</v>
      </c>
      <c r="AO36">
        <v>0</v>
      </c>
      <c r="AP36" t="s">
        <v>67</v>
      </c>
      <c r="AQ36" s="8">
        <v>45268.458333333299</v>
      </c>
      <c r="AR36" s="4">
        <v>0</v>
      </c>
      <c r="AS36" t="s">
        <v>68</v>
      </c>
      <c r="AT36" t="s">
        <v>63</v>
      </c>
      <c r="AU36">
        <v>0</v>
      </c>
      <c r="AV36">
        <v>61</v>
      </c>
      <c r="AW36" t="s">
        <v>64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30.4</v>
      </c>
      <c r="BE36">
        <v>2</v>
      </c>
    </row>
    <row r="37" spans="3:57" x14ac:dyDescent="0.35">
      <c r="C37" t="s">
        <v>65</v>
      </c>
      <c r="D37">
        <v>0</v>
      </c>
      <c r="E37">
        <v>0</v>
      </c>
      <c r="F37" t="s">
        <v>54</v>
      </c>
      <c r="G37" s="8">
        <v>45268.479166666701</v>
      </c>
      <c r="H37" s="1">
        <v>32.24</v>
      </c>
      <c r="I37" s="1">
        <v>4.16</v>
      </c>
      <c r="J37" s="1">
        <v>12.9</v>
      </c>
      <c r="K37" s="1">
        <v>32.26</v>
      </c>
      <c r="L37" s="1">
        <v>89</v>
      </c>
      <c r="M37" s="1">
        <v>49</v>
      </c>
      <c r="N37" s="1">
        <v>0.55000000000000004</v>
      </c>
      <c r="O37" s="1">
        <v>13.07</v>
      </c>
      <c r="P37" s="1">
        <v>1.23</v>
      </c>
      <c r="Q37" s="1">
        <v>0.91</v>
      </c>
      <c r="R37" s="1">
        <v>0.79</v>
      </c>
      <c r="S37" s="1">
        <v>0.65</v>
      </c>
      <c r="T37" s="1">
        <v>0.85</v>
      </c>
      <c r="U37" s="13">
        <v>1.2E-2</v>
      </c>
      <c r="V37" s="13">
        <v>2.5000000000000001E-2</v>
      </c>
      <c r="W37" s="13">
        <v>7.8E-2</v>
      </c>
      <c r="X37" s="13">
        <v>0.25</v>
      </c>
      <c r="Y37" s="13">
        <v>1.1930000000000001</v>
      </c>
      <c r="Z37" s="1">
        <v>29</v>
      </c>
      <c r="AA37" s="1">
        <v>13</v>
      </c>
      <c r="AB37" t="s">
        <v>95</v>
      </c>
      <c r="AC37">
        <v>1</v>
      </c>
      <c r="AD37" t="s">
        <v>70</v>
      </c>
      <c r="AE37" t="s">
        <v>57</v>
      </c>
      <c r="AF37">
        <v>1</v>
      </c>
      <c r="AG37" t="s">
        <v>58</v>
      </c>
      <c r="AH37">
        <v>3</v>
      </c>
      <c r="AI37" s="3">
        <v>32432</v>
      </c>
      <c r="AJ37" t="s">
        <v>72</v>
      </c>
      <c r="AK37">
        <v>77.099999999999994</v>
      </c>
      <c r="AL37">
        <v>173</v>
      </c>
      <c r="AM37">
        <v>25.760967623375301</v>
      </c>
      <c r="AN37" t="s">
        <v>60</v>
      </c>
      <c r="AO37">
        <v>0</v>
      </c>
      <c r="AP37" t="s">
        <v>67</v>
      </c>
      <c r="AQ37" s="8">
        <v>45268.479166666701</v>
      </c>
      <c r="AR37" s="4">
        <v>0</v>
      </c>
      <c r="AS37" t="s">
        <v>68</v>
      </c>
      <c r="AT37" t="s">
        <v>63</v>
      </c>
      <c r="AU37">
        <v>0</v>
      </c>
      <c r="AV37">
        <v>75</v>
      </c>
      <c r="AW37" t="s">
        <v>96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1</v>
      </c>
      <c r="BD37">
        <v>35.299999999999997</v>
      </c>
      <c r="BE37">
        <v>3</v>
      </c>
    </row>
    <row r="38" spans="3:57" x14ac:dyDescent="0.35">
      <c r="C38" t="s">
        <v>53</v>
      </c>
      <c r="D38">
        <v>1</v>
      </c>
      <c r="E38">
        <v>0</v>
      </c>
      <c r="F38" t="s">
        <v>54</v>
      </c>
      <c r="G38" s="8">
        <v>45268.479166666701</v>
      </c>
      <c r="H38" s="1">
        <v>36</v>
      </c>
      <c r="I38" s="1">
        <v>3.96</v>
      </c>
      <c r="J38" s="1">
        <v>11</v>
      </c>
      <c r="K38" s="1">
        <v>32.68</v>
      </c>
      <c r="L38" s="1">
        <v>76</v>
      </c>
      <c r="M38" s="1">
        <v>72</v>
      </c>
      <c r="N38" s="1">
        <v>0.94</v>
      </c>
      <c r="O38" s="1">
        <v>6.27</v>
      </c>
      <c r="P38" s="1">
        <v>0.89</v>
      </c>
      <c r="Q38" s="1">
        <v>0.98</v>
      </c>
      <c r="R38" s="1">
        <v>0.62</v>
      </c>
      <c r="S38" s="1">
        <v>0.57999999999999996</v>
      </c>
      <c r="T38" s="1">
        <v>0.91</v>
      </c>
      <c r="U38" s="13">
        <v>0.01</v>
      </c>
      <c r="V38" s="13">
        <v>3.2000000000000001E-2</v>
      </c>
      <c r="W38" s="13">
        <v>6.0999999999999999E-2</v>
      </c>
      <c r="X38" s="13">
        <v>0.57399999999999995</v>
      </c>
      <c r="Y38" s="13">
        <v>1.1930000000000001</v>
      </c>
      <c r="Z38" s="1">
        <v>28</v>
      </c>
      <c r="AA38" s="1">
        <v>13</v>
      </c>
      <c r="AB38" t="s">
        <v>95</v>
      </c>
      <c r="AC38">
        <v>1</v>
      </c>
      <c r="AD38" t="s">
        <v>70</v>
      </c>
      <c r="AE38" t="s">
        <v>57</v>
      </c>
      <c r="AF38">
        <v>1</v>
      </c>
      <c r="AG38" t="s">
        <v>58</v>
      </c>
      <c r="AH38">
        <v>3</v>
      </c>
      <c r="AI38" s="3">
        <v>32432</v>
      </c>
      <c r="AJ38" t="s">
        <v>72</v>
      </c>
      <c r="AK38">
        <v>77.099999999999994</v>
      </c>
      <c r="AL38">
        <v>173</v>
      </c>
      <c r="AM38">
        <v>25.760967623375301</v>
      </c>
      <c r="AN38" t="s">
        <v>60</v>
      </c>
      <c r="AO38">
        <v>0</v>
      </c>
      <c r="AP38" t="s">
        <v>67</v>
      </c>
      <c r="AQ38" s="8">
        <v>45268.479166666701</v>
      </c>
      <c r="AR38" s="4">
        <v>0</v>
      </c>
      <c r="AS38" t="s">
        <v>68</v>
      </c>
      <c r="AT38" t="s">
        <v>63</v>
      </c>
      <c r="AU38">
        <v>0</v>
      </c>
      <c r="AV38">
        <v>75</v>
      </c>
      <c r="AW38" t="s">
        <v>96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1</v>
      </c>
      <c r="BD38">
        <v>35.299999999999997</v>
      </c>
      <c r="BE38">
        <v>3</v>
      </c>
    </row>
    <row r="39" spans="3:57" x14ac:dyDescent="0.35">
      <c r="C39" t="s">
        <v>65</v>
      </c>
      <c r="D39">
        <v>0</v>
      </c>
      <c r="E39">
        <v>0</v>
      </c>
      <c r="F39" t="s">
        <v>54</v>
      </c>
      <c r="G39" s="8">
        <v>45268.59375</v>
      </c>
      <c r="H39" s="1">
        <v>26.21</v>
      </c>
      <c r="I39" s="1">
        <v>5.84</v>
      </c>
      <c r="J39" s="1">
        <v>22.28</v>
      </c>
      <c r="K39" s="1">
        <v>30.93</v>
      </c>
      <c r="L39" s="1">
        <v>67</v>
      </c>
      <c r="M39" s="1">
        <v>37</v>
      </c>
      <c r="N39" s="1">
        <v>0.55000000000000004</v>
      </c>
      <c r="O39" s="1">
        <v>13.21</v>
      </c>
      <c r="P39" s="1">
        <v>2.64</v>
      </c>
      <c r="Q39" s="1">
        <v>2.8</v>
      </c>
      <c r="R39" s="1">
        <v>2.5099999999999998</v>
      </c>
      <c r="S39" s="1">
        <v>1.07</v>
      </c>
      <c r="T39" s="1">
        <v>1.71</v>
      </c>
      <c r="U39" s="13">
        <v>1.7999999999999999E-2</v>
      </c>
      <c r="V39" s="13">
        <v>3.5999999999999997E-2</v>
      </c>
      <c r="W39" s="13">
        <v>6.0999999999999999E-2</v>
      </c>
      <c r="X39" s="13">
        <v>0.20599999999999999</v>
      </c>
      <c r="Y39" s="13">
        <v>1.03</v>
      </c>
      <c r="Z39" s="1">
        <v>31</v>
      </c>
      <c r="AA39" s="1">
        <v>14</v>
      </c>
      <c r="AB39" t="s">
        <v>97</v>
      </c>
      <c r="AC39">
        <v>0</v>
      </c>
      <c r="AD39" t="s">
        <v>56</v>
      </c>
      <c r="AE39" t="s">
        <v>78</v>
      </c>
      <c r="AF39">
        <v>1</v>
      </c>
      <c r="AG39" t="s">
        <v>58</v>
      </c>
      <c r="AH39">
        <v>4</v>
      </c>
      <c r="AI39" s="3">
        <v>33822</v>
      </c>
      <c r="AJ39" t="s">
        <v>72</v>
      </c>
      <c r="AK39">
        <v>67</v>
      </c>
      <c r="AL39">
        <v>155</v>
      </c>
      <c r="AM39">
        <v>27.8876170655567</v>
      </c>
      <c r="AN39" t="s">
        <v>60</v>
      </c>
      <c r="AO39">
        <v>0</v>
      </c>
      <c r="AP39" t="s">
        <v>67</v>
      </c>
      <c r="AQ39" s="8">
        <v>45268.59375</v>
      </c>
      <c r="AR39" s="4">
        <v>1</v>
      </c>
      <c r="AS39" t="s">
        <v>98</v>
      </c>
      <c r="AT39" t="s">
        <v>63</v>
      </c>
      <c r="AU39">
        <v>0</v>
      </c>
      <c r="AV39">
        <v>75</v>
      </c>
      <c r="AW39" t="s">
        <v>99</v>
      </c>
      <c r="AX39">
        <v>2</v>
      </c>
      <c r="AY39">
        <v>4</v>
      </c>
      <c r="AZ39">
        <v>2</v>
      </c>
      <c r="BA39">
        <v>0</v>
      </c>
      <c r="BB39">
        <v>0</v>
      </c>
      <c r="BC39">
        <v>1</v>
      </c>
      <c r="BD39">
        <v>31.5</v>
      </c>
      <c r="BE39">
        <v>2</v>
      </c>
    </row>
    <row r="40" spans="3:57" x14ac:dyDescent="0.35">
      <c r="C40" t="s">
        <v>53</v>
      </c>
      <c r="D40">
        <v>1</v>
      </c>
      <c r="E40">
        <v>0</v>
      </c>
      <c r="F40" t="s">
        <v>54</v>
      </c>
      <c r="G40" s="8">
        <v>45268.59375</v>
      </c>
      <c r="H40" s="1">
        <v>21.35</v>
      </c>
      <c r="I40" s="1">
        <v>6.21</v>
      </c>
      <c r="J40" s="1">
        <v>29.08</v>
      </c>
      <c r="K40" s="1">
        <v>31.76</v>
      </c>
      <c r="L40" s="1">
        <v>56</v>
      </c>
      <c r="M40" s="1">
        <v>63</v>
      </c>
      <c r="N40" s="1">
        <v>1.1200000000000001</v>
      </c>
      <c r="O40" s="1">
        <v>5.46</v>
      </c>
      <c r="P40" s="1">
        <v>2.96</v>
      </c>
      <c r="Q40" s="1">
        <v>2.96</v>
      </c>
      <c r="R40" s="1">
        <v>2.5</v>
      </c>
      <c r="S40" s="1">
        <v>0.82</v>
      </c>
      <c r="T40" s="1">
        <v>1.41</v>
      </c>
      <c r="U40" s="13">
        <v>0.02</v>
      </c>
      <c r="V40" s="13">
        <v>2.1000000000000001E-2</v>
      </c>
      <c r="W40" s="13">
        <v>6.0999999999999999E-2</v>
      </c>
      <c r="X40" s="13">
        <v>0.20599999999999999</v>
      </c>
      <c r="Y40" s="13">
        <v>0.89</v>
      </c>
      <c r="Z40" s="1">
        <v>30</v>
      </c>
      <c r="AA40" s="1">
        <v>14</v>
      </c>
      <c r="AB40" t="s">
        <v>97</v>
      </c>
      <c r="AC40">
        <v>0</v>
      </c>
      <c r="AD40" t="s">
        <v>56</v>
      </c>
      <c r="AE40" t="s">
        <v>78</v>
      </c>
      <c r="AF40">
        <v>1</v>
      </c>
      <c r="AG40" t="s">
        <v>58</v>
      </c>
      <c r="AH40">
        <v>4</v>
      </c>
      <c r="AI40" s="3">
        <v>33822</v>
      </c>
      <c r="AJ40" t="s">
        <v>72</v>
      </c>
      <c r="AK40">
        <v>67</v>
      </c>
      <c r="AL40">
        <v>155</v>
      </c>
      <c r="AM40">
        <v>27.8876170655567</v>
      </c>
      <c r="AN40" t="s">
        <v>60</v>
      </c>
      <c r="AO40">
        <v>0</v>
      </c>
      <c r="AP40" t="s">
        <v>67</v>
      </c>
      <c r="AQ40" s="8">
        <v>45268.59375</v>
      </c>
      <c r="AR40" s="4">
        <v>1</v>
      </c>
      <c r="AS40" t="s">
        <v>98</v>
      </c>
      <c r="AT40" t="s">
        <v>63</v>
      </c>
      <c r="AU40">
        <v>0</v>
      </c>
      <c r="AV40">
        <v>75</v>
      </c>
      <c r="AW40" t="s">
        <v>99</v>
      </c>
      <c r="AX40">
        <v>3</v>
      </c>
      <c r="AY40">
        <v>4</v>
      </c>
      <c r="AZ40">
        <v>3</v>
      </c>
      <c r="BA40">
        <v>0</v>
      </c>
      <c r="BB40">
        <v>0</v>
      </c>
      <c r="BC40">
        <v>1</v>
      </c>
      <c r="BD40">
        <v>31.5</v>
      </c>
      <c r="BE40">
        <v>2</v>
      </c>
    </row>
    <row r="41" spans="3:57" x14ac:dyDescent="0.35">
      <c r="C41" t="s">
        <v>53</v>
      </c>
      <c r="D41">
        <v>1</v>
      </c>
      <c r="E41">
        <v>0</v>
      </c>
      <c r="F41" t="s">
        <v>92</v>
      </c>
      <c r="G41" s="3">
        <v>45296</v>
      </c>
      <c r="H41" s="1">
        <v>14.26</v>
      </c>
      <c r="I41" s="13">
        <v>9.31</v>
      </c>
      <c r="J41" s="1">
        <v>65.27</v>
      </c>
      <c r="K41" s="1">
        <v>33.86</v>
      </c>
      <c r="L41">
        <v>66</v>
      </c>
      <c r="M41">
        <v>51</v>
      </c>
      <c r="N41">
        <v>0.78</v>
      </c>
      <c r="O41" s="1">
        <v>5.46</v>
      </c>
      <c r="P41" s="1">
        <v>1.38</v>
      </c>
      <c r="Q41" s="1">
        <v>0.88</v>
      </c>
      <c r="R41" s="1">
        <v>0.8</v>
      </c>
      <c r="S41" s="1">
        <v>0.51</v>
      </c>
      <c r="T41" s="1">
        <v>0.47</v>
      </c>
      <c r="U41" s="13">
        <v>1.9E-2</v>
      </c>
      <c r="V41" s="13">
        <v>4.2999999999999997E-2</v>
      </c>
      <c r="W41" s="13">
        <v>8.5999999999999993E-2</v>
      </c>
      <c r="X41" s="13">
        <v>0.20599999999999999</v>
      </c>
      <c r="Y41" s="13">
        <v>1.45</v>
      </c>
      <c r="Z41">
        <v>148</v>
      </c>
      <c r="AA41" s="1">
        <v>14</v>
      </c>
      <c r="AB41" t="s">
        <v>97</v>
      </c>
      <c r="AC41">
        <v>0</v>
      </c>
      <c r="AD41" t="s">
        <v>56</v>
      </c>
      <c r="AE41" t="s">
        <v>78</v>
      </c>
      <c r="AF41">
        <v>1</v>
      </c>
      <c r="AG41" t="s">
        <v>58</v>
      </c>
      <c r="AH41">
        <v>4</v>
      </c>
      <c r="AI41" s="3">
        <v>33822</v>
      </c>
      <c r="AJ41" t="s">
        <v>72</v>
      </c>
      <c r="AK41">
        <v>67</v>
      </c>
      <c r="AL41">
        <v>155</v>
      </c>
      <c r="AM41">
        <v>27.8876170655567</v>
      </c>
      <c r="AN41" t="s">
        <v>60</v>
      </c>
      <c r="AO41">
        <v>0</v>
      </c>
      <c r="AP41" t="s">
        <v>67</v>
      </c>
      <c r="AQ41" s="8">
        <v>45268.59375</v>
      </c>
      <c r="AR41" s="4">
        <v>1</v>
      </c>
      <c r="AS41" t="s">
        <v>98</v>
      </c>
      <c r="AT41" t="s">
        <v>63</v>
      </c>
      <c r="AU41">
        <v>0</v>
      </c>
      <c r="AV41">
        <v>75</v>
      </c>
      <c r="AW41" t="s">
        <v>99</v>
      </c>
      <c r="AX41">
        <v>2</v>
      </c>
      <c r="AY41">
        <v>4</v>
      </c>
      <c r="AZ41">
        <v>2</v>
      </c>
      <c r="BA41">
        <v>0</v>
      </c>
      <c r="BB41">
        <v>0</v>
      </c>
      <c r="BC41">
        <v>1</v>
      </c>
      <c r="BD41">
        <v>31.5</v>
      </c>
      <c r="BE41">
        <v>2</v>
      </c>
    </row>
    <row r="42" spans="3:57" x14ac:dyDescent="0.35">
      <c r="C42" t="s">
        <v>65</v>
      </c>
      <c r="D42">
        <v>0</v>
      </c>
      <c r="E42">
        <v>0</v>
      </c>
      <c r="F42" t="s">
        <v>92</v>
      </c>
      <c r="G42" s="3">
        <v>45296</v>
      </c>
      <c r="H42" s="1">
        <v>32.020000000000003</v>
      </c>
      <c r="I42" s="13">
        <v>6.59</v>
      </c>
      <c r="J42" s="1">
        <v>20.59</v>
      </c>
      <c r="K42" s="1">
        <v>34.159999999999997</v>
      </c>
      <c r="L42">
        <v>137</v>
      </c>
      <c r="M42">
        <v>36</v>
      </c>
      <c r="N42">
        <v>0.26</v>
      </c>
      <c r="O42" s="1">
        <v>35.33</v>
      </c>
      <c r="P42" s="1">
        <v>2.25</v>
      </c>
      <c r="Q42" s="1">
        <v>4.1500000000000004</v>
      </c>
      <c r="R42" s="1">
        <v>3.33</v>
      </c>
      <c r="S42" s="1">
        <v>1.36</v>
      </c>
      <c r="T42" s="1">
        <v>1.62</v>
      </c>
      <c r="U42" s="13">
        <v>1.6E-2</v>
      </c>
      <c r="V42" s="13">
        <v>2.4E-2</v>
      </c>
      <c r="W42" s="13">
        <v>7.3999999999999996E-2</v>
      </c>
      <c r="X42" s="13">
        <v>0.20599999999999999</v>
      </c>
      <c r="Y42" s="13">
        <v>1.03</v>
      </c>
      <c r="Z42">
        <v>148</v>
      </c>
      <c r="AA42" s="1">
        <v>14</v>
      </c>
      <c r="AB42" t="s">
        <v>97</v>
      </c>
      <c r="AC42">
        <v>0</v>
      </c>
      <c r="AD42" t="s">
        <v>56</v>
      </c>
      <c r="AE42" t="s">
        <v>78</v>
      </c>
      <c r="AF42">
        <v>1</v>
      </c>
      <c r="AG42" t="s">
        <v>58</v>
      </c>
      <c r="AH42">
        <v>4</v>
      </c>
      <c r="AI42" s="3">
        <v>33822</v>
      </c>
      <c r="AJ42" t="s">
        <v>72</v>
      </c>
      <c r="AK42">
        <v>67</v>
      </c>
      <c r="AL42">
        <v>155</v>
      </c>
      <c r="AM42">
        <v>27.8876170655567</v>
      </c>
      <c r="AN42" t="s">
        <v>60</v>
      </c>
      <c r="AO42">
        <v>0</v>
      </c>
      <c r="AP42" t="s">
        <v>67</v>
      </c>
      <c r="AQ42" s="8">
        <v>45268.59375</v>
      </c>
      <c r="AR42" s="4">
        <v>1</v>
      </c>
      <c r="AS42" t="s">
        <v>98</v>
      </c>
      <c r="AT42" t="s">
        <v>63</v>
      </c>
      <c r="AU42">
        <v>0</v>
      </c>
      <c r="AV42">
        <v>75</v>
      </c>
      <c r="AW42" t="s">
        <v>99</v>
      </c>
      <c r="AX42">
        <v>2</v>
      </c>
      <c r="AY42">
        <v>4</v>
      </c>
      <c r="AZ42">
        <v>2</v>
      </c>
      <c r="BA42">
        <v>0</v>
      </c>
      <c r="BB42">
        <v>0</v>
      </c>
      <c r="BC42">
        <v>1</v>
      </c>
      <c r="BD42">
        <v>31.5</v>
      </c>
      <c r="BE42">
        <v>2</v>
      </c>
    </row>
    <row r="43" spans="3:57" x14ac:dyDescent="0.35">
      <c r="C43" t="s">
        <v>65</v>
      </c>
      <c r="D43">
        <v>0</v>
      </c>
      <c r="E43">
        <v>0</v>
      </c>
      <c r="F43" t="s">
        <v>92</v>
      </c>
      <c r="G43" s="3">
        <v>45294</v>
      </c>
      <c r="H43" s="1">
        <v>27.13</v>
      </c>
      <c r="I43" s="13">
        <v>8.5</v>
      </c>
      <c r="J43" s="1">
        <v>31.31</v>
      </c>
      <c r="K43" s="1">
        <v>34.21</v>
      </c>
      <c r="L43">
        <v>75</v>
      </c>
      <c r="M43">
        <v>39</v>
      </c>
      <c r="N43">
        <v>0.52</v>
      </c>
      <c r="O43" s="1">
        <v>15.22</v>
      </c>
      <c r="P43" s="1">
        <v>2.99</v>
      </c>
      <c r="Q43" s="1">
        <v>3.09</v>
      </c>
      <c r="R43" s="1">
        <v>3.07</v>
      </c>
      <c r="S43" s="1">
        <v>1.66</v>
      </c>
      <c r="T43" s="1">
        <v>2.15</v>
      </c>
      <c r="U43" s="13">
        <v>0.02</v>
      </c>
      <c r="V43" s="13">
        <v>4.8000000000000001E-2</v>
      </c>
      <c r="W43" s="13">
        <v>7.0000000000000007E-2</v>
      </c>
      <c r="X43" s="13">
        <v>0.20599999999999999</v>
      </c>
      <c r="Y43" s="13">
        <v>1.0820000000000001</v>
      </c>
      <c r="Z43">
        <v>148</v>
      </c>
      <c r="AA43" s="1">
        <v>14</v>
      </c>
      <c r="AB43" t="s">
        <v>97</v>
      </c>
      <c r="AC43">
        <v>0</v>
      </c>
      <c r="AD43" t="s">
        <v>56</v>
      </c>
      <c r="AE43" t="s">
        <v>78</v>
      </c>
      <c r="AF43">
        <v>1</v>
      </c>
      <c r="AG43" t="s">
        <v>58</v>
      </c>
      <c r="AH43">
        <v>4</v>
      </c>
      <c r="AI43" s="3">
        <v>33822</v>
      </c>
      <c r="AJ43" t="s">
        <v>72</v>
      </c>
      <c r="AK43">
        <v>67</v>
      </c>
      <c r="AL43">
        <v>155</v>
      </c>
      <c r="AM43">
        <v>27.8876170655567</v>
      </c>
      <c r="AN43" t="s">
        <v>60</v>
      </c>
      <c r="AO43">
        <v>0</v>
      </c>
      <c r="AP43" t="s">
        <v>67</v>
      </c>
      <c r="AQ43" s="8">
        <v>45268.59375</v>
      </c>
      <c r="AR43" s="4">
        <v>1</v>
      </c>
      <c r="AS43" t="s">
        <v>98</v>
      </c>
      <c r="AT43" t="s">
        <v>63</v>
      </c>
      <c r="AU43">
        <v>0</v>
      </c>
      <c r="AV43">
        <v>75</v>
      </c>
      <c r="AW43" t="s">
        <v>99</v>
      </c>
      <c r="AX43">
        <v>2</v>
      </c>
      <c r="AY43">
        <v>4</v>
      </c>
      <c r="AZ43">
        <v>2</v>
      </c>
      <c r="BA43">
        <v>0</v>
      </c>
      <c r="BB43">
        <v>0</v>
      </c>
      <c r="BC43">
        <v>1</v>
      </c>
      <c r="BD43">
        <v>31.5</v>
      </c>
      <c r="BE43">
        <v>2</v>
      </c>
    </row>
    <row r="44" spans="3:57" x14ac:dyDescent="0.35">
      <c r="C44" t="s">
        <v>65</v>
      </c>
      <c r="D44">
        <v>0</v>
      </c>
      <c r="E44">
        <v>0</v>
      </c>
      <c r="F44" t="s">
        <v>92</v>
      </c>
      <c r="G44" s="3">
        <v>45294</v>
      </c>
      <c r="H44" s="1">
        <v>32.380000000000003</v>
      </c>
      <c r="I44" s="13">
        <v>5.35</v>
      </c>
      <c r="J44" s="1">
        <v>16.52</v>
      </c>
      <c r="K44" s="1">
        <v>34.5</v>
      </c>
      <c r="L44">
        <v>48</v>
      </c>
      <c r="M44">
        <v>42</v>
      </c>
      <c r="N44">
        <v>0.86</v>
      </c>
      <c r="O44" s="1">
        <v>11.86</v>
      </c>
      <c r="P44" s="1">
        <v>1.59</v>
      </c>
      <c r="Q44" s="1">
        <v>3.37</v>
      </c>
      <c r="R44" s="1">
        <v>3.05</v>
      </c>
      <c r="S44" s="1">
        <v>1</v>
      </c>
      <c r="T44" s="1">
        <v>1.47</v>
      </c>
      <c r="U44" s="13">
        <v>1.7000000000000001E-2</v>
      </c>
      <c r="V44" s="13">
        <v>5.2999999999999999E-2</v>
      </c>
      <c r="W44" s="13">
        <v>6.0999999999999999E-2</v>
      </c>
      <c r="X44" s="13">
        <v>0.20599999999999999</v>
      </c>
      <c r="Y44" s="13">
        <v>1.1359999999999999</v>
      </c>
      <c r="Z44">
        <v>148</v>
      </c>
      <c r="AA44" s="1">
        <v>14</v>
      </c>
      <c r="AB44" t="s">
        <v>97</v>
      </c>
      <c r="AC44">
        <v>0</v>
      </c>
      <c r="AD44" t="s">
        <v>56</v>
      </c>
      <c r="AE44" t="s">
        <v>78</v>
      </c>
      <c r="AF44">
        <v>1</v>
      </c>
      <c r="AG44" t="s">
        <v>58</v>
      </c>
      <c r="AH44">
        <v>4</v>
      </c>
      <c r="AI44" s="3">
        <v>33822</v>
      </c>
      <c r="AJ44" t="s">
        <v>72</v>
      </c>
      <c r="AK44">
        <v>67</v>
      </c>
      <c r="AL44">
        <v>155</v>
      </c>
      <c r="AM44">
        <v>27.8876170655567</v>
      </c>
      <c r="AN44" t="s">
        <v>60</v>
      </c>
      <c r="AO44">
        <v>0</v>
      </c>
      <c r="AP44" t="s">
        <v>67</v>
      </c>
      <c r="AQ44" s="8">
        <v>45268.59375</v>
      </c>
      <c r="AR44" s="4">
        <v>1</v>
      </c>
      <c r="AS44" t="s">
        <v>98</v>
      </c>
      <c r="AT44" t="s">
        <v>63</v>
      </c>
      <c r="AU44">
        <v>0</v>
      </c>
      <c r="AV44">
        <v>75</v>
      </c>
      <c r="AW44" t="s">
        <v>99</v>
      </c>
      <c r="AX44">
        <v>2</v>
      </c>
      <c r="AY44">
        <v>4</v>
      </c>
      <c r="AZ44">
        <v>2</v>
      </c>
      <c r="BA44">
        <v>0</v>
      </c>
      <c r="BB44">
        <v>0</v>
      </c>
      <c r="BC44">
        <v>1</v>
      </c>
      <c r="BD44">
        <v>31.5</v>
      </c>
      <c r="BE44">
        <v>2</v>
      </c>
    </row>
    <row r="45" spans="3:57" x14ac:dyDescent="0.35">
      <c r="C45" t="s">
        <v>53</v>
      </c>
      <c r="D45">
        <v>1</v>
      </c>
      <c r="E45">
        <v>0</v>
      </c>
      <c r="F45" t="s">
        <v>92</v>
      </c>
      <c r="G45" s="3">
        <v>45296</v>
      </c>
      <c r="H45" s="1">
        <v>18.149999999999999</v>
      </c>
      <c r="I45" s="13">
        <v>9.18</v>
      </c>
      <c r="J45" s="1">
        <v>50.65</v>
      </c>
      <c r="K45" s="1">
        <v>34.56</v>
      </c>
      <c r="L45">
        <v>63</v>
      </c>
      <c r="M45">
        <v>52</v>
      </c>
      <c r="N45">
        <v>0.83</v>
      </c>
      <c r="O45" s="1">
        <v>6.49</v>
      </c>
      <c r="P45" s="1">
        <v>5.0199999999999996</v>
      </c>
      <c r="Q45" s="1">
        <v>3.93</v>
      </c>
      <c r="R45" s="1">
        <v>4.03</v>
      </c>
      <c r="S45" s="1">
        <v>1.48</v>
      </c>
      <c r="T45" s="1">
        <v>0.61</v>
      </c>
      <c r="U45" s="13">
        <v>1.9E-2</v>
      </c>
      <c r="V45" s="13">
        <v>4.2999999999999997E-2</v>
      </c>
      <c r="W45" s="13">
        <v>8.5999999999999993E-2</v>
      </c>
      <c r="X45" s="13">
        <v>0.20599999999999999</v>
      </c>
      <c r="Y45" s="13">
        <v>1.45</v>
      </c>
      <c r="Z45">
        <v>148</v>
      </c>
      <c r="AA45" s="1">
        <v>14</v>
      </c>
      <c r="AB45" t="s">
        <v>97</v>
      </c>
      <c r="AC45">
        <v>0</v>
      </c>
      <c r="AD45" t="s">
        <v>56</v>
      </c>
      <c r="AE45" t="s">
        <v>78</v>
      </c>
      <c r="AF45">
        <v>1</v>
      </c>
      <c r="AG45" t="s">
        <v>58</v>
      </c>
      <c r="AH45">
        <v>4</v>
      </c>
      <c r="AI45" s="3">
        <v>33822</v>
      </c>
      <c r="AJ45" t="s">
        <v>72</v>
      </c>
      <c r="AK45">
        <v>67</v>
      </c>
      <c r="AL45">
        <v>155</v>
      </c>
      <c r="AM45">
        <v>27.8876170655567</v>
      </c>
      <c r="AN45" t="s">
        <v>60</v>
      </c>
      <c r="AO45">
        <v>0</v>
      </c>
      <c r="AP45" t="s">
        <v>67</v>
      </c>
      <c r="AQ45" s="8">
        <v>45268.59375</v>
      </c>
      <c r="AR45" s="4">
        <v>1</v>
      </c>
      <c r="AS45" t="s">
        <v>98</v>
      </c>
      <c r="AT45" t="s">
        <v>63</v>
      </c>
      <c r="AU45">
        <v>0</v>
      </c>
      <c r="AV45">
        <v>75</v>
      </c>
      <c r="AW45" t="s">
        <v>99</v>
      </c>
      <c r="AX45">
        <v>2</v>
      </c>
      <c r="AY45">
        <v>4</v>
      </c>
      <c r="AZ45">
        <v>2</v>
      </c>
      <c r="BA45">
        <v>0</v>
      </c>
      <c r="BB45">
        <v>0</v>
      </c>
      <c r="BC45">
        <v>1</v>
      </c>
      <c r="BD45">
        <v>31.5</v>
      </c>
      <c r="BE45">
        <v>2</v>
      </c>
    </row>
    <row r="46" spans="3:57" x14ac:dyDescent="0.35">
      <c r="C46" t="s">
        <v>65</v>
      </c>
      <c r="D46">
        <v>0</v>
      </c>
      <c r="E46">
        <v>0</v>
      </c>
      <c r="F46" t="s">
        <v>92</v>
      </c>
      <c r="G46" s="3">
        <v>45296</v>
      </c>
      <c r="H46" s="1">
        <v>33.86</v>
      </c>
      <c r="I46" s="13">
        <v>5.7</v>
      </c>
      <c r="J46" s="1">
        <v>16.84</v>
      </c>
      <c r="K46" s="1">
        <v>35.909999999999997</v>
      </c>
      <c r="L46">
        <v>125</v>
      </c>
      <c r="M46">
        <v>30</v>
      </c>
      <c r="N46">
        <v>0.24</v>
      </c>
      <c r="O46" s="1">
        <v>48.69</v>
      </c>
      <c r="P46" s="1">
        <v>1.69</v>
      </c>
      <c r="Q46" s="1">
        <v>3.31</v>
      </c>
      <c r="R46" s="1">
        <v>3.31</v>
      </c>
      <c r="S46" s="1">
        <v>1.18</v>
      </c>
      <c r="T46" s="1">
        <v>1.57</v>
      </c>
      <c r="U46" s="13">
        <v>0.02</v>
      </c>
      <c r="V46" s="13">
        <v>5.8000000000000003E-2</v>
      </c>
      <c r="W46" s="13">
        <v>6.0999999999999999E-2</v>
      </c>
      <c r="X46" s="13">
        <v>0.20599999999999999</v>
      </c>
      <c r="Y46" s="13">
        <v>1.03</v>
      </c>
      <c r="Z46">
        <v>148</v>
      </c>
      <c r="AA46" s="1">
        <v>14</v>
      </c>
      <c r="AB46" t="s">
        <v>97</v>
      </c>
      <c r="AC46">
        <v>0</v>
      </c>
      <c r="AD46" t="s">
        <v>56</v>
      </c>
      <c r="AE46" t="s">
        <v>78</v>
      </c>
      <c r="AF46">
        <v>1</v>
      </c>
      <c r="AG46" t="s">
        <v>58</v>
      </c>
      <c r="AH46">
        <v>4</v>
      </c>
      <c r="AI46" s="3">
        <v>33822</v>
      </c>
      <c r="AJ46" t="s">
        <v>72</v>
      </c>
      <c r="AK46">
        <v>67</v>
      </c>
      <c r="AL46">
        <v>155</v>
      </c>
      <c r="AM46">
        <v>27.8876170655567</v>
      </c>
      <c r="AN46" t="s">
        <v>60</v>
      </c>
      <c r="AO46">
        <v>0</v>
      </c>
      <c r="AP46" t="s">
        <v>67</v>
      </c>
      <c r="AQ46" s="8">
        <v>45268.59375</v>
      </c>
      <c r="AR46" s="4">
        <v>1</v>
      </c>
      <c r="AS46" t="s">
        <v>98</v>
      </c>
      <c r="AT46" t="s">
        <v>63</v>
      </c>
      <c r="AU46">
        <v>0</v>
      </c>
      <c r="AV46">
        <v>75</v>
      </c>
      <c r="AW46" t="s">
        <v>99</v>
      </c>
      <c r="AX46">
        <v>2</v>
      </c>
      <c r="AY46">
        <v>4</v>
      </c>
      <c r="AZ46">
        <v>2</v>
      </c>
      <c r="BA46">
        <v>0</v>
      </c>
      <c r="BB46">
        <v>0</v>
      </c>
      <c r="BC46">
        <v>1</v>
      </c>
      <c r="BD46">
        <v>31.5</v>
      </c>
      <c r="BE46">
        <v>2</v>
      </c>
    </row>
    <row r="47" spans="3:57" x14ac:dyDescent="0.35">
      <c r="C47" t="s">
        <v>53</v>
      </c>
      <c r="D47">
        <v>1</v>
      </c>
      <c r="E47">
        <v>10</v>
      </c>
      <c r="F47" t="s">
        <v>54</v>
      </c>
      <c r="G47" s="3">
        <v>45328</v>
      </c>
      <c r="H47" s="1">
        <v>23.29</v>
      </c>
      <c r="I47" s="13">
        <v>7.11</v>
      </c>
      <c r="J47" s="1">
        <v>30.53</v>
      </c>
      <c r="K47">
        <v>34.200000000000003</v>
      </c>
      <c r="L47">
        <v>81</v>
      </c>
      <c r="M47">
        <v>53</v>
      </c>
      <c r="N47">
        <v>0.66</v>
      </c>
      <c r="O47" s="1">
        <v>11.45</v>
      </c>
      <c r="P47">
        <v>3.17</v>
      </c>
      <c r="Q47" s="1">
        <v>3.05</v>
      </c>
      <c r="R47" s="1">
        <v>2.86</v>
      </c>
      <c r="S47" s="1">
        <v>1.03</v>
      </c>
      <c r="T47" s="1">
        <v>1.39</v>
      </c>
      <c r="U47" s="13">
        <v>1.6E-2</v>
      </c>
      <c r="V47" s="13">
        <v>2.7E-2</v>
      </c>
      <c r="W47" s="13">
        <v>7.3999999999999996E-2</v>
      </c>
      <c r="X47" s="13">
        <v>0.20599999999999999</v>
      </c>
      <c r="Y47" s="13">
        <v>1.1359999999999999</v>
      </c>
      <c r="Z47" s="4">
        <v>208</v>
      </c>
      <c r="AA47" s="1">
        <v>14</v>
      </c>
      <c r="AB47" t="s">
        <v>97</v>
      </c>
      <c r="AC47">
        <v>0</v>
      </c>
      <c r="AD47" t="s">
        <v>56</v>
      </c>
      <c r="AE47" t="s">
        <v>78</v>
      </c>
      <c r="AF47">
        <v>1</v>
      </c>
      <c r="AG47" t="s">
        <v>58</v>
      </c>
      <c r="AH47">
        <v>4</v>
      </c>
      <c r="AI47" s="3">
        <v>33822</v>
      </c>
      <c r="AJ47" t="s">
        <v>72</v>
      </c>
      <c r="AK47">
        <v>67</v>
      </c>
      <c r="AL47">
        <v>155</v>
      </c>
      <c r="AM47">
        <v>27.8876170655567</v>
      </c>
      <c r="AN47" t="s">
        <v>60</v>
      </c>
      <c r="AO47">
        <v>0</v>
      </c>
      <c r="AP47" t="s">
        <v>67</v>
      </c>
      <c r="AQ47" s="8">
        <v>45268.59375</v>
      </c>
      <c r="AR47" s="4">
        <v>0</v>
      </c>
      <c r="AS47" t="s">
        <v>186</v>
      </c>
      <c r="AT47" t="s">
        <v>63</v>
      </c>
      <c r="AU47">
        <v>0</v>
      </c>
      <c r="AV47">
        <v>75</v>
      </c>
      <c r="AW47" t="s">
        <v>99</v>
      </c>
      <c r="AX47">
        <v>2</v>
      </c>
      <c r="AY47">
        <v>4</v>
      </c>
      <c r="AZ47">
        <v>2</v>
      </c>
      <c r="BA47">
        <v>0</v>
      </c>
      <c r="BB47">
        <v>0</v>
      </c>
      <c r="BC47">
        <v>1</v>
      </c>
      <c r="BD47">
        <v>31.5</v>
      </c>
      <c r="BE47">
        <v>2</v>
      </c>
    </row>
    <row r="48" spans="3:57" x14ac:dyDescent="0.35">
      <c r="C48" t="s">
        <v>65</v>
      </c>
      <c r="D48">
        <v>0</v>
      </c>
      <c r="E48">
        <v>11</v>
      </c>
      <c r="F48" t="s">
        <v>54</v>
      </c>
      <c r="G48" s="3">
        <v>45328</v>
      </c>
      <c r="H48" s="1">
        <v>26.02</v>
      </c>
      <c r="I48" s="13">
        <v>4.57</v>
      </c>
      <c r="J48" s="1">
        <v>17.579999999999998</v>
      </c>
      <c r="K48">
        <v>34.200000000000003</v>
      </c>
      <c r="L48">
        <v>91</v>
      </c>
      <c r="M48">
        <v>61</v>
      </c>
      <c r="N48">
        <v>0.67</v>
      </c>
      <c r="O48" s="1">
        <v>13.05</v>
      </c>
      <c r="P48">
        <v>1.18</v>
      </c>
      <c r="Q48" s="1">
        <v>1.97</v>
      </c>
      <c r="R48" s="1">
        <v>2.1800000000000002</v>
      </c>
      <c r="S48" s="1">
        <v>1.17</v>
      </c>
      <c r="T48" s="1">
        <v>1.26</v>
      </c>
      <c r="U48" s="13">
        <v>0.02</v>
      </c>
      <c r="V48" s="13">
        <v>4.8000000000000001E-2</v>
      </c>
      <c r="W48" s="13">
        <v>8.5999999999999993E-2</v>
      </c>
      <c r="X48" s="13">
        <v>0.20599999999999999</v>
      </c>
      <c r="Y48" s="13">
        <v>1.0820000000000001</v>
      </c>
      <c r="Z48" s="4">
        <v>209</v>
      </c>
      <c r="AA48" s="1">
        <v>14</v>
      </c>
      <c r="AB48" t="s">
        <v>97</v>
      </c>
      <c r="AC48">
        <v>0</v>
      </c>
      <c r="AD48" t="s">
        <v>56</v>
      </c>
      <c r="AE48" t="s">
        <v>78</v>
      </c>
      <c r="AF48">
        <v>1</v>
      </c>
      <c r="AG48" t="s">
        <v>58</v>
      </c>
      <c r="AH48">
        <v>4</v>
      </c>
      <c r="AI48" s="3">
        <v>33822</v>
      </c>
      <c r="AJ48" t="s">
        <v>72</v>
      </c>
      <c r="AK48">
        <v>67</v>
      </c>
      <c r="AL48">
        <v>155</v>
      </c>
      <c r="AM48">
        <v>27.8876170655567</v>
      </c>
      <c r="AN48" t="s">
        <v>60</v>
      </c>
      <c r="AO48">
        <v>0</v>
      </c>
      <c r="AP48" t="s">
        <v>67</v>
      </c>
      <c r="AQ48" s="8">
        <v>45268.59375</v>
      </c>
      <c r="AR48" s="4">
        <v>0</v>
      </c>
      <c r="AS48" t="s">
        <v>186</v>
      </c>
      <c r="AT48" t="s">
        <v>63</v>
      </c>
      <c r="AU48">
        <v>0</v>
      </c>
      <c r="AV48">
        <v>75</v>
      </c>
      <c r="AW48" t="s">
        <v>99</v>
      </c>
      <c r="AX48">
        <v>3</v>
      </c>
      <c r="AY48">
        <v>4</v>
      </c>
      <c r="AZ48">
        <v>3</v>
      </c>
      <c r="BA48">
        <v>0</v>
      </c>
      <c r="BB48">
        <v>0</v>
      </c>
      <c r="BC48">
        <v>1</v>
      </c>
      <c r="BD48">
        <v>31.5</v>
      </c>
      <c r="BE48">
        <v>2</v>
      </c>
    </row>
    <row r="49" spans="3:57" x14ac:dyDescent="0.35">
      <c r="C49" t="s">
        <v>53</v>
      </c>
      <c r="D49">
        <v>1</v>
      </c>
      <c r="E49">
        <v>0</v>
      </c>
      <c r="F49" t="s">
        <v>54</v>
      </c>
      <c r="G49" s="8">
        <v>45268.635416666701</v>
      </c>
      <c r="H49" s="1">
        <v>21.91</v>
      </c>
      <c r="I49" s="1">
        <v>0.55000000000000004</v>
      </c>
      <c r="J49" s="1">
        <v>25.33</v>
      </c>
      <c r="K49" s="1">
        <v>32.51</v>
      </c>
      <c r="L49" s="1">
        <v>101</v>
      </c>
      <c r="M49" s="1">
        <v>45</v>
      </c>
      <c r="N49" s="1">
        <v>0.45</v>
      </c>
      <c r="O49" s="1">
        <v>11.45</v>
      </c>
      <c r="P49" s="1">
        <v>3.05</v>
      </c>
      <c r="Q49" s="1">
        <v>1.89</v>
      </c>
      <c r="R49" s="1">
        <v>1.28</v>
      </c>
      <c r="S49" s="1">
        <v>0.75</v>
      </c>
      <c r="T49" s="1">
        <v>0.84</v>
      </c>
      <c r="U49" s="13">
        <v>1.4E-2</v>
      </c>
      <c r="V49" s="13">
        <v>3.4000000000000002E-2</v>
      </c>
      <c r="W49" s="13">
        <v>6.0999999999999999E-2</v>
      </c>
      <c r="X49" s="13">
        <v>0.20599999999999999</v>
      </c>
      <c r="Y49" s="13">
        <v>1.381</v>
      </c>
      <c r="Z49" s="1">
        <v>32</v>
      </c>
      <c r="AA49" s="1">
        <v>15</v>
      </c>
      <c r="AB49" t="s">
        <v>100</v>
      </c>
      <c r="AC49">
        <v>1</v>
      </c>
      <c r="AD49" t="s">
        <v>70</v>
      </c>
      <c r="AE49" t="s">
        <v>78</v>
      </c>
      <c r="AF49">
        <v>1</v>
      </c>
      <c r="AG49" t="s">
        <v>58</v>
      </c>
      <c r="AH49">
        <v>4</v>
      </c>
      <c r="AI49" s="3">
        <v>32413</v>
      </c>
      <c r="AJ49" t="s">
        <v>83</v>
      </c>
      <c r="AK49">
        <v>144</v>
      </c>
      <c r="AL49">
        <v>193</v>
      </c>
      <c r="AM49">
        <v>38.658755939756801</v>
      </c>
      <c r="AN49" t="s">
        <v>60</v>
      </c>
      <c r="AO49">
        <v>0</v>
      </c>
      <c r="AP49" t="s">
        <v>49</v>
      </c>
      <c r="AQ49" s="8">
        <v>45268.635416666701</v>
      </c>
      <c r="AR49" s="4">
        <v>1</v>
      </c>
      <c r="AS49" t="s">
        <v>62</v>
      </c>
      <c r="AT49" t="s">
        <v>85</v>
      </c>
      <c r="AU49">
        <v>3</v>
      </c>
      <c r="AV49">
        <v>97</v>
      </c>
      <c r="AW49" t="s">
        <v>64</v>
      </c>
      <c r="AX49">
        <v>0</v>
      </c>
      <c r="AY49">
        <v>0</v>
      </c>
      <c r="AZ49">
        <v>0</v>
      </c>
      <c r="BA49">
        <v>1</v>
      </c>
      <c r="BB49">
        <v>1</v>
      </c>
      <c r="BC49">
        <v>0</v>
      </c>
      <c r="BD49">
        <v>35.299999999999997</v>
      </c>
      <c r="BE49">
        <v>3</v>
      </c>
    </row>
    <row r="50" spans="3:57" x14ac:dyDescent="0.35">
      <c r="C50" t="s">
        <v>65</v>
      </c>
      <c r="D50">
        <v>0</v>
      </c>
      <c r="E50">
        <v>0</v>
      </c>
      <c r="F50" t="s">
        <v>54</v>
      </c>
      <c r="G50" s="8">
        <v>45268.635416666701</v>
      </c>
      <c r="H50" s="1">
        <v>31.48</v>
      </c>
      <c r="I50" s="1">
        <v>7.61</v>
      </c>
      <c r="J50" s="1">
        <v>24.18</v>
      </c>
      <c r="K50" s="1">
        <v>32.97</v>
      </c>
      <c r="L50" s="1">
        <v>10</v>
      </c>
      <c r="M50" s="1">
        <v>19</v>
      </c>
      <c r="N50" s="1">
        <v>1.98</v>
      </c>
      <c r="O50" s="1">
        <v>3.39</v>
      </c>
      <c r="P50" s="1">
        <v>2.52</v>
      </c>
      <c r="Q50" s="1">
        <v>2.59</v>
      </c>
      <c r="R50" s="1">
        <v>1.74</v>
      </c>
      <c r="S50" s="1">
        <v>1.18</v>
      </c>
      <c r="T50" s="1">
        <v>1.49</v>
      </c>
      <c r="U50" s="13">
        <v>0.02</v>
      </c>
      <c r="V50" s="13">
        <v>2.1000000000000001E-2</v>
      </c>
      <c r="W50" s="13">
        <v>6.4000000000000001E-2</v>
      </c>
      <c r="X50" s="13">
        <v>0.57399999999999995</v>
      </c>
      <c r="Y50" s="13">
        <v>1.3149999999999999</v>
      </c>
      <c r="Z50" s="1">
        <v>33</v>
      </c>
      <c r="AA50" s="1">
        <v>15</v>
      </c>
      <c r="AB50" t="s">
        <v>100</v>
      </c>
      <c r="AC50">
        <v>1</v>
      </c>
      <c r="AD50" t="s">
        <v>70</v>
      </c>
      <c r="AE50" t="s">
        <v>78</v>
      </c>
      <c r="AF50">
        <v>1</v>
      </c>
      <c r="AG50" t="s">
        <v>58</v>
      </c>
      <c r="AH50">
        <v>4</v>
      </c>
      <c r="AI50" s="3">
        <v>32413</v>
      </c>
      <c r="AJ50" t="s">
        <v>83</v>
      </c>
      <c r="AK50">
        <v>144</v>
      </c>
      <c r="AL50">
        <v>193</v>
      </c>
      <c r="AM50">
        <v>38.658755939756801</v>
      </c>
      <c r="AN50" t="s">
        <v>60</v>
      </c>
      <c r="AO50">
        <v>0</v>
      </c>
      <c r="AP50" t="s">
        <v>49</v>
      </c>
      <c r="AQ50" s="8">
        <v>45268.635416666701</v>
      </c>
      <c r="AR50" s="4">
        <v>1</v>
      </c>
      <c r="AS50" t="s">
        <v>62</v>
      </c>
      <c r="AT50" t="s">
        <v>85</v>
      </c>
      <c r="AU50">
        <v>3</v>
      </c>
      <c r="AV50">
        <v>97</v>
      </c>
      <c r="AW50" t="s">
        <v>64</v>
      </c>
      <c r="AX50">
        <v>0</v>
      </c>
      <c r="AY50">
        <v>0</v>
      </c>
      <c r="AZ50">
        <v>0</v>
      </c>
      <c r="BA50">
        <v>1</v>
      </c>
      <c r="BB50">
        <v>1</v>
      </c>
      <c r="BC50">
        <v>0</v>
      </c>
      <c r="BD50">
        <v>35.299999999999997</v>
      </c>
      <c r="BE50">
        <v>3</v>
      </c>
    </row>
    <row r="51" spans="3:57" x14ac:dyDescent="0.35">
      <c r="C51" t="s">
        <v>53</v>
      </c>
      <c r="D51">
        <v>1</v>
      </c>
      <c r="E51">
        <v>12</v>
      </c>
      <c r="F51" t="s">
        <v>54</v>
      </c>
      <c r="G51" s="3">
        <v>45328</v>
      </c>
      <c r="H51" s="1">
        <v>15.31</v>
      </c>
      <c r="I51" s="13">
        <v>2.88</v>
      </c>
      <c r="J51" s="1">
        <v>18.8</v>
      </c>
      <c r="K51">
        <v>31.3</v>
      </c>
      <c r="L51">
        <v>75</v>
      </c>
      <c r="M51">
        <v>52</v>
      </c>
      <c r="N51">
        <v>0.7</v>
      </c>
      <c r="O51" s="1">
        <v>5.96</v>
      </c>
      <c r="P51">
        <v>2.89</v>
      </c>
      <c r="Q51" s="1">
        <v>1.72</v>
      </c>
      <c r="R51" s="1">
        <v>1.25</v>
      </c>
      <c r="S51" s="1">
        <v>0.66</v>
      </c>
      <c r="T51" s="1">
        <v>0.57999999999999996</v>
      </c>
      <c r="U51" s="13">
        <v>1.2E-2</v>
      </c>
      <c r="V51" s="13">
        <v>3.9E-2</v>
      </c>
      <c r="W51" s="13">
        <v>6.0999999999999999E-2</v>
      </c>
      <c r="X51" s="13">
        <v>0.20599999999999999</v>
      </c>
      <c r="Y51" s="13">
        <v>1.45</v>
      </c>
      <c r="Z51" s="4">
        <v>210</v>
      </c>
      <c r="AA51" s="1">
        <v>15</v>
      </c>
      <c r="AB51" t="s">
        <v>100</v>
      </c>
      <c r="AC51">
        <v>1</v>
      </c>
      <c r="AD51" t="s">
        <v>70</v>
      </c>
      <c r="AE51" t="s">
        <v>78</v>
      </c>
      <c r="AF51">
        <v>1</v>
      </c>
      <c r="AG51" t="s">
        <v>58</v>
      </c>
      <c r="AH51">
        <v>4</v>
      </c>
      <c r="AI51" s="3">
        <v>32413</v>
      </c>
      <c r="AJ51" t="s">
        <v>83</v>
      </c>
      <c r="AK51">
        <v>144</v>
      </c>
      <c r="AL51">
        <v>193</v>
      </c>
      <c r="AM51">
        <v>38.658755939756801</v>
      </c>
      <c r="AN51" t="s">
        <v>60</v>
      </c>
      <c r="AO51">
        <v>0</v>
      </c>
      <c r="AP51" t="s">
        <v>49</v>
      </c>
      <c r="AQ51" s="8">
        <v>45268.635416666701</v>
      </c>
      <c r="AR51" s="4">
        <v>1</v>
      </c>
      <c r="AS51" t="s">
        <v>62</v>
      </c>
      <c r="AT51" t="s">
        <v>85</v>
      </c>
      <c r="AU51">
        <v>3</v>
      </c>
      <c r="AV51">
        <v>97</v>
      </c>
      <c r="AW51" t="s">
        <v>64</v>
      </c>
      <c r="AX51">
        <v>0</v>
      </c>
      <c r="AY51">
        <v>0</v>
      </c>
      <c r="AZ51">
        <v>0</v>
      </c>
      <c r="BA51">
        <v>1</v>
      </c>
      <c r="BB51">
        <v>1</v>
      </c>
      <c r="BC51">
        <v>0</v>
      </c>
      <c r="BD51">
        <v>35.299999999999997</v>
      </c>
      <c r="BE51">
        <v>3</v>
      </c>
    </row>
    <row r="52" spans="3:57" x14ac:dyDescent="0.35">
      <c r="C52" t="s">
        <v>65</v>
      </c>
      <c r="D52">
        <v>0</v>
      </c>
      <c r="E52">
        <v>13</v>
      </c>
      <c r="F52" t="s">
        <v>54</v>
      </c>
      <c r="G52" s="3">
        <v>45328</v>
      </c>
      <c r="H52" s="1">
        <v>12.63</v>
      </c>
      <c r="I52" s="13">
        <v>3.86</v>
      </c>
      <c r="J52" s="1">
        <v>30.55</v>
      </c>
      <c r="K52">
        <v>30.55</v>
      </c>
      <c r="L52">
        <v>97</v>
      </c>
      <c r="M52">
        <v>78</v>
      </c>
      <c r="N52">
        <v>0.81</v>
      </c>
      <c r="O52" s="1">
        <v>3.39</v>
      </c>
      <c r="P52">
        <v>1.6</v>
      </c>
      <c r="Q52" s="1">
        <v>1.25</v>
      </c>
      <c r="R52" s="1">
        <v>0.82</v>
      </c>
      <c r="S52" s="1">
        <v>0.74</v>
      </c>
      <c r="T52" s="1">
        <v>0.64</v>
      </c>
      <c r="U52" s="13">
        <v>1.7999999999999999E-2</v>
      </c>
      <c r="V52" s="13">
        <v>2.1000000000000001E-2</v>
      </c>
      <c r="W52" s="13">
        <v>6.0999999999999999E-2</v>
      </c>
      <c r="X52" s="13">
        <v>0.20599999999999999</v>
      </c>
      <c r="Y52" s="13">
        <v>0.60199999999999998</v>
      </c>
      <c r="Z52" s="4">
        <v>211</v>
      </c>
      <c r="AA52" s="1">
        <v>15</v>
      </c>
      <c r="AB52" t="s">
        <v>100</v>
      </c>
      <c r="AC52">
        <v>1</v>
      </c>
      <c r="AD52" t="s">
        <v>70</v>
      </c>
      <c r="AE52" t="s">
        <v>78</v>
      </c>
      <c r="AF52">
        <v>1</v>
      </c>
      <c r="AG52" t="s">
        <v>58</v>
      </c>
      <c r="AH52">
        <v>4</v>
      </c>
      <c r="AI52" s="3">
        <v>32413</v>
      </c>
      <c r="AJ52" t="s">
        <v>83</v>
      </c>
      <c r="AK52">
        <v>144</v>
      </c>
      <c r="AL52">
        <v>193</v>
      </c>
      <c r="AM52">
        <v>38.658755939756801</v>
      </c>
      <c r="AN52" t="s">
        <v>60</v>
      </c>
      <c r="AO52">
        <v>0</v>
      </c>
      <c r="AP52" t="s">
        <v>49</v>
      </c>
      <c r="AQ52" s="8">
        <v>45268.635416666701</v>
      </c>
      <c r="AR52" s="4">
        <v>1</v>
      </c>
      <c r="AS52" t="s">
        <v>62</v>
      </c>
      <c r="AT52" t="s">
        <v>85</v>
      </c>
      <c r="AU52">
        <v>3</v>
      </c>
      <c r="AV52">
        <v>97</v>
      </c>
      <c r="AW52" t="s">
        <v>64</v>
      </c>
      <c r="AX52">
        <v>0</v>
      </c>
      <c r="AY52">
        <v>0</v>
      </c>
      <c r="AZ52">
        <v>0</v>
      </c>
      <c r="BA52">
        <v>1</v>
      </c>
      <c r="BB52">
        <v>1</v>
      </c>
      <c r="BC52">
        <v>0</v>
      </c>
      <c r="BD52">
        <v>35.299999999999997</v>
      </c>
      <c r="BE52">
        <v>3</v>
      </c>
    </row>
    <row r="53" spans="3:57" x14ac:dyDescent="0.35">
      <c r="C53" t="s">
        <v>53</v>
      </c>
      <c r="D53">
        <v>1</v>
      </c>
      <c r="E53">
        <v>0</v>
      </c>
      <c r="F53" t="s">
        <v>54</v>
      </c>
      <c r="G53" s="8">
        <v>45268.6875</v>
      </c>
      <c r="H53" s="1">
        <v>26.93</v>
      </c>
      <c r="I53" s="1">
        <v>3.71</v>
      </c>
      <c r="J53" s="1">
        <v>13.77</v>
      </c>
      <c r="K53" s="1">
        <v>32.26</v>
      </c>
      <c r="L53" s="1">
        <v>98</v>
      </c>
      <c r="M53" s="1">
        <v>93</v>
      </c>
      <c r="N53" s="1">
        <v>0.94</v>
      </c>
      <c r="O53" s="1">
        <v>6.48</v>
      </c>
      <c r="P53" s="1">
        <v>1.35</v>
      </c>
      <c r="Q53" s="1">
        <v>1.61</v>
      </c>
      <c r="R53" s="1">
        <v>1.1100000000000001</v>
      </c>
      <c r="S53" s="1">
        <v>0.43</v>
      </c>
      <c r="T53" s="1">
        <v>0.84</v>
      </c>
      <c r="U53" s="13">
        <v>0.02</v>
      </c>
      <c r="V53" s="13">
        <v>2.3E-2</v>
      </c>
      <c r="W53" s="13">
        <v>6.0999999999999999E-2</v>
      </c>
      <c r="X53" s="13">
        <v>0.47199999999999998</v>
      </c>
      <c r="Y53" s="13">
        <v>1.1930000000000001</v>
      </c>
      <c r="Z53" s="1">
        <v>34</v>
      </c>
      <c r="AA53" s="1">
        <v>16</v>
      </c>
      <c r="AB53" t="s">
        <v>101</v>
      </c>
      <c r="AC53">
        <v>0</v>
      </c>
      <c r="AD53" t="s">
        <v>56</v>
      </c>
      <c r="AE53" t="s">
        <v>78</v>
      </c>
      <c r="AF53">
        <v>1</v>
      </c>
      <c r="AG53" t="s">
        <v>58</v>
      </c>
      <c r="AH53">
        <v>3</v>
      </c>
      <c r="AI53" s="3">
        <v>32392</v>
      </c>
      <c r="AJ53" t="s">
        <v>59</v>
      </c>
      <c r="AK53">
        <v>61</v>
      </c>
      <c r="AL53">
        <v>160</v>
      </c>
      <c r="AM53">
        <v>23.828125</v>
      </c>
      <c r="AN53" t="s">
        <v>60</v>
      </c>
      <c r="AO53">
        <v>0</v>
      </c>
      <c r="AP53" t="s">
        <v>67</v>
      </c>
      <c r="AQ53" s="8">
        <v>45268.6875</v>
      </c>
      <c r="AR53" s="4">
        <v>1</v>
      </c>
      <c r="AS53" t="s">
        <v>62</v>
      </c>
      <c r="AT53" t="s">
        <v>63</v>
      </c>
      <c r="AU53">
        <v>0</v>
      </c>
      <c r="AV53">
        <v>76</v>
      </c>
      <c r="AW53" t="s">
        <v>86</v>
      </c>
      <c r="AX53">
        <v>0</v>
      </c>
      <c r="AY53">
        <v>2</v>
      </c>
      <c r="AZ53">
        <v>0</v>
      </c>
      <c r="BA53">
        <v>0</v>
      </c>
      <c r="BB53">
        <v>0</v>
      </c>
      <c r="BC53">
        <v>1</v>
      </c>
      <c r="BD53">
        <v>35.4</v>
      </c>
      <c r="BE53">
        <v>3</v>
      </c>
    </row>
    <row r="54" spans="3:57" x14ac:dyDescent="0.35">
      <c r="C54" t="s">
        <v>65</v>
      </c>
      <c r="D54">
        <v>0</v>
      </c>
      <c r="E54">
        <v>0</v>
      </c>
      <c r="F54" t="s">
        <v>54</v>
      </c>
      <c r="G54" s="8">
        <v>45268.6875</v>
      </c>
      <c r="H54" s="1">
        <v>27.26</v>
      </c>
      <c r="I54" s="1">
        <v>2.13</v>
      </c>
      <c r="J54" s="1">
        <v>7.81</v>
      </c>
      <c r="K54" s="1">
        <v>33.19</v>
      </c>
      <c r="L54" s="1">
        <v>78</v>
      </c>
      <c r="M54" s="1">
        <v>57</v>
      </c>
      <c r="N54" s="1">
        <v>0.73</v>
      </c>
      <c r="O54" s="1">
        <v>9.5299999999999994</v>
      </c>
      <c r="P54" s="1">
        <v>1.89</v>
      </c>
      <c r="Q54" s="1">
        <v>1.0900000000000001</v>
      </c>
      <c r="R54" s="1">
        <v>0.97</v>
      </c>
      <c r="S54" s="1">
        <v>0.47</v>
      </c>
      <c r="T54" s="1">
        <v>0.82</v>
      </c>
      <c r="U54" s="13">
        <v>1.2E-2</v>
      </c>
      <c r="V54" s="13">
        <v>2.1000000000000001E-2</v>
      </c>
      <c r="W54" s="13">
        <v>6.0999999999999999E-2</v>
      </c>
      <c r="X54" s="13">
        <v>0.52</v>
      </c>
      <c r="Y54" s="13">
        <v>1.1930000000000001</v>
      </c>
      <c r="Z54" s="1">
        <v>35</v>
      </c>
      <c r="AA54" s="1">
        <v>16</v>
      </c>
      <c r="AB54" t="s">
        <v>101</v>
      </c>
      <c r="AC54">
        <v>0</v>
      </c>
      <c r="AD54" t="s">
        <v>56</v>
      </c>
      <c r="AE54" t="s">
        <v>78</v>
      </c>
      <c r="AF54">
        <v>1</v>
      </c>
      <c r="AG54" t="s">
        <v>58</v>
      </c>
      <c r="AH54">
        <v>3</v>
      </c>
      <c r="AI54" s="3">
        <v>32392</v>
      </c>
      <c r="AJ54" t="s">
        <v>59</v>
      </c>
      <c r="AK54">
        <v>61</v>
      </c>
      <c r="AL54">
        <v>160</v>
      </c>
      <c r="AM54">
        <v>23.828125</v>
      </c>
      <c r="AN54" t="s">
        <v>60</v>
      </c>
      <c r="AO54">
        <v>0</v>
      </c>
      <c r="AP54" t="s">
        <v>67</v>
      </c>
      <c r="AQ54" s="8">
        <v>45268.6875</v>
      </c>
      <c r="AR54" s="4">
        <v>1</v>
      </c>
      <c r="AS54" t="s">
        <v>62</v>
      </c>
      <c r="AT54" t="s">
        <v>63</v>
      </c>
      <c r="AU54">
        <v>0</v>
      </c>
      <c r="AV54">
        <v>76</v>
      </c>
      <c r="AW54" t="s">
        <v>86</v>
      </c>
      <c r="AX54">
        <v>0</v>
      </c>
      <c r="AY54">
        <v>2</v>
      </c>
      <c r="AZ54">
        <v>0</v>
      </c>
      <c r="BA54">
        <v>0</v>
      </c>
      <c r="BB54">
        <v>0</v>
      </c>
      <c r="BC54">
        <v>1</v>
      </c>
      <c r="BD54">
        <v>35.4</v>
      </c>
      <c r="BE54">
        <v>3</v>
      </c>
    </row>
    <row r="55" spans="3:57" x14ac:dyDescent="0.35">
      <c r="C55" t="s">
        <v>65</v>
      </c>
      <c r="D55">
        <v>0</v>
      </c>
      <c r="E55">
        <v>0</v>
      </c>
      <c r="F55" t="s">
        <v>54</v>
      </c>
      <c r="G55" s="8">
        <v>45280.666666666701</v>
      </c>
      <c r="H55" s="1">
        <v>30.43</v>
      </c>
      <c r="I55" s="1">
        <v>4.37</v>
      </c>
      <c r="J55" s="1">
        <v>14.36</v>
      </c>
      <c r="K55" s="1">
        <v>31.21</v>
      </c>
      <c r="L55" s="1">
        <v>63</v>
      </c>
      <c r="M55" s="1">
        <v>67</v>
      </c>
      <c r="N55" s="1">
        <v>1.05</v>
      </c>
      <c r="O55" s="1">
        <v>8.68</v>
      </c>
      <c r="P55" s="1">
        <v>4.1500000000000004</v>
      </c>
      <c r="Q55" s="1">
        <v>2.87</v>
      </c>
      <c r="R55" s="1">
        <v>2.4500000000000002</v>
      </c>
      <c r="S55" s="1">
        <v>1.08</v>
      </c>
      <c r="T55" s="1">
        <v>1.22</v>
      </c>
      <c r="U55" s="13">
        <v>0.01</v>
      </c>
      <c r="V55" s="13">
        <v>2.7E-2</v>
      </c>
      <c r="W55" s="13">
        <v>6.7000000000000004E-2</v>
      </c>
      <c r="X55" s="13">
        <v>0.216</v>
      </c>
      <c r="Y55" s="13">
        <v>1.0820000000000001</v>
      </c>
      <c r="Z55" s="1">
        <v>37</v>
      </c>
      <c r="AA55" s="1">
        <v>17</v>
      </c>
      <c r="AB55" t="s">
        <v>102</v>
      </c>
      <c r="AC55">
        <v>1</v>
      </c>
      <c r="AD55" t="s">
        <v>70</v>
      </c>
      <c r="AE55" t="s">
        <v>103</v>
      </c>
      <c r="AF55">
        <v>1</v>
      </c>
      <c r="AG55" t="s">
        <v>58</v>
      </c>
      <c r="AH55">
        <v>3</v>
      </c>
      <c r="AI55" s="3">
        <v>34993</v>
      </c>
      <c r="AJ55" t="s">
        <v>72</v>
      </c>
      <c r="AK55">
        <v>74.2</v>
      </c>
      <c r="AL55">
        <v>172</v>
      </c>
      <c r="AM55">
        <v>25.081124932395898</v>
      </c>
      <c r="AN55" t="s">
        <v>60</v>
      </c>
      <c r="AO55">
        <v>0</v>
      </c>
      <c r="AP55" t="s">
        <v>67</v>
      </c>
      <c r="AQ55" s="8">
        <v>45271.489583333299</v>
      </c>
      <c r="AR55" s="4">
        <v>0</v>
      </c>
      <c r="AS55" t="s">
        <v>68</v>
      </c>
      <c r="AT55" t="s">
        <v>63</v>
      </c>
      <c r="AU55">
        <v>0</v>
      </c>
      <c r="AV55">
        <v>75</v>
      </c>
      <c r="AW55" t="s">
        <v>64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28.3</v>
      </c>
      <c r="BE55">
        <v>2</v>
      </c>
    </row>
    <row r="56" spans="3:57" x14ac:dyDescent="0.35">
      <c r="C56" t="s">
        <v>53</v>
      </c>
      <c r="D56">
        <v>1</v>
      </c>
      <c r="E56">
        <v>0</v>
      </c>
      <c r="F56" t="s">
        <v>54</v>
      </c>
      <c r="G56" s="8">
        <v>45280.666666666701</v>
      </c>
      <c r="H56" s="1">
        <v>43.02</v>
      </c>
      <c r="I56" s="1">
        <v>7</v>
      </c>
      <c r="J56" s="1">
        <v>16.28</v>
      </c>
      <c r="K56" s="1">
        <v>31.52</v>
      </c>
      <c r="L56" s="1">
        <v>55</v>
      </c>
      <c r="M56" s="1">
        <v>59</v>
      </c>
      <c r="N56" s="1">
        <v>1.07</v>
      </c>
      <c r="O56" s="1">
        <v>13.05</v>
      </c>
      <c r="P56" s="1">
        <v>4.28</v>
      </c>
      <c r="Q56" s="1">
        <v>3.22</v>
      </c>
      <c r="R56" s="1">
        <v>3.03</v>
      </c>
      <c r="S56" s="1">
        <v>1.1599999999999999</v>
      </c>
      <c r="T56" s="1">
        <v>1.47</v>
      </c>
      <c r="U56" s="13">
        <v>1.2999999999999999E-2</v>
      </c>
      <c r="V56" s="13">
        <v>5.2999999999999999E-2</v>
      </c>
      <c r="W56" s="13">
        <v>6.0999999999999999E-2</v>
      </c>
      <c r="X56" s="13">
        <v>0.20599999999999999</v>
      </c>
      <c r="Y56" s="13">
        <v>1.0820000000000001</v>
      </c>
      <c r="Z56" s="1">
        <v>36</v>
      </c>
      <c r="AA56" s="1">
        <v>17</v>
      </c>
      <c r="AB56" t="s">
        <v>102</v>
      </c>
      <c r="AC56">
        <v>1</v>
      </c>
      <c r="AD56" t="s">
        <v>70</v>
      </c>
      <c r="AE56" t="s">
        <v>103</v>
      </c>
      <c r="AF56">
        <v>1</v>
      </c>
      <c r="AG56" t="s">
        <v>58</v>
      </c>
      <c r="AH56">
        <v>3</v>
      </c>
      <c r="AI56" s="3">
        <v>34993</v>
      </c>
      <c r="AJ56" t="s">
        <v>72</v>
      </c>
      <c r="AK56">
        <v>74.2</v>
      </c>
      <c r="AL56">
        <v>172</v>
      </c>
      <c r="AM56">
        <v>25.081124932395898</v>
      </c>
      <c r="AN56" t="s">
        <v>60</v>
      </c>
      <c r="AO56">
        <v>0</v>
      </c>
      <c r="AP56" t="s">
        <v>67</v>
      </c>
      <c r="AQ56" s="8">
        <v>45271.489583333299</v>
      </c>
      <c r="AR56" s="4">
        <v>0</v>
      </c>
      <c r="AS56" t="s">
        <v>68</v>
      </c>
      <c r="AT56" t="s">
        <v>63</v>
      </c>
      <c r="AU56">
        <v>0</v>
      </c>
      <c r="AV56">
        <v>75</v>
      </c>
      <c r="AW56" t="s">
        <v>64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28.3</v>
      </c>
      <c r="BE56">
        <v>2</v>
      </c>
    </row>
    <row r="57" spans="3:57" x14ac:dyDescent="0.35">
      <c r="C57" t="s">
        <v>65</v>
      </c>
      <c r="D57">
        <v>0</v>
      </c>
      <c r="E57">
        <v>0</v>
      </c>
      <c r="F57" t="s">
        <v>54</v>
      </c>
      <c r="G57" s="8">
        <v>45280.6875</v>
      </c>
      <c r="H57" s="1">
        <v>31.1</v>
      </c>
      <c r="I57" s="1">
        <v>2.68</v>
      </c>
      <c r="J57" s="1">
        <v>8.6199999999999992</v>
      </c>
      <c r="K57" s="1">
        <v>34.39</v>
      </c>
      <c r="L57" s="1">
        <v>46</v>
      </c>
      <c r="M57" s="1">
        <v>69</v>
      </c>
      <c r="N57" s="1">
        <v>1.47</v>
      </c>
      <c r="O57" s="1">
        <v>5.66</v>
      </c>
      <c r="P57" s="1">
        <v>0.98</v>
      </c>
      <c r="Q57" s="1">
        <v>0.99</v>
      </c>
      <c r="R57" s="1">
        <v>1.01</v>
      </c>
      <c r="S57" s="1">
        <v>0.63</v>
      </c>
      <c r="T57" s="1">
        <v>0.89</v>
      </c>
      <c r="U57" s="13">
        <v>0.01</v>
      </c>
      <c r="V57" s="13">
        <v>3.6999999999999998E-2</v>
      </c>
      <c r="W57" s="13">
        <v>8.5999999999999993E-2</v>
      </c>
      <c r="X57" s="13">
        <v>0.26300000000000001</v>
      </c>
      <c r="Y57" s="13">
        <v>1.03</v>
      </c>
      <c r="Z57" s="1">
        <v>39</v>
      </c>
      <c r="AA57" s="1">
        <v>17</v>
      </c>
      <c r="AB57" t="s">
        <v>102</v>
      </c>
      <c r="AC57">
        <v>1</v>
      </c>
      <c r="AD57" t="s">
        <v>70</v>
      </c>
      <c r="AE57" t="s">
        <v>103</v>
      </c>
      <c r="AF57">
        <v>1</v>
      </c>
      <c r="AG57" t="s">
        <v>58</v>
      </c>
      <c r="AH57">
        <v>3</v>
      </c>
      <c r="AI57" s="3">
        <v>34993</v>
      </c>
      <c r="AJ57" t="s">
        <v>72</v>
      </c>
      <c r="AK57">
        <v>74.2</v>
      </c>
      <c r="AL57">
        <v>172</v>
      </c>
      <c r="AM57">
        <v>25.081124932395898</v>
      </c>
      <c r="AN57" t="s">
        <v>60</v>
      </c>
      <c r="AO57">
        <v>0</v>
      </c>
      <c r="AP57" t="s">
        <v>67</v>
      </c>
      <c r="AQ57" s="8">
        <v>45271.489583333299</v>
      </c>
      <c r="AR57" s="4">
        <v>0</v>
      </c>
      <c r="AS57" t="s">
        <v>68</v>
      </c>
      <c r="AT57" t="s">
        <v>63</v>
      </c>
      <c r="AU57">
        <v>0</v>
      </c>
      <c r="AV57">
        <v>75</v>
      </c>
      <c r="AW57" t="s">
        <v>64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28.3</v>
      </c>
      <c r="BE57">
        <v>2</v>
      </c>
    </row>
    <row r="58" spans="3:57" x14ac:dyDescent="0.35">
      <c r="C58" t="s">
        <v>53</v>
      </c>
      <c r="D58">
        <v>1</v>
      </c>
      <c r="E58">
        <v>0</v>
      </c>
      <c r="F58" t="s">
        <v>54</v>
      </c>
      <c r="G58" s="8">
        <v>45280.6875</v>
      </c>
      <c r="H58" s="1">
        <v>44.92</v>
      </c>
      <c r="I58" s="1">
        <v>6.88</v>
      </c>
      <c r="J58" s="1">
        <v>15.31</v>
      </c>
      <c r="K58" s="1">
        <v>34.58</v>
      </c>
      <c r="L58" s="1">
        <v>62</v>
      </c>
      <c r="M58" s="1">
        <v>46</v>
      </c>
      <c r="N58" s="1">
        <v>0.74</v>
      </c>
      <c r="O58" s="1">
        <v>21.37</v>
      </c>
      <c r="P58" s="1">
        <v>2.69</v>
      </c>
      <c r="Q58" s="1">
        <v>2.81</v>
      </c>
      <c r="R58" s="1">
        <v>3.08</v>
      </c>
      <c r="S58" s="1">
        <v>1.17</v>
      </c>
      <c r="T58" s="1">
        <v>1.57</v>
      </c>
      <c r="U58" s="13">
        <v>0.01</v>
      </c>
      <c r="V58" s="13">
        <v>5.2999999999999999E-2</v>
      </c>
      <c r="W58" s="13">
        <v>8.1000000000000003E-2</v>
      </c>
      <c r="X58" s="13">
        <v>0.20599999999999999</v>
      </c>
      <c r="Y58" s="13">
        <v>1.03</v>
      </c>
      <c r="Z58" s="1">
        <v>38</v>
      </c>
      <c r="AA58" s="1">
        <v>17</v>
      </c>
      <c r="AB58" t="s">
        <v>102</v>
      </c>
      <c r="AC58">
        <v>1</v>
      </c>
      <c r="AD58" t="s">
        <v>70</v>
      </c>
      <c r="AE58" t="s">
        <v>103</v>
      </c>
      <c r="AF58">
        <v>1</v>
      </c>
      <c r="AG58" t="s">
        <v>58</v>
      </c>
      <c r="AH58">
        <v>3</v>
      </c>
      <c r="AI58" s="3">
        <v>34993</v>
      </c>
      <c r="AJ58" t="s">
        <v>72</v>
      </c>
      <c r="AK58">
        <v>74.2</v>
      </c>
      <c r="AL58">
        <v>172</v>
      </c>
      <c r="AM58">
        <v>25.081124932395898</v>
      </c>
      <c r="AN58" t="s">
        <v>60</v>
      </c>
      <c r="AO58">
        <v>0</v>
      </c>
      <c r="AP58" t="s">
        <v>67</v>
      </c>
      <c r="AQ58" s="8">
        <v>45271.489583333299</v>
      </c>
      <c r="AR58" s="4">
        <v>0</v>
      </c>
      <c r="AS58" t="s">
        <v>68</v>
      </c>
      <c r="AT58" t="s">
        <v>63</v>
      </c>
      <c r="AU58">
        <v>0</v>
      </c>
      <c r="AV58">
        <v>75</v>
      </c>
      <c r="AW58" t="s">
        <v>64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28.3</v>
      </c>
      <c r="BE58">
        <v>2</v>
      </c>
    </row>
    <row r="59" spans="3:57" x14ac:dyDescent="0.35">
      <c r="C59" t="s">
        <v>53</v>
      </c>
      <c r="D59">
        <v>1</v>
      </c>
      <c r="E59">
        <v>0</v>
      </c>
      <c r="F59" t="s">
        <v>54</v>
      </c>
      <c r="G59" s="8">
        <v>45272.489583333299</v>
      </c>
      <c r="H59" s="1">
        <v>28.96</v>
      </c>
      <c r="I59" s="1">
        <v>6.21</v>
      </c>
      <c r="J59" s="1">
        <v>21.43</v>
      </c>
      <c r="K59" s="1">
        <v>32.090000000000003</v>
      </c>
      <c r="L59" s="1">
        <v>118</v>
      </c>
      <c r="M59" s="1">
        <v>65</v>
      </c>
      <c r="N59" s="1">
        <v>0.55000000000000004</v>
      </c>
      <c r="O59" s="1">
        <v>11.55</v>
      </c>
      <c r="P59" s="1">
        <v>3.36</v>
      </c>
      <c r="Q59" s="1">
        <v>2.29</v>
      </c>
      <c r="R59" s="1">
        <v>1.83</v>
      </c>
      <c r="S59" s="1">
        <v>0.66</v>
      </c>
      <c r="T59" s="1">
        <v>1.87</v>
      </c>
      <c r="U59" s="13">
        <v>1.2999999999999999E-2</v>
      </c>
      <c r="V59" s="13">
        <v>4.2999999999999997E-2</v>
      </c>
      <c r="W59" s="13">
        <v>6.0999999999999999E-2</v>
      </c>
      <c r="X59" s="13">
        <v>0.20599999999999999</v>
      </c>
      <c r="Y59" s="13">
        <v>0.89</v>
      </c>
      <c r="Z59" s="1">
        <v>44</v>
      </c>
      <c r="AA59" s="1">
        <v>18</v>
      </c>
      <c r="AB59" t="s">
        <v>104</v>
      </c>
      <c r="AC59">
        <v>1</v>
      </c>
      <c r="AD59" t="s">
        <v>70</v>
      </c>
      <c r="AE59" t="s">
        <v>80</v>
      </c>
      <c r="AF59">
        <v>0</v>
      </c>
      <c r="AG59" t="s">
        <v>81</v>
      </c>
      <c r="AH59">
        <v>1</v>
      </c>
      <c r="AI59" s="8">
        <v>33546</v>
      </c>
      <c r="AJ59" t="s">
        <v>59</v>
      </c>
      <c r="AK59">
        <v>68.900000000000006</v>
      </c>
      <c r="AL59">
        <v>175</v>
      </c>
      <c r="AM59">
        <v>22.497959183673501</v>
      </c>
      <c r="AN59" t="s">
        <v>60</v>
      </c>
      <c r="AO59">
        <v>0</v>
      </c>
      <c r="AP59" t="s">
        <v>67</v>
      </c>
      <c r="AQ59" s="8">
        <v>45271.597916666702</v>
      </c>
      <c r="AR59" s="4">
        <v>1</v>
      </c>
      <c r="AS59" t="s">
        <v>62</v>
      </c>
      <c r="AT59" t="s">
        <v>63</v>
      </c>
      <c r="AU59">
        <v>0</v>
      </c>
      <c r="AV59">
        <v>65</v>
      </c>
      <c r="AW59" t="s">
        <v>64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32.200000000000003</v>
      </c>
      <c r="BE59">
        <v>2</v>
      </c>
    </row>
    <row r="60" spans="3:57" x14ac:dyDescent="0.35">
      <c r="C60" t="s">
        <v>65</v>
      </c>
      <c r="D60">
        <v>0</v>
      </c>
      <c r="E60">
        <v>0</v>
      </c>
      <c r="F60" t="s">
        <v>54</v>
      </c>
      <c r="G60" s="8">
        <v>45272.489583333299</v>
      </c>
      <c r="H60" s="1">
        <v>25.81</v>
      </c>
      <c r="I60" s="1">
        <v>5.66</v>
      </c>
      <c r="J60" s="1">
        <v>21.94</v>
      </c>
      <c r="K60" s="1">
        <v>32.229999999999997</v>
      </c>
      <c r="L60" s="1">
        <v>115</v>
      </c>
      <c r="M60" s="1">
        <v>48</v>
      </c>
      <c r="N60" s="1">
        <v>0.42</v>
      </c>
      <c r="O60" s="1">
        <v>14.91</v>
      </c>
      <c r="P60" s="1">
        <v>3.12</v>
      </c>
      <c r="Q60" s="1">
        <v>1.71</v>
      </c>
      <c r="R60" s="1">
        <v>1.49</v>
      </c>
      <c r="S60" s="1">
        <v>0.66</v>
      </c>
      <c r="T60" s="1">
        <v>1.36</v>
      </c>
      <c r="U60" s="13">
        <v>1.2999999999999999E-2</v>
      </c>
      <c r="V60" s="13">
        <v>2.1000000000000001E-2</v>
      </c>
      <c r="W60" s="13">
        <v>6.4000000000000001E-2</v>
      </c>
      <c r="X60" s="13">
        <v>0.20599999999999999</v>
      </c>
      <c r="Y60" s="13">
        <v>0.89</v>
      </c>
      <c r="Z60" s="1">
        <v>45</v>
      </c>
      <c r="AA60" s="1">
        <v>18</v>
      </c>
      <c r="AB60" t="s">
        <v>104</v>
      </c>
      <c r="AC60">
        <v>1</v>
      </c>
      <c r="AD60" t="s">
        <v>70</v>
      </c>
      <c r="AE60" t="s">
        <v>80</v>
      </c>
      <c r="AF60">
        <v>0</v>
      </c>
      <c r="AG60" t="s">
        <v>81</v>
      </c>
      <c r="AH60">
        <v>1</v>
      </c>
      <c r="AI60" s="8">
        <v>33546</v>
      </c>
      <c r="AJ60" t="s">
        <v>59</v>
      </c>
      <c r="AK60">
        <v>68.900000000000006</v>
      </c>
      <c r="AL60">
        <v>175</v>
      </c>
      <c r="AM60">
        <v>22.497959183673501</v>
      </c>
      <c r="AN60" t="s">
        <v>60</v>
      </c>
      <c r="AO60">
        <v>0</v>
      </c>
      <c r="AP60" t="s">
        <v>67</v>
      </c>
      <c r="AQ60" s="8">
        <v>45271.597916666702</v>
      </c>
      <c r="AR60" s="4">
        <v>1</v>
      </c>
      <c r="AS60" t="s">
        <v>62</v>
      </c>
      <c r="AT60" t="s">
        <v>63</v>
      </c>
      <c r="AU60">
        <v>0</v>
      </c>
      <c r="AV60">
        <v>65</v>
      </c>
      <c r="AW60" t="s">
        <v>64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32.200000000000003</v>
      </c>
      <c r="BE60">
        <v>2</v>
      </c>
    </row>
    <row r="61" spans="3:57" x14ac:dyDescent="0.35">
      <c r="C61" t="s">
        <v>105</v>
      </c>
      <c r="D61">
        <v>0</v>
      </c>
      <c r="E61">
        <v>1</v>
      </c>
      <c r="F61" t="s">
        <v>92</v>
      </c>
      <c r="G61" s="8">
        <v>45272.493055555497</v>
      </c>
      <c r="H61" s="1">
        <v>20.05</v>
      </c>
      <c r="I61">
        <v>6.87</v>
      </c>
      <c r="J61" s="1">
        <v>34.29</v>
      </c>
      <c r="K61" s="1">
        <v>33.32</v>
      </c>
      <c r="L61">
        <v>109</v>
      </c>
      <c r="M61">
        <v>55</v>
      </c>
      <c r="N61">
        <v>0.5</v>
      </c>
      <c r="O61" s="1">
        <v>9.64</v>
      </c>
      <c r="P61" s="1">
        <v>2.61</v>
      </c>
      <c r="Q61" s="1">
        <v>3.76</v>
      </c>
      <c r="R61" s="1">
        <v>2.59</v>
      </c>
      <c r="S61" s="1">
        <v>0.81</v>
      </c>
      <c r="T61" s="1">
        <v>1.62</v>
      </c>
      <c r="U61" s="13">
        <v>0.02</v>
      </c>
      <c r="V61" s="13">
        <v>2.5000000000000001E-2</v>
      </c>
      <c r="W61" s="13">
        <v>6.0999999999999999E-2</v>
      </c>
      <c r="X61" s="13">
        <v>0.20599999999999999</v>
      </c>
      <c r="Y61" s="13">
        <v>0.93500000000000005</v>
      </c>
      <c r="Z61">
        <v>47</v>
      </c>
      <c r="AA61">
        <v>18</v>
      </c>
      <c r="AB61" t="s">
        <v>104</v>
      </c>
      <c r="AC61">
        <v>1</v>
      </c>
      <c r="AD61" t="s">
        <v>70</v>
      </c>
      <c r="AE61" t="s">
        <v>80</v>
      </c>
      <c r="AF61">
        <v>0</v>
      </c>
      <c r="AG61" t="s">
        <v>81</v>
      </c>
      <c r="AH61">
        <v>1</v>
      </c>
      <c r="AI61" s="8">
        <v>33546</v>
      </c>
      <c r="AJ61" t="s">
        <v>59</v>
      </c>
      <c r="AK61">
        <v>68.900000000000006</v>
      </c>
      <c r="AL61">
        <v>175</v>
      </c>
      <c r="AM61">
        <v>22.497959183673501</v>
      </c>
      <c r="AN61" t="s">
        <v>60</v>
      </c>
      <c r="AO61">
        <v>0</v>
      </c>
      <c r="AP61" t="s">
        <v>67</v>
      </c>
      <c r="AQ61" s="8">
        <v>45271.597916666702</v>
      </c>
      <c r="AR61" s="4">
        <v>1</v>
      </c>
      <c r="AS61" t="s">
        <v>62</v>
      </c>
      <c r="AT61" t="s">
        <v>63</v>
      </c>
      <c r="AU61">
        <v>0</v>
      </c>
      <c r="AV61">
        <v>65</v>
      </c>
      <c r="AW61" t="s">
        <v>64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32.200000000000003</v>
      </c>
      <c r="BE61">
        <v>2</v>
      </c>
    </row>
    <row r="62" spans="3:57" x14ac:dyDescent="0.35">
      <c r="C62" t="s">
        <v>91</v>
      </c>
      <c r="D62">
        <v>1</v>
      </c>
      <c r="E62">
        <v>1</v>
      </c>
      <c r="F62" t="s">
        <v>92</v>
      </c>
      <c r="G62" s="8">
        <v>45272.493055555497</v>
      </c>
      <c r="H62" s="1">
        <v>20.85</v>
      </c>
      <c r="I62">
        <v>4.1900000000000004</v>
      </c>
      <c r="J62" s="1">
        <v>20.09</v>
      </c>
      <c r="K62" s="1">
        <v>33.36</v>
      </c>
      <c r="L62">
        <v>122</v>
      </c>
      <c r="M62">
        <v>88</v>
      </c>
      <c r="N62">
        <v>0.72</v>
      </c>
      <c r="O62" s="1">
        <v>7</v>
      </c>
      <c r="P62" s="1">
        <v>1.75</v>
      </c>
      <c r="Q62" s="1">
        <v>2.38</v>
      </c>
      <c r="R62" s="1">
        <v>1.73</v>
      </c>
      <c r="S62" s="1">
        <v>0.52</v>
      </c>
      <c r="T62" s="1">
        <v>1.21</v>
      </c>
      <c r="U62" s="13">
        <v>0.02</v>
      </c>
      <c r="V62" s="13">
        <v>2.5000000000000001E-2</v>
      </c>
      <c r="W62" s="13">
        <v>6.0999999999999999E-2</v>
      </c>
      <c r="X62" s="13">
        <v>0.20599999999999999</v>
      </c>
      <c r="Y62" s="13">
        <v>0.89</v>
      </c>
      <c r="Z62">
        <v>46</v>
      </c>
      <c r="AA62">
        <v>18</v>
      </c>
      <c r="AB62" t="s">
        <v>104</v>
      </c>
      <c r="AC62">
        <v>1</v>
      </c>
      <c r="AD62" t="s">
        <v>70</v>
      </c>
      <c r="AE62" t="s">
        <v>80</v>
      </c>
      <c r="AF62">
        <v>0</v>
      </c>
      <c r="AG62" t="s">
        <v>81</v>
      </c>
      <c r="AH62">
        <v>1</v>
      </c>
      <c r="AI62" s="8">
        <v>33546</v>
      </c>
      <c r="AJ62" t="s">
        <v>59</v>
      </c>
      <c r="AK62">
        <v>68.900000000000006</v>
      </c>
      <c r="AL62">
        <v>175</v>
      </c>
      <c r="AM62">
        <v>22.497959183673501</v>
      </c>
      <c r="AN62" t="s">
        <v>60</v>
      </c>
      <c r="AO62">
        <v>0</v>
      </c>
      <c r="AP62" t="s">
        <v>67</v>
      </c>
      <c r="AQ62" s="8">
        <v>45271.597916666702</v>
      </c>
      <c r="AR62" s="4">
        <v>1</v>
      </c>
      <c r="AS62" t="s">
        <v>62</v>
      </c>
      <c r="AT62" t="s">
        <v>63</v>
      </c>
      <c r="AU62">
        <v>0</v>
      </c>
      <c r="AV62">
        <v>65</v>
      </c>
      <c r="AW62" t="s">
        <v>64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32.200000000000003</v>
      </c>
      <c r="BE62">
        <v>2</v>
      </c>
    </row>
    <row r="63" spans="3:57" x14ac:dyDescent="0.35">
      <c r="C63" t="s">
        <v>91</v>
      </c>
      <c r="D63">
        <v>1</v>
      </c>
      <c r="E63">
        <v>1</v>
      </c>
      <c r="F63" t="s">
        <v>92</v>
      </c>
      <c r="G63" s="8">
        <v>45271.666666666701</v>
      </c>
      <c r="H63" s="1">
        <v>32.229999999999997</v>
      </c>
      <c r="I63">
        <v>7.57</v>
      </c>
      <c r="J63" s="1">
        <v>23.47</v>
      </c>
      <c r="K63" s="1">
        <v>35.14</v>
      </c>
      <c r="L63">
        <v>59</v>
      </c>
      <c r="M63">
        <v>60</v>
      </c>
      <c r="N63">
        <v>1.03</v>
      </c>
      <c r="O63" s="1">
        <v>6.01</v>
      </c>
      <c r="P63" s="1">
        <v>5.44</v>
      </c>
      <c r="Q63" s="1">
        <v>4.46</v>
      </c>
      <c r="R63" s="1">
        <v>2.2200000000000002</v>
      </c>
      <c r="S63" s="1">
        <v>0.66</v>
      </c>
      <c r="T63" s="1">
        <v>1.33</v>
      </c>
      <c r="U63" s="13">
        <v>1.7999999999999999E-2</v>
      </c>
      <c r="V63" s="13">
        <v>2.1000000000000001E-2</v>
      </c>
      <c r="W63" s="13">
        <v>6.0999999999999999E-2</v>
      </c>
      <c r="X63" s="13">
        <v>0.216</v>
      </c>
      <c r="Y63" s="13">
        <v>1.1359999999999999</v>
      </c>
      <c r="Z63">
        <v>48</v>
      </c>
      <c r="AA63">
        <v>19</v>
      </c>
      <c r="AB63" t="s">
        <v>106</v>
      </c>
      <c r="AC63">
        <v>1</v>
      </c>
      <c r="AD63" t="s">
        <v>70</v>
      </c>
      <c r="AE63" t="s">
        <v>80</v>
      </c>
      <c r="AF63">
        <v>0</v>
      </c>
      <c r="AG63" t="s">
        <v>81</v>
      </c>
      <c r="AH63">
        <v>1</v>
      </c>
      <c r="AI63" s="8">
        <v>25040</v>
      </c>
      <c r="AJ63" t="s">
        <v>83</v>
      </c>
      <c r="AK63">
        <v>113</v>
      </c>
      <c r="AL63">
        <v>184</v>
      </c>
      <c r="AM63">
        <v>33.376654064272202</v>
      </c>
      <c r="AN63" t="s">
        <v>60</v>
      </c>
      <c r="AO63">
        <v>0</v>
      </c>
      <c r="AP63" t="s">
        <v>67</v>
      </c>
      <c r="AQ63" s="8">
        <v>45272.538194444503</v>
      </c>
      <c r="AR63" s="4">
        <v>0</v>
      </c>
      <c r="AS63" t="s">
        <v>68</v>
      </c>
      <c r="AT63" t="s">
        <v>63</v>
      </c>
      <c r="AU63">
        <v>0</v>
      </c>
      <c r="AV63">
        <v>78</v>
      </c>
      <c r="AW63" t="s">
        <v>64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55.5</v>
      </c>
      <c r="BE63">
        <v>6</v>
      </c>
    </row>
    <row r="64" spans="3:57" x14ac:dyDescent="0.35">
      <c r="C64" t="s">
        <v>105</v>
      </c>
      <c r="D64">
        <v>0</v>
      </c>
      <c r="E64">
        <v>1</v>
      </c>
      <c r="F64" t="s">
        <v>92</v>
      </c>
      <c r="G64" s="8">
        <v>45272.538194444503</v>
      </c>
      <c r="H64" s="1">
        <v>32.58</v>
      </c>
      <c r="I64">
        <v>5.64</v>
      </c>
      <c r="J64" s="1">
        <v>17.32</v>
      </c>
      <c r="K64" s="1">
        <v>35.21</v>
      </c>
      <c r="L64">
        <v>103</v>
      </c>
      <c r="M64">
        <v>53</v>
      </c>
      <c r="N64">
        <v>0.52</v>
      </c>
      <c r="O64" s="1">
        <v>15.17</v>
      </c>
      <c r="P64" s="1">
        <v>3.72</v>
      </c>
      <c r="Q64" s="1">
        <v>3.18</v>
      </c>
      <c r="R64" s="1">
        <v>2.04</v>
      </c>
      <c r="S64" s="1">
        <v>0.74</v>
      </c>
      <c r="T64" s="1">
        <v>1.06</v>
      </c>
      <c r="U64" s="13">
        <v>1.7999999999999999E-2</v>
      </c>
      <c r="V64" s="13">
        <v>2.7E-2</v>
      </c>
      <c r="W64" s="13">
        <v>6.0999999999999999E-2</v>
      </c>
      <c r="X64" s="13">
        <v>0.25</v>
      </c>
      <c r="Y64" s="13">
        <v>1.1359999999999999</v>
      </c>
      <c r="Z64">
        <v>49</v>
      </c>
      <c r="AA64">
        <v>19</v>
      </c>
      <c r="AB64" t="s">
        <v>106</v>
      </c>
      <c r="AC64">
        <v>1</v>
      </c>
      <c r="AD64" t="s">
        <v>70</v>
      </c>
      <c r="AE64" t="s">
        <v>80</v>
      </c>
      <c r="AF64">
        <v>0</v>
      </c>
      <c r="AG64" t="s">
        <v>81</v>
      </c>
      <c r="AH64">
        <v>1</v>
      </c>
      <c r="AI64" s="8">
        <v>25040</v>
      </c>
      <c r="AJ64" t="s">
        <v>83</v>
      </c>
      <c r="AK64">
        <v>113</v>
      </c>
      <c r="AL64">
        <v>184</v>
      </c>
      <c r="AM64">
        <v>33.376654064272202</v>
      </c>
      <c r="AN64" t="s">
        <v>60</v>
      </c>
      <c r="AO64">
        <v>0</v>
      </c>
      <c r="AP64" t="s">
        <v>67</v>
      </c>
      <c r="AQ64" s="8">
        <v>45272.538194444503</v>
      </c>
      <c r="AR64" s="4">
        <v>0</v>
      </c>
      <c r="AS64" t="s">
        <v>68</v>
      </c>
      <c r="AT64" t="s">
        <v>63</v>
      </c>
      <c r="AU64">
        <v>0</v>
      </c>
      <c r="AV64">
        <v>78</v>
      </c>
      <c r="AW64" t="s">
        <v>64</v>
      </c>
      <c r="AX64">
        <v>0</v>
      </c>
      <c r="AY64">
        <v>0</v>
      </c>
      <c r="AZ64">
        <v>0</v>
      </c>
      <c r="BA64">
        <v>0</v>
      </c>
      <c r="BB64">
        <v>1</v>
      </c>
      <c r="BC64">
        <v>0</v>
      </c>
      <c r="BD64">
        <v>55.5</v>
      </c>
      <c r="BE64">
        <v>6</v>
      </c>
    </row>
    <row r="65" spans="3:57" x14ac:dyDescent="0.35">
      <c r="C65" t="s">
        <v>65</v>
      </c>
      <c r="D65">
        <v>0</v>
      </c>
      <c r="E65">
        <v>0</v>
      </c>
      <c r="F65" t="s">
        <v>54</v>
      </c>
      <c r="G65" s="8">
        <v>45272.625</v>
      </c>
      <c r="H65" s="1">
        <v>35.369999999999997</v>
      </c>
      <c r="I65" s="1">
        <v>4.83</v>
      </c>
      <c r="J65" s="1">
        <v>13.66</v>
      </c>
      <c r="K65" s="1">
        <v>33.479999999999997</v>
      </c>
      <c r="L65" s="1">
        <v>2</v>
      </c>
      <c r="M65" s="1">
        <v>9</v>
      </c>
      <c r="N65" s="1">
        <v>3.96</v>
      </c>
      <c r="O65" s="1">
        <v>1.88</v>
      </c>
      <c r="P65" s="1">
        <v>1.48</v>
      </c>
      <c r="Q65" s="1">
        <v>2.04</v>
      </c>
      <c r="R65" s="1">
        <v>1.4</v>
      </c>
      <c r="S65" s="1">
        <v>0.6</v>
      </c>
      <c r="T65" s="1">
        <v>1.29</v>
      </c>
      <c r="U65" s="13">
        <v>0.01</v>
      </c>
      <c r="V65" s="13">
        <v>3.2000000000000001E-2</v>
      </c>
      <c r="W65" s="13">
        <v>6.0999999999999999E-2</v>
      </c>
      <c r="X65" s="13">
        <v>0.57399999999999995</v>
      </c>
      <c r="Y65" s="13">
        <v>1.03</v>
      </c>
      <c r="Z65" s="1">
        <v>51</v>
      </c>
      <c r="AA65" s="1">
        <v>20</v>
      </c>
      <c r="AB65" t="s">
        <v>107</v>
      </c>
      <c r="AC65">
        <v>0</v>
      </c>
      <c r="AD65" t="s">
        <v>56</v>
      </c>
      <c r="AE65" t="s">
        <v>108</v>
      </c>
      <c r="AF65">
        <v>2</v>
      </c>
      <c r="AG65" t="s">
        <v>109</v>
      </c>
      <c r="AH65">
        <v>6</v>
      </c>
      <c r="AI65" s="8">
        <v>36124</v>
      </c>
      <c r="AJ65" t="s">
        <v>59</v>
      </c>
      <c r="AK65">
        <v>63.8</v>
      </c>
      <c r="AL65">
        <v>161</v>
      </c>
      <c r="AM65">
        <v>24.613247945681099</v>
      </c>
      <c r="AN65" t="s">
        <v>60</v>
      </c>
      <c r="AO65">
        <v>0</v>
      </c>
      <c r="AP65" t="s">
        <v>67</v>
      </c>
      <c r="AQ65" s="8">
        <v>45272.625</v>
      </c>
      <c r="AR65" s="4">
        <v>1</v>
      </c>
      <c r="AS65" t="s">
        <v>62</v>
      </c>
      <c r="AT65" t="s">
        <v>63</v>
      </c>
      <c r="AU65">
        <v>0</v>
      </c>
      <c r="AV65">
        <v>70</v>
      </c>
      <c r="AW65" t="s">
        <v>99</v>
      </c>
      <c r="AX65">
        <v>3</v>
      </c>
      <c r="AY65">
        <v>4</v>
      </c>
      <c r="AZ65">
        <v>2</v>
      </c>
      <c r="BA65">
        <v>0</v>
      </c>
      <c r="BB65">
        <v>0</v>
      </c>
      <c r="BC65">
        <v>1</v>
      </c>
      <c r="BD65">
        <v>25.2</v>
      </c>
      <c r="BE65">
        <v>2</v>
      </c>
    </row>
    <row r="66" spans="3:57" x14ac:dyDescent="0.35">
      <c r="C66" t="s">
        <v>53</v>
      </c>
      <c r="D66">
        <v>1</v>
      </c>
      <c r="E66">
        <v>0</v>
      </c>
      <c r="F66" t="s">
        <v>54</v>
      </c>
      <c r="G66" s="8">
        <v>45272.625</v>
      </c>
      <c r="H66" s="1">
        <v>35.5</v>
      </c>
      <c r="I66" s="1">
        <v>9.94</v>
      </c>
      <c r="J66" s="1">
        <v>27.99</v>
      </c>
      <c r="K66" s="1">
        <v>33.9</v>
      </c>
      <c r="L66" s="1">
        <v>4</v>
      </c>
      <c r="M66" s="1">
        <v>13</v>
      </c>
      <c r="N66" s="1">
        <v>3.76</v>
      </c>
      <c r="O66" s="1">
        <v>1.97</v>
      </c>
      <c r="P66" s="1">
        <v>2.4900000000000002</v>
      </c>
      <c r="Q66" s="1">
        <v>4</v>
      </c>
      <c r="R66" s="1">
        <v>2.52</v>
      </c>
      <c r="S66" s="1">
        <v>1.05</v>
      </c>
      <c r="T66" s="1">
        <v>2.06</v>
      </c>
      <c r="U66" s="13">
        <v>1.2999999999999999E-2</v>
      </c>
      <c r="V66" s="13">
        <v>3.2000000000000001E-2</v>
      </c>
      <c r="W66" s="13">
        <v>6.0999999999999999E-2</v>
      </c>
      <c r="X66" s="13">
        <v>0.20599999999999999</v>
      </c>
      <c r="Y66" s="13">
        <v>1.03</v>
      </c>
      <c r="Z66" s="1">
        <v>50</v>
      </c>
      <c r="AA66" s="1">
        <v>20</v>
      </c>
      <c r="AB66" t="s">
        <v>107</v>
      </c>
      <c r="AC66">
        <v>0</v>
      </c>
      <c r="AD66" t="s">
        <v>56</v>
      </c>
      <c r="AE66" t="s">
        <v>108</v>
      </c>
      <c r="AF66">
        <v>2</v>
      </c>
      <c r="AG66" t="s">
        <v>109</v>
      </c>
      <c r="AH66">
        <v>6</v>
      </c>
      <c r="AI66" s="8">
        <v>36124</v>
      </c>
      <c r="AJ66" t="s">
        <v>59</v>
      </c>
      <c r="AK66">
        <v>63.8</v>
      </c>
      <c r="AL66">
        <v>161</v>
      </c>
      <c r="AM66">
        <v>24.613247945681099</v>
      </c>
      <c r="AN66" t="s">
        <v>60</v>
      </c>
      <c r="AO66">
        <v>0</v>
      </c>
      <c r="AP66" t="s">
        <v>67</v>
      </c>
      <c r="AQ66" s="8">
        <v>45272.625</v>
      </c>
      <c r="AR66" s="4">
        <v>1</v>
      </c>
      <c r="AS66" t="s">
        <v>62</v>
      </c>
      <c r="AT66" t="s">
        <v>63</v>
      </c>
      <c r="AU66">
        <v>0</v>
      </c>
      <c r="AV66">
        <v>70</v>
      </c>
      <c r="AW66" t="s">
        <v>99</v>
      </c>
      <c r="AX66">
        <v>1</v>
      </c>
      <c r="AY66">
        <v>4</v>
      </c>
      <c r="AZ66">
        <v>2</v>
      </c>
      <c r="BA66">
        <v>0</v>
      </c>
      <c r="BB66">
        <v>0</v>
      </c>
      <c r="BC66">
        <v>1</v>
      </c>
      <c r="BD66">
        <v>25.2</v>
      </c>
      <c r="BE66">
        <v>2</v>
      </c>
    </row>
    <row r="67" spans="3:57" x14ac:dyDescent="0.35">
      <c r="C67" t="s">
        <v>53</v>
      </c>
      <c r="D67">
        <v>1</v>
      </c>
      <c r="E67">
        <v>0</v>
      </c>
      <c r="F67" t="s">
        <v>54</v>
      </c>
      <c r="G67" s="8">
        <v>45272.686111111099</v>
      </c>
      <c r="H67" s="1">
        <v>25.64</v>
      </c>
      <c r="I67" s="1">
        <v>2.54</v>
      </c>
      <c r="J67" s="1">
        <v>9.89</v>
      </c>
      <c r="K67" s="1">
        <v>35.72</v>
      </c>
      <c r="L67" s="1">
        <v>116</v>
      </c>
      <c r="M67" s="1">
        <v>114</v>
      </c>
      <c r="N67" s="1">
        <v>0.98</v>
      </c>
      <c r="O67" s="1">
        <v>6.01</v>
      </c>
      <c r="P67" s="1">
        <v>1.02</v>
      </c>
      <c r="Q67" s="1">
        <v>0.84</v>
      </c>
      <c r="R67" s="1">
        <v>0.65</v>
      </c>
      <c r="S67" s="1">
        <v>0.45</v>
      </c>
      <c r="T67" s="1">
        <v>0.56000000000000005</v>
      </c>
      <c r="U67" s="13">
        <v>1.2999999999999999E-2</v>
      </c>
      <c r="V67" s="13">
        <v>2.3E-2</v>
      </c>
      <c r="W67" s="13">
        <v>6.0999999999999999E-2</v>
      </c>
      <c r="X67" s="13">
        <v>0.57399999999999995</v>
      </c>
      <c r="Y67" s="13">
        <v>1.1930000000000001</v>
      </c>
      <c r="Z67" s="1">
        <v>52</v>
      </c>
      <c r="AA67" s="1">
        <v>21</v>
      </c>
      <c r="AB67" t="s">
        <v>110</v>
      </c>
      <c r="AC67">
        <v>0</v>
      </c>
      <c r="AD67" t="s">
        <v>56</v>
      </c>
      <c r="AE67" t="s">
        <v>78</v>
      </c>
      <c r="AF67">
        <v>1</v>
      </c>
      <c r="AG67" t="s">
        <v>58</v>
      </c>
      <c r="AH67">
        <v>4</v>
      </c>
      <c r="AI67" s="3">
        <v>27779</v>
      </c>
      <c r="AJ67" t="s">
        <v>83</v>
      </c>
      <c r="AK67">
        <v>111.6</v>
      </c>
      <c r="AL67">
        <v>160</v>
      </c>
      <c r="AM67">
        <v>43.59375</v>
      </c>
      <c r="AN67" t="s">
        <v>60</v>
      </c>
      <c r="AO67">
        <v>0</v>
      </c>
      <c r="AP67" t="s">
        <v>49</v>
      </c>
      <c r="AQ67" s="8">
        <v>45272.680555555497</v>
      </c>
      <c r="AR67" s="4">
        <v>1</v>
      </c>
      <c r="AS67" t="s">
        <v>62</v>
      </c>
      <c r="AT67" t="s">
        <v>111</v>
      </c>
      <c r="AU67">
        <v>2</v>
      </c>
      <c r="AV67">
        <v>82</v>
      </c>
      <c r="AW67" t="s">
        <v>64</v>
      </c>
      <c r="AX67">
        <v>0</v>
      </c>
      <c r="AY67">
        <v>0</v>
      </c>
      <c r="AZ67">
        <v>0</v>
      </c>
      <c r="BA67">
        <v>1</v>
      </c>
      <c r="BB67">
        <v>1</v>
      </c>
      <c r="BC67">
        <v>0</v>
      </c>
      <c r="BD67">
        <v>48</v>
      </c>
      <c r="BE67">
        <v>4</v>
      </c>
    </row>
    <row r="68" spans="3:57" x14ac:dyDescent="0.35">
      <c r="C68" t="s">
        <v>65</v>
      </c>
      <c r="D68">
        <v>0</v>
      </c>
      <c r="E68">
        <v>0</v>
      </c>
      <c r="F68" t="s">
        <v>54</v>
      </c>
      <c r="G68" s="8">
        <v>45272.686111111099</v>
      </c>
      <c r="H68" s="1">
        <v>31.45</v>
      </c>
      <c r="I68" s="1">
        <v>2.4300000000000002</v>
      </c>
      <c r="J68" s="1">
        <v>7.74</v>
      </c>
      <c r="K68" s="1">
        <v>35.85</v>
      </c>
      <c r="L68" s="1">
        <v>115</v>
      </c>
      <c r="M68" s="1">
        <v>62</v>
      </c>
      <c r="N68" s="1">
        <v>0.54</v>
      </c>
      <c r="O68" s="1">
        <v>12.34</v>
      </c>
      <c r="P68" s="1">
        <v>1.28</v>
      </c>
      <c r="Q68" s="1">
        <v>1.1200000000000001</v>
      </c>
      <c r="R68" s="1">
        <v>0.76</v>
      </c>
      <c r="S68" s="1">
        <v>0.63</v>
      </c>
      <c r="T68" s="1">
        <v>0.69</v>
      </c>
      <c r="U68" s="13">
        <v>1.2999999999999999E-2</v>
      </c>
      <c r="V68" s="13">
        <v>2.4E-2</v>
      </c>
      <c r="W68" s="13">
        <v>6.0999999999999999E-2</v>
      </c>
      <c r="X68" s="13">
        <v>0.37</v>
      </c>
      <c r="Y68" s="13">
        <v>1.1930000000000001</v>
      </c>
      <c r="Z68" s="1">
        <v>53</v>
      </c>
      <c r="AA68" s="1">
        <v>21</v>
      </c>
      <c r="AB68" t="s">
        <v>110</v>
      </c>
      <c r="AC68">
        <v>0</v>
      </c>
      <c r="AD68" t="s">
        <v>56</v>
      </c>
      <c r="AE68" t="s">
        <v>78</v>
      </c>
      <c r="AF68">
        <v>1</v>
      </c>
      <c r="AG68" t="s">
        <v>58</v>
      </c>
      <c r="AH68">
        <v>4</v>
      </c>
      <c r="AI68" s="3">
        <v>27779</v>
      </c>
      <c r="AJ68" t="s">
        <v>83</v>
      </c>
      <c r="AK68">
        <v>111.6</v>
      </c>
      <c r="AL68">
        <v>160</v>
      </c>
      <c r="AM68">
        <v>43.59375</v>
      </c>
      <c r="AN68" t="s">
        <v>60</v>
      </c>
      <c r="AO68">
        <v>0</v>
      </c>
      <c r="AP68" t="s">
        <v>49</v>
      </c>
      <c r="AQ68" s="8">
        <v>45272.680555555497</v>
      </c>
      <c r="AR68" s="4">
        <v>1</v>
      </c>
      <c r="AS68" t="s">
        <v>62</v>
      </c>
      <c r="AT68" t="s">
        <v>111</v>
      </c>
      <c r="AU68">
        <v>2</v>
      </c>
      <c r="AV68">
        <v>82</v>
      </c>
      <c r="AW68" t="s">
        <v>64</v>
      </c>
      <c r="AX68">
        <v>0</v>
      </c>
      <c r="AY68">
        <v>0</v>
      </c>
      <c r="AZ68">
        <v>0</v>
      </c>
      <c r="BA68">
        <v>1</v>
      </c>
      <c r="BB68">
        <v>1</v>
      </c>
      <c r="BC68">
        <v>0</v>
      </c>
      <c r="BD68">
        <v>48</v>
      </c>
      <c r="BE68">
        <v>4</v>
      </c>
    </row>
    <row r="69" spans="3:57" x14ac:dyDescent="0.35">
      <c r="C69" t="s">
        <v>53</v>
      </c>
      <c r="D69">
        <v>1</v>
      </c>
      <c r="E69">
        <v>0</v>
      </c>
      <c r="F69" t="s">
        <v>54</v>
      </c>
      <c r="G69" s="8">
        <v>45272.722916666702</v>
      </c>
      <c r="H69" s="1">
        <v>38.369999999999997</v>
      </c>
      <c r="I69" s="1">
        <v>6.18</v>
      </c>
      <c r="J69" s="1">
        <v>16.100000000000001</v>
      </c>
      <c r="K69" s="1">
        <v>32.53</v>
      </c>
      <c r="L69" s="1">
        <v>113</v>
      </c>
      <c r="M69" s="1">
        <v>64</v>
      </c>
      <c r="N69" s="1">
        <v>0.56999999999999995</v>
      </c>
      <c r="O69" s="1">
        <v>19.510000000000002</v>
      </c>
      <c r="P69" s="1">
        <v>0.83</v>
      </c>
      <c r="Q69" s="1">
        <v>0.9</v>
      </c>
      <c r="R69" s="1">
        <v>0.96</v>
      </c>
      <c r="S69" s="1">
        <v>0.62</v>
      </c>
      <c r="T69" s="1">
        <v>0.77</v>
      </c>
      <c r="U69" s="13">
        <v>0.02</v>
      </c>
      <c r="V69" s="13">
        <v>2.1999999999999999E-2</v>
      </c>
      <c r="W69" s="13">
        <v>7.0000000000000007E-2</v>
      </c>
      <c r="X69" s="13">
        <v>0.57399999999999995</v>
      </c>
      <c r="Y69" s="13">
        <v>1.252</v>
      </c>
      <c r="Z69" s="1">
        <v>54</v>
      </c>
      <c r="AA69" s="1">
        <v>22</v>
      </c>
      <c r="AB69" t="s">
        <v>112</v>
      </c>
      <c r="AC69">
        <v>1</v>
      </c>
      <c r="AD69" t="s">
        <v>70</v>
      </c>
      <c r="AE69" t="s">
        <v>113</v>
      </c>
      <c r="AF69">
        <v>0</v>
      </c>
      <c r="AG69" t="s">
        <v>81</v>
      </c>
      <c r="AH69">
        <v>2</v>
      </c>
      <c r="AI69" s="8">
        <v>33577</v>
      </c>
      <c r="AJ69" t="s">
        <v>72</v>
      </c>
      <c r="AK69">
        <v>68.900000000000006</v>
      </c>
      <c r="AL69">
        <v>165</v>
      </c>
      <c r="AM69">
        <v>25.307621671258001</v>
      </c>
      <c r="AN69" t="s">
        <v>60</v>
      </c>
      <c r="AO69">
        <v>0</v>
      </c>
      <c r="AP69" t="s">
        <v>67</v>
      </c>
      <c r="AQ69" s="8">
        <v>45272.722916666702</v>
      </c>
      <c r="AR69" s="4">
        <v>1</v>
      </c>
      <c r="AS69" t="s">
        <v>62</v>
      </c>
      <c r="AT69" t="s">
        <v>63</v>
      </c>
      <c r="AU69">
        <v>0</v>
      </c>
      <c r="AV69">
        <v>76</v>
      </c>
      <c r="AW69" t="s">
        <v>99</v>
      </c>
      <c r="AX69">
        <v>2</v>
      </c>
      <c r="AY69">
        <v>1</v>
      </c>
      <c r="AZ69">
        <v>1</v>
      </c>
      <c r="BA69">
        <v>0</v>
      </c>
      <c r="BB69">
        <v>0</v>
      </c>
      <c r="BC69">
        <v>1</v>
      </c>
      <c r="BD69">
        <v>32.200000000000003</v>
      </c>
      <c r="BE69">
        <v>2</v>
      </c>
    </row>
    <row r="70" spans="3:57" x14ac:dyDescent="0.35">
      <c r="C70" t="s">
        <v>65</v>
      </c>
      <c r="D70">
        <v>0</v>
      </c>
      <c r="E70">
        <v>0</v>
      </c>
      <c r="F70" t="s">
        <v>54</v>
      </c>
      <c r="G70" s="8">
        <v>45272.722916666702</v>
      </c>
      <c r="H70" s="1">
        <v>37.85</v>
      </c>
      <c r="I70" s="1">
        <v>5.01</v>
      </c>
      <c r="J70" s="1">
        <v>13.25</v>
      </c>
      <c r="K70" s="1">
        <v>33.130000000000003</v>
      </c>
      <c r="L70" s="1">
        <v>115</v>
      </c>
      <c r="M70" s="1">
        <v>60</v>
      </c>
      <c r="N70" s="1">
        <v>0.53</v>
      </c>
      <c r="O70" s="1">
        <v>17.41</v>
      </c>
      <c r="P70" s="1">
        <v>0.77</v>
      </c>
      <c r="Q70" s="1">
        <v>0.82</v>
      </c>
      <c r="R70" s="1">
        <v>0.77</v>
      </c>
      <c r="S70" s="1">
        <v>0.74</v>
      </c>
      <c r="T70" s="1">
        <v>0.76</v>
      </c>
      <c r="U70" s="13">
        <v>0.02</v>
      </c>
      <c r="V70" s="13">
        <v>2.1999999999999999E-2</v>
      </c>
      <c r="W70" s="13">
        <v>0.126</v>
      </c>
      <c r="X70" s="13">
        <v>0.37</v>
      </c>
      <c r="Y70" s="13">
        <v>0.93500000000000005</v>
      </c>
      <c r="Z70" s="1">
        <v>55</v>
      </c>
      <c r="AA70" s="1">
        <v>22</v>
      </c>
      <c r="AB70" t="s">
        <v>112</v>
      </c>
      <c r="AC70">
        <v>1</v>
      </c>
      <c r="AD70" t="s">
        <v>70</v>
      </c>
      <c r="AE70" t="s">
        <v>113</v>
      </c>
      <c r="AF70">
        <v>0</v>
      </c>
      <c r="AG70" t="s">
        <v>81</v>
      </c>
      <c r="AH70">
        <v>2</v>
      </c>
      <c r="AI70" s="8">
        <v>33577</v>
      </c>
      <c r="AJ70" t="s">
        <v>72</v>
      </c>
      <c r="AK70">
        <v>68.900000000000006</v>
      </c>
      <c r="AL70">
        <v>165</v>
      </c>
      <c r="AM70">
        <v>25.307621671258001</v>
      </c>
      <c r="AN70" t="s">
        <v>60</v>
      </c>
      <c r="AO70">
        <v>0</v>
      </c>
      <c r="AP70" t="s">
        <v>67</v>
      </c>
      <c r="AQ70" s="8">
        <v>45272.722916666702</v>
      </c>
      <c r="AR70" s="4">
        <v>1</v>
      </c>
      <c r="AS70" t="s">
        <v>62</v>
      </c>
      <c r="AT70" t="s">
        <v>63</v>
      </c>
      <c r="AU70">
        <v>0</v>
      </c>
      <c r="AV70">
        <v>76</v>
      </c>
      <c r="AW70" t="s">
        <v>99</v>
      </c>
      <c r="AX70">
        <v>2</v>
      </c>
      <c r="AY70">
        <v>1</v>
      </c>
      <c r="AZ70">
        <v>1</v>
      </c>
      <c r="BA70">
        <v>0</v>
      </c>
      <c r="BB70">
        <v>0</v>
      </c>
      <c r="BC70">
        <v>1</v>
      </c>
      <c r="BD70">
        <v>32.200000000000003</v>
      </c>
      <c r="BE70">
        <v>2</v>
      </c>
    </row>
    <row r="71" spans="3:57" x14ac:dyDescent="0.35">
      <c r="C71" t="s">
        <v>91</v>
      </c>
      <c r="D71">
        <v>1</v>
      </c>
      <c r="E71">
        <v>1</v>
      </c>
      <c r="F71" t="s">
        <v>92</v>
      </c>
      <c r="G71" s="8">
        <v>45274.416666666701</v>
      </c>
      <c r="H71" s="1">
        <v>23.21</v>
      </c>
      <c r="I71">
        <v>4.26</v>
      </c>
      <c r="J71" s="1">
        <v>18.34</v>
      </c>
      <c r="K71" s="1">
        <v>31.13</v>
      </c>
      <c r="L71">
        <v>117</v>
      </c>
      <c r="M71">
        <v>95</v>
      </c>
      <c r="N71">
        <v>0.81</v>
      </c>
      <c r="O71" s="1">
        <v>4.1100000000000003</v>
      </c>
      <c r="P71" s="1">
        <v>1.41</v>
      </c>
      <c r="Q71" s="1">
        <v>1.44</v>
      </c>
      <c r="R71" s="1">
        <v>1.1200000000000001</v>
      </c>
      <c r="S71" s="1">
        <v>0.65</v>
      </c>
      <c r="T71" s="1">
        <v>2.4700000000000002</v>
      </c>
      <c r="U71" s="13">
        <v>0.02</v>
      </c>
      <c r="V71" s="13">
        <v>2.1000000000000001E-2</v>
      </c>
      <c r="W71" s="13">
        <v>7.0000000000000007E-2</v>
      </c>
      <c r="X71" s="13">
        <v>0.20599999999999999</v>
      </c>
      <c r="Y71" s="13">
        <v>1.3149999999999999</v>
      </c>
      <c r="Z71">
        <v>56</v>
      </c>
      <c r="AA71">
        <v>23</v>
      </c>
      <c r="AB71" t="s">
        <v>114</v>
      </c>
      <c r="AC71">
        <v>0</v>
      </c>
      <c r="AD71" t="s">
        <v>56</v>
      </c>
      <c r="AE71" t="s">
        <v>228</v>
      </c>
      <c r="AF71">
        <v>1</v>
      </c>
      <c r="AG71" t="s">
        <v>58</v>
      </c>
      <c r="AH71">
        <v>3</v>
      </c>
      <c r="AI71" s="3">
        <v>35363</v>
      </c>
      <c r="AJ71" t="s">
        <v>72</v>
      </c>
      <c r="AK71">
        <v>70</v>
      </c>
      <c r="AL71">
        <v>160</v>
      </c>
      <c r="AM71">
        <v>27.34375</v>
      </c>
      <c r="AN71" t="s">
        <v>60</v>
      </c>
      <c r="AO71">
        <v>0</v>
      </c>
      <c r="AP71" t="s">
        <v>67</v>
      </c>
      <c r="AQ71" s="8">
        <v>45274.416666666701</v>
      </c>
      <c r="AR71" s="4">
        <v>0</v>
      </c>
      <c r="AS71" t="s">
        <v>68</v>
      </c>
      <c r="AT71" t="s">
        <v>63</v>
      </c>
      <c r="AU71">
        <v>0</v>
      </c>
      <c r="AV71">
        <v>78</v>
      </c>
      <c r="AW71" t="s">
        <v>64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27.3</v>
      </c>
      <c r="BE71">
        <v>2</v>
      </c>
    </row>
    <row r="72" spans="3:57" x14ac:dyDescent="0.35">
      <c r="C72" t="s">
        <v>105</v>
      </c>
      <c r="D72">
        <v>0</v>
      </c>
      <c r="E72">
        <v>1</v>
      </c>
      <c r="F72" t="s">
        <v>92</v>
      </c>
      <c r="G72" s="8">
        <v>45274.416666666701</v>
      </c>
      <c r="H72" s="1">
        <v>30.58</v>
      </c>
      <c r="I72">
        <v>3.57</v>
      </c>
      <c r="J72" s="1">
        <v>11.68</v>
      </c>
      <c r="K72" s="1">
        <v>33.08</v>
      </c>
      <c r="L72">
        <v>98</v>
      </c>
      <c r="M72">
        <v>31</v>
      </c>
      <c r="N72">
        <v>0.32</v>
      </c>
      <c r="O72" s="1">
        <v>13.69</v>
      </c>
      <c r="P72" s="1">
        <v>1.02</v>
      </c>
      <c r="Q72" s="1">
        <v>1.0900000000000001</v>
      </c>
      <c r="R72" s="1">
        <v>0.82</v>
      </c>
      <c r="S72" s="1">
        <v>0.72</v>
      </c>
      <c r="T72" s="1">
        <v>1.76</v>
      </c>
      <c r="U72" s="13">
        <v>0.02</v>
      </c>
      <c r="V72" s="13">
        <v>5.8000000000000003E-2</v>
      </c>
      <c r="W72" s="13">
        <v>6.7000000000000004E-2</v>
      </c>
      <c r="X72" s="13">
        <v>0.22700000000000001</v>
      </c>
      <c r="Y72" s="13">
        <v>1.3149999999999999</v>
      </c>
      <c r="Z72">
        <v>57</v>
      </c>
      <c r="AA72">
        <v>23</v>
      </c>
      <c r="AB72" t="s">
        <v>114</v>
      </c>
      <c r="AC72">
        <v>0</v>
      </c>
      <c r="AD72" t="s">
        <v>56</v>
      </c>
      <c r="AE72" t="s">
        <v>228</v>
      </c>
      <c r="AF72">
        <v>1</v>
      </c>
      <c r="AG72" t="s">
        <v>58</v>
      </c>
      <c r="AH72">
        <v>3</v>
      </c>
      <c r="AI72" s="3">
        <v>35363</v>
      </c>
      <c r="AJ72" t="s">
        <v>72</v>
      </c>
      <c r="AK72">
        <v>70</v>
      </c>
      <c r="AL72">
        <v>160</v>
      </c>
      <c r="AM72">
        <v>27.34375</v>
      </c>
      <c r="AN72" t="s">
        <v>60</v>
      </c>
      <c r="AO72">
        <v>0</v>
      </c>
      <c r="AP72" t="s">
        <v>67</v>
      </c>
      <c r="AQ72" s="8">
        <v>45274.416666666701</v>
      </c>
      <c r="AR72" s="4">
        <v>0</v>
      </c>
      <c r="AS72" t="s">
        <v>68</v>
      </c>
      <c r="AT72" t="s">
        <v>63</v>
      </c>
      <c r="AU72">
        <v>0</v>
      </c>
      <c r="AV72">
        <v>78</v>
      </c>
      <c r="AW72" t="s">
        <v>64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27.3</v>
      </c>
      <c r="BE72">
        <v>2</v>
      </c>
    </row>
    <row r="73" spans="3:57" x14ac:dyDescent="0.35">
      <c r="C73" t="s">
        <v>53</v>
      </c>
      <c r="D73">
        <v>1</v>
      </c>
      <c r="E73">
        <v>0</v>
      </c>
      <c r="F73" t="s">
        <v>54</v>
      </c>
      <c r="G73" s="3">
        <v>45305</v>
      </c>
      <c r="H73" s="1">
        <v>27.17</v>
      </c>
      <c r="I73" s="13">
        <v>8.09</v>
      </c>
      <c r="J73" s="1">
        <v>29.76</v>
      </c>
      <c r="K73">
        <v>30.42</v>
      </c>
      <c r="L73">
        <v>88</v>
      </c>
      <c r="M73">
        <v>71</v>
      </c>
      <c r="N73">
        <v>0.8</v>
      </c>
      <c r="O73" s="1">
        <v>8.32</v>
      </c>
      <c r="P73">
        <v>1.1200000000000001</v>
      </c>
      <c r="Q73" s="1">
        <v>1.53</v>
      </c>
      <c r="R73" s="1">
        <v>1.41</v>
      </c>
      <c r="S73" s="1">
        <v>0.84</v>
      </c>
      <c r="T73" s="1">
        <v>1.38</v>
      </c>
      <c r="U73" s="13">
        <v>0.02</v>
      </c>
      <c r="V73" s="13">
        <v>4.2999999999999997E-2</v>
      </c>
      <c r="W73" s="13">
        <v>7.3999999999999996E-2</v>
      </c>
      <c r="X73" s="13">
        <v>0.216</v>
      </c>
      <c r="Y73" s="13">
        <v>1.252</v>
      </c>
      <c r="Z73">
        <v>183</v>
      </c>
      <c r="AA73">
        <v>23</v>
      </c>
      <c r="AB73" t="s">
        <v>114</v>
      </c>
      <c r="AC73">
        <v>0</v>
      </c>
      <c r="AD73" t="s">
        <v>56</v>
      </c>
      <c r="AE73" t="s">
        <v>228</v>
      </c>
      <c r="AF73">
        <v>1</v>
      </c>
      <c r="AG73" t="s">
        <v>58</v>
      </c>
      <c r="AH73">
        <v>3</v>
      </c>
      <c r="AI73" s="3">
        <v>35363</v>
      </c>
      <c r="AJ73" t="s">
        <v>72</v>
      </c>
      <c r="AK73">
        <v>70</v>
      </c>
      <c r="AL73">
        <v>160</v>
      </c>
      <c r="AM73">
        <v>27.34375</v>
      </c>
      <c r="AN73" t="s">
        <v>60</v>
      </c>
      <c r="AO73">
        <v>0</v>
      </c>
      <c r="AP73" t="s">
        <v>67</v>
      </c>
      <c r="AQ73" s="3">
        <v>45305</v>
      </c>
      <c r="AR73" s="4">
        <v>0</v>
      </c>
      <c r="AS73" t="s">
        <v>68</v>
      </c>
      <c r="AT73" t="s">
        <v>63</v>
      </c>
      <c r="AU73">
        <v>0</v>
      </c>
      <c r="AV73">
        <v>78</v>
      </c>
      <c r="AW73" t="s">
        <v>64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27.3</v>
      </c>
      <c r="BE73">
        <v>2</v>
      </c>
    </row>
    <row r="74" spans="3:57" x14ac:dyDescent="0.35">
      <c r="C74" t="s">
        <v>65</v>
      </c>
      <c r="D74">
        <v>0</v>
      </c>
      <c r="E74">
        <v>0</v>
      </c>
      <c r="F74" t="s">
        <v>54</v>
      </c>
      <c r="G74" s="3">
        <v>45305</v>
      </c>
      <c r="H74" s="1">
        <v>13.27</v>
      </c>
      <c r="I74" s="13">
        <v>5.77</v>
      </c>
      <c r="J74" s="1">
        <v>43.49</v>
      </c>
      <c r="K74">
        <v>33.020000000000003</v>
      </c>
      <c r="L74">
        <v>94</v>
      </c>
      <c r="M74">
        <v>44</v>
      </c>
      <c r="N74">
        <v>0.47</v>
      </c>
      <c r="O74" s="1">
        <v>4.3</v>
      </c>
      <c r="P74">
        <v>0.63</v>
      </c>
      <c r="Q74" s="1">
        <v>1.02</v>
      </c>
      <c r="R74" s="1">
        <v>0.85</v>
      </c>
      <c r="S74" s="1">
        <v>0.51</v>
      </c>
      <c r="T74" s="1">
        <v>1.8</v>
      </c>
      <c r="U74" s="13">
        <v>1.7000000000000001E-2</v>
      </c>
      <c r="V74" s="13">
        <v>2.7E-2</v>
      </c>
      <c r="W74" s="13">
        <v>6.0999999999999999E-2</v>
      </c>
      <c r="X74" s="13">
        <v>0.20599999999999999</v>
      </c>
      <c r="Y74" s="13">
        <v>1.252</v>
      </c>
      <c r="Z74">
        <v>184</v>
      </c>
      <c r="AA74">
        <v>23</v>
      </c>
      <c r="AB74" t="s">
        <v>114</v>
      </c>
      <c r="AC74">
        <v>0</v>
      </c>
      <c r="AD74" t="s">
        <v>56</v>
      </c>
      <c r="AE74" t="s">
        <v>228</v>
      </c>
      <c r="AF74">
        <v>1</v>
      </c>
      <c r="AG74" t="s">
        <v>58</v>
      </c>
      <c r="AH74">
        <v>3</v>
      </c>
      <c r="AI74" s="3">
        <v>35363</v>
      </c>
      <c r="AJ74" t="s">
        <v>72</v>
      </c>
      <c r="AK74">
        <v>70</v>
      </c>
      <c r="AL74">
        <v>160</v>
      </c>
      <c r="AM74">
        <v>27.34375</v>
      </c>
      <c r="AN74" t="s">
        <v>60</v>
      </c>
      <c r="AO74">
        <v>0</v>
      </c>
      <c r="AP74" t="s">
        <v>67</v>
      </c>
      <c r="AQ74" s="3">
        <v>45305</v>
      </c>
      <c r="AR74" s="4">
        <v>0</v>
      </c>
      <c r="AS74" t="s">
        <v>68</v>
      </c>
      <c r="AT74" t="s">
        <v>63</v>
      </c>
      <c r="AU74">
        <v>0</v>
      </c>
      <c r="AV74">
        <v>78</v>
      </c>
      <c r="AW74" t="s">
        <v>64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27.3</v>
      </c>
      <c r="BE74">
        <v>2</v>
      </c>
    </row>
    <row r="75" spans="3:57" x14ac:dyDescent="0.35">
      <c r="C75" t="s">
        <v>53</v>
      </c>
      <c r="D75">
        <v>1</v>
      </c>
      <c r="E75">
        <v>0</v>
      </c>
      <c r="F75" t="s">
        <v>54</v>
      </c>
      <c r="G75" s="8">
        <v>45274.480555555601</v>
      </c>
      <c r="H75" s="1">
        <v>28.94</v>
      </c>
      <c r="I75" s="1">
        <v>3.89</v>
      </c>
      <c r="J75" s="1">
        <v>13.43</v>
      </c>
      <c r="K75" s="1">
        <v>25.75</v>
      </c>
      <c r="L75" s="1">
        <v>3</v>
      </c>
      <c r="M75" s="1">
        <v>30</v>
      </c>
      <c r="N75" s="1">
        <v>9.84</v>
      </c>
      <c r="O75" s="1">
        <v>0.55000000000000004</v>
      </c>
      <c r="P75" s="1">
        <v>0.69</v>
      </c>
      <c r="Q75" s="1">
        <v>0.5</v>
      </c>
      <c r="R75" s="1">
        <v>0.49</v>
      </c>
      <c r="S75" s="1">
        <v>0.48</v>
      </c>
      <c r="T75" s="1">
        <v>0.81</v>
      </c>
      <c r="U75" s="13">
        <v>1.2999999999999999E-2</v>
      </c>
      <c r="V75" s="13">
        <v>2.1000000000000001E-2</v>
      </c>
      <c r="W75" s="13">
        <v>0.13300000000000001</v>
      </c>
      <c r="X75" s="13">
        <v>0.57399999999999995</v>
      </c>
      <c r="Y75" s="13">
        <v>1.3149999999999999</v>
      </c>
      <c r="Z75" s="1">
        <v>58</v>
      </c>
      <c r="AA75" s="1">
        <v>24</v>
      </c>
      <c r="AB75" t="s">
        <v>115</v>
      </c>
      <c r="AC75">
        <v>1</v>
      </c>
      <c r="AD75" t="s">
        <v>70</v>
      </c>
      <c r="AE75" t="s">
        <v>71</v>
      </c>
      <c r="AF75">
        <v>1</v>
      </c>
      <c r="AG75" t="s">
        <v>58</v>
      </c>
      <c r="AH75">
        <v>5</v>
      </c>
      <c r="AI75" s="3">
        <v>29076</v>
      </c>
      <c r="AJ75" t="s">
        <v>59</v>
      </c>
      <c r="AK75">
        <v>69</v>
      </c>
      <c r="AL75">
        <v>170</v>
      </c>
      <c r="AM75">
        <v>23.875432525951599</v>
      </c>
      <c r="AN75" t="s">
        <v>116</v>
      </c>
      <c r="AO75">
        <v>81</v>
      </c>
      <c r="AP75" t="s">
        <v>67</v>
      </c>
      <c r="AQ75" s="8">
        <v>45274.479861111096</v>
      </c>
      <c r="AR75" s="4">
        <v>0</v>
      </c>
      <c r="AS75" t="s">
        <v>68</v>
      </c>
      <c r="AT75" t="s">
        <v>63</v>
      </c>
      <c r="AU75">
        <v>0</v>
      </c>
      <c r="AV75">
        <v>70</v>
      </c>
      <c r="AW75" t="s">
        <v>64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44.5</v>
      </c>
      <c r="BE75">
        <v>4</v>
      </c>
    </row>
    <row r="76" spans="3:57" x14ac:dyDescent="0.35">
      <c r="C76" t="s">
        <v>65</v>
      </c>
      <c r="D76">
        <v>0</v>
      </c>
      <c r="E76">
        <v>0</v>
      </c>
      <c r="F76" t="s">
        <v>54</v>
      </c>
      <c r="G76" s="8">
        <v>45274.480555555601</v>
      </c>
      <c r="H76" s="1">
        <v>29.95</v>
      </c>
      <c r="I76" s="1">
        <v>7.62</v>
      </c>
      <c r="J76" s="1">
        <v>25.46</v>
      </c>
      <c r="K76" s="1">
        <v>26.51</v>
      </c>
      <c r="L76" s="1">
        <v>7</v>
      </c>
      <c r="M76" s="1">
        <v>9</v>
      </c>
      <c r="N76" s="1">
        <v>1.26</v>
      </c>
      <c r="O76" s="1">
        <v>6.03</v>
      </c>
      <c r="P76" s="1">
        <v>0.7</v>
      </c>
      <c r="Q76" s="1">
        <v>0.78</v>
      </c>
      <c r="R76" s="1">
        <v>0.75</v>
      </c>
      <c r="S76" s="1">
        <v>0.72</v>
      </c>
      <c r="T76" s="1">
        <v>0.7</v>
      </c>
      <c r="U76" s="13">
        <v>0.02</v>
      </c>
      <c r="V76" s="13">
        <v>2.4E-2</v>
      </c>
      <c r="W76" s="13">
        <v>6.4000000000000001E-2</v>
      </c>
      <c r="X76" s="13">
        <v>0.38800000000000001</v>
      </c>
      <c r="Y76" s="13">
        <v>1.3149999999999999</v>
      </c>
      <c r="Z76" s="1">
        <v>59</v>
      </c>
      <c r="AA76" s="1">
        <v>24</v>
      </c>
      <c r="AB76" t="s">
        <v>115</v>
      </c>
      <c r="AC76">
        <v>1</v>
      </c>
      <c r="AD76" t="s">
        <v>70</v>
      </c>
      <c r="AE76" t="s">
        <v>71</v>
      </c>
      <c r="AF76">
        <v>1</v>
      </c>
      <c r="AG76" t="s">
        <v>58</v>
      </c>
      <c r="AH76">
        <v>5</v>
      </c>
      <c r="AI76" s="3">
        <v>29076</v>
      </c>
      <c r="AJ76" t="s">
        <v>59</v>
      </c>
      <c r="AK76">
        <v>69</v>
      </c>
      <c r="AL76">
        <v>170</v>
      </c>
      <c r="AM76">
        <v>23.875432525951599</v>
      </c>
      <c r="AN76" t="s">
        <v>116</v>
      </c>
      <c r="AO76">
        <v>81</v>
      </c>
      <c r="AP76" t="s">
        <v>67</v>
      </c>
      <c r="AQ76" s="8">
        <v>45274.479861111096</v>
      </c>
      <c r="AR76" s="4">
        <v>0</v>
      </c>
      <c r="AS76" t="s">
        <v>68</v>
      </c>
      <c r="AT76" t="s">
        <v>63</v>
      </c>
      <c r="AU76">
        <v>0</v>
      </c>
      <c r="AV76">
        <v>70</v>
      </c>
      <c r="AW76" t="s">
        <v>64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44.5</v>
      </c>
      <c r="BE76">
        <v>4</v>
      </c>
    </row>
    <row r="77" spans="3:57" x14ac:dyDescent="0.35">
      <c r="C77" t="s">
        <v>91</v>
      </c>
      <c r="D77">
        <v>1</v>
      </c>
      <c r="E77">
        <v>1</v>
      </c>
      <c r="F77" t="s">
        <v>92</v>
      </c>
      <c r="G77" s="8">
        <v>45274.489583333299</v>
      </c>
      <c r="H77" s="1">
        <v>34.130000000000003</v>
      </c>
      <c r="I77">
        <v>3.12</v>
      </c>
      <c r="J77" s="1">
        <v>9.15</v>
      </c>
      <c r="K77" s="1">
        <v>32.58</v>
      </c>
      <c r="L77">
        <v>3</v>
      </c>
      <c r="M77">
        <v>30</v>
      </c>
      <c r="N77">
        <v>9.93</v>
      </c>
      <c r="O77" s="1">
        <v>1.01</v>
      </c>
      <c r="P77" s="1">
        <v>0.59</v>
      </c>
      <c r="Q77" s="1">
        <v>1.44</v>
      </c>
      <c r="R77" s="1">
        <v>1.44</v>
      </c>
      <c r="S77" s="1">
        <v>0.97</v>
      </c>
      <c r="T77" s="1">
        <v>1.02</v>
      </c>
      <c r="U77" s="13">
        <v>0.02</v>
      </c>
      <c r="V77" s="13">
        <v>5.8000000000000003E-2</v>
      </c>
      <c r="W77" s="13">
        <v>6.0999999999999999E-2</v>
      </c>
      <c r="X77" s="13">
        <v>0.20599999999999999</v>
      </c>
      <c r="Y77" s="13">
        <v>1.252</v>
      </c>
      <c r="Z77">
        <v>61</v>
      </c>
      <c r="AA77">
        <v>24</v>
      </c>
      <c r="AB77" t="s">
        <v>115</v>
      </c>
      <c r="AC77">
        <v>1</v>
      </c>
      <c r="AD77" t="s">
        <v>70</v>
      </c>
      <c r="AE77" t="s">
        <v>71</v>
      </c>
      <c r="AF77">
        <v>1</v>
      </c>
      <c r="AG77" t="s">
        <v>58</v>
      </c>
      <c r="AH77">
        <v>5</v>
      </c>
      <c r="AI77" s="3">
        <v>29076</v>
      </c>
      <c r="AJ77" t="s">
        <v>59</v>
      </c>
      <c r="AK77">
        <v>69</v>
      </c>
      <c r="AL77">
        <v>170</v>
      </c>
      <c r="AM77">
        <v>23.875432525951599</v>
      </c>
      <c r="AN77" t="s">
        <v>116</v>
      </c>
      <c r="AO77">
        <v>35</v>
      </c>
      <c r="AP77" t="s">
        <v>67</v>
      </c>
      <c r="AQ77" s="8">
        <v>45274.479861111096</v>
      </c>
      <c r="AR77" s="4">
        <v>0</v>
      </c>
      <c r="AS77" t="s">
        <v>68</v>
      </c>
      <c r="AT77" t="s">
        <v>63</v>
      </c>
      <c r="AU77">
        <v>0</v>
      </c>
      <c r="AV77">
        <v>70</v>
      </c>
      <c r="AW77" t="s">
        <v>64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44.5</v>
      </c>
      <c r="BE77">
        <v>4</v>
      </c>
    </row>
    <row r="78" spans="3:57" x14ac:dyDescent="0.35">
      <c r="C78" t="s">
        <v>65</v>
      </c>
      <c r="D78">
        <v>0</v>
      </c>
      <c r="E78">
        <v>1</v>
      </c>
      <c r="F78" t="s">
        <v>92</v>
      </c>
      <c r="G78" s="8">
        <v>45274.489583333299</v>
      </c>
      <c r="H78" s="1">
        <v>39.51</v>
      </c>
      <c r="I78" s="1">
        <v>3.93</v>
      </c>
      <c r="J78" s="1">
        <v>9.94</v>
      </c>
      <c r="K78" s="1">
        <v>33.130000000000003</v>
      </c>
      <c r="L78" s="1">
        <v>5</v>
      </c>
      <c r="M78" s="1">
        <v>7</v>
      </c>
      <c r="N78" s="1">
        <v>1.28</v>
      </c>
      <c r="O78" s="1">
        <v>7.64</v>
      </c>
      <c r="P78" s="1">
        <v>3.71</v>
      </c>
      <c r="Q78" s="1">
        <v>3.47</v>
      </c>
      <c r="R78" s="1">
        <v>2.23</v>
      </c>
      <c r="S78" s="1">
        <v>1.44</v>
      </c>
      <c r="T78" s="1">
        <v>1.04</v>
      </c>
      <c r="U78" s="13">
        <v>1.2E-2</v>
      </c>
      <c r="V78" s="13">
        <v>2.1000000000000001E-2</v>
      </c>
      <c r="W78" s="13">
        <v>6.0999999999999999E-2</v>
      </c>
      <c r="X78" s="13">
        <v>0.20599999999999999</v>
      </c>
      <c r="Y78" s="13">
        <v>1.1930000000000001</v>
      </c>
      <c r="Z78" s="1">
        <v>60</v>
      </c>
      <c r="AA78" s="1">
        <v>24</v>
      </c>
      <c r="AB78" t="s">
        <v>115</v>
      </c>
      <c r="AC78">
        <v>1</v>
      </c>
      <c r="AD78" t="s">
        <v>70</v>
      </c>
      <c r="AE78" t="s">
        <v>71</v>
      </c>
      <c r="AF78">
        <v>1</v>
      </c>
      <c r="AG78" t="s">
        <v>58</v>
      </c>
      <c r="AH78">
        <v>5</v>
      </c>
      <c r="AI78" s="3">
        <v>29076</v>
      </c>
      <c r="AJ78" t="s">
        <v>59</v>
      </c>
      <c r="AK78">
        <v>69</v>
      </c>
      <c r="AL78">
        <v>170</v>
      </c>
      <c r="AM78">
        <v>23.875432525951599</v>
      </c>
      <c r="AN78" t="s">
        <v>116</v>
      </c>
      <c r="AO78">
        <v>81</v>
      </c>
      <c r="AP78" t="s">
        <v>67</v>
      </c>
      <c r="AQ78" s="8">
        <v>45274.479861111096</v>
      </c>
      <c r="AR78" s="4">
        <v>0</v>
      </c>
      <c r="AS78" t="s">
        <v>68</v>
      </c>
      <c r="AT78" t="s">
        <v>63</v>
      </c>
      <c r="AU78">
        <v>0</v>
      </c>
      <c r="AV78">
        <v>70</v>
      </c>
      <c r="AW78" t="s">
        <v>64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44.5</v>
      </c>
      <c r="BE78">
        <v>4</v>
      </c>
    </row>
    <row r="79" spans="3:57" x14ac:dyDescent="0.35">
      <c r="C79" t="s">
        <v>53</v>
      </c>
      <c r="D79">
        <v>1</v>
      </c>
      <c r="E79">
        <v>0</v>
      </c>
      <c r="F79" t="s">
        <v>54</v>
      </c>
      <c r="G79" s="8">
        <v>45274.552083333299</v>
      </c>
      <c r="H79" s="1">
        <v>32.159999999999997</v>
      </c>
      <c r="I79" s="1">
        <v>2.15</v>
      </c>
      <c r="J79" s="1">
        <v>6.7</v>
      </c>
      <c r="K79" s="1">
        <v>35.68</v>
      </c>
      <c r="L79" s="1">
        <v>3</v>
      </c>
      <c r="M79" s="1">
        <v>24</v>
      </c>
      <c r="N79" s="1">
        <v>7.17</v>
      </c>
      <c r="O79" s="1">
        <v>0.96</v>
      </c>
      <c r="P79" s="1">
        <v>0.4</v>
      </c>
      <c r="Q79" s="1">
        <v>0.36</v>
      </c>
      <c r="R79" s="1">
        <v>0.41</v>
      </c>
      <c r="S79" s="1">
        <v>0.5</v>
      </c>
      <c r="T79" s="1">
        <v>0.59</v>
      </c>
      <c r="U79" s="13">
        <v>1.7999999999999999E-2</v>
      </c>
      <c r="V79" s="13">
        <v>5.8000000000000003E-2</v>
      </c>
      <c r="W79" s="13">
        <v>0.09</v>
      </c>
      <c r="X79" s="13">
        <v>0.57399999999999995</v>
      </c>
      <c r="Y79" s="13">
        <v>1.252</v>
      </c>
      <c r="Z79" s="1">
        <v>62</v>
      </c>
      <c r="AA79" s="1">
        <v>25</v>
      </c>
      <c r="AB79" t="s">
        <v>117</v>
      </c>
      <c r="AC79">
        <v>1</v>
      </c>
      <c r="AD79" t="s">
        <v>70</v>
      </c>
      <c r="AE79" t="s">
        <v>71</v>
      </c>
      <c r="AF79">
        <v>2</v>
      </c>
      <c r="AG79" t="s">
        <v>58</v>
      </c>
      <c r="AH79">
        <v>6</v>
      </c>
      <c r="AI79" s="8">
        <v>35017</v>
      </c>
      <c r="AJ79" t="s">
        <v>59</v>
      </c>
      <c r="AK79">
        <v>79.7</v>
      </c>
      <c r="AL79">
        <v>180</v>
      </c>
      <c r="AM79">
        <v>24.598765432098801</v>
      </c>
      <c r="AN79" t="s">
        <v>116</v>
      </c>
      <c r="AO79">
        <v>35</v>
      </c>
      <c r="AP79" t="s">
        <v>118</v>
      </c>
      <c r="AQ79" s="8">
        <v>45274.541666666701</v>
      </c>
      <c r="AR79" s="4">
        <v>0</v>
      </c>
      <c r="AS79" t="s">
        <v>68</v>
      </c>
      <c r="AT79" t="s">
        <v>85</v>
      </c>
      <c r="AU79">
        <v>3</v>
      </c>
      <c r="AV79">
        <v>83</v>
      </c>
      <c r="AW79" t="s">
        <v>99</v>
      </c>
      <c r="AX79">
        <v>2</v>
      </c>
      <c r="AY79">
        <v>4</v>
      </c>
      <c r="AZ79">
        <v>4</v>
      </c>
      <c r="BA79">
        <v>1</v>
      </c>
      <c r="BB79">
        <v>0</v>
      </c>
      <c r="BC79">
        <v>1</v>
      </c>
      <c r="BD79">
        <v>28.2</v>
      </c>
      <c r="BE79">
        <v>2</v>
      </c>
    </row>
    <row r="80" spans="3:57" x14ac:dyDescent="0.35">
      <c r="C80" t="s">
        <v>65</v>
      </c>
      <c r="D80">
        <v>0</v>
      </c>
      <c r="E80">
        <v>0</v>
      </c>
      <c r="F80" t="s">
        <v>54</v>
      </c>
      <c r="G80" s="8">
        <v>45274.552083333299</v>
      </c>
      <c r="H80" s="1">
        <v>27.55</v>
      </c>
      <c r="I80" s="1">
        <v>2.2799999999999998</v>
      </c>
      <c r="J80" s="1">
        <v>8.2799999999999994</v>
      </c>
      <c r="K80" s="1">
        <v>35.869999999999997</v>
      </c>
      <c r="L80" s="1">
        <v>1</v>
      </c>
      <c r="M80" s="1">
        <v>2</v>
      </c>
      <c r="N80" s="1">
        <v>1.8</v>
      </c>
      <c r="O80" s="1">
        <v>2.99</v>
      </c>
      <c r="P80" s="1">
        <v>0.74</v>
      </c>
      <c r="Q80" s="1">
        <v>0.6</v>
      </c>
      <c r="R80" s="1">
        <v>0.51</v>
      </c>
      <c r="S80" s="1">
        <v>0.55000000000000004</v>
      </c>
      <c r="T80" s="1">
        <v>0.71</v>
      </c>
      <c r="U80" s="13">
        <v>1.0999999999999999E-2</v>
      </c>
      <c r="V80" s="13">
        <v>2.7E-2</v>
      </c>
      <c r="W80" s="13">
        <v>0.19600000000000001</v>
      </c>
      <c r="X80" s="13">
        <v>0.52</v>
      </c>
      <c r="Y80" s="13">
        <v>1.381</v>
      </c>
      <c r="Z80" s="1">
        <v>63</v>
      </c>
      <c r="AA80" s="1">
        <v>25</v>
      </c>
      <c r="AB80" t="s">
        <v>117</v>
      </c>
      <c r="AC80">
        <v>1</v>
      </c>
      <c r="AD80" t="s">
        <v>70</v>
      </c>
      <c r="AE80" t="s">
        <v>71</v>
      </c>
      <c r="AF80">
        <v>2</v>
      </c>
      <c r="AG80" t="s">
        <v>58</v>
      </c>
      <c r="AH80">
        <v>6</v>
      </c>
      <c r="AI80" s="8">
        <v>35017</v>
      </c>
      <c r="AJ80" t="s">
        <v>59</v>
      </c>
      <c r="AK80">
        <v>79.7</v>
      </c>
      <c r="AL80">
        <v>180</v>
      </c>
      <c r="AM80">
        <v>24.598765432098801</v>
      </c>
      <c r="AN80" t="s">
        <v>116</v>
      </c>
      <c r="AO80">
        <v>35</v>
      </c>
      <c r="AP80" t="s">
        <v>118</v>
      </c>
      <c r="AQ80" s="8">
        <v>45274.541666666701</v>
      </c>
      <c r="AR80" s="4">
        <v>0</v>
      </c>
      <c r="AS80" t="s">
        <v>68</v>
      </c>
      <c r="AT80" t="s">
        <v>85</v>
      </c>
      <c r="AU80">
        <v>3</v>
      </c>
      <c r="AV80">
        <v>83</v>
      </c>
      <c r="AW80" t="s">
        <v>99</v>
      </c>
      <c r="AX80">
        <v>2</v>
      </c>
      <c r="AY80">
        <v>4</v>
      </c>
      <c r="AZ80">
        <v>4</v>
      </c>
      <c r="BA80">
        <v>1</v>
      </c>
      <c r="BB80">
        <v>0</v>
      </c>
      <c r="BC80">
        <v>1</v>
      </c>
      <c r="BD80">
        <v>28.2</v>
      </c>
      <c r="BE80">
        <v>2</v>
      </c>
    </row>
    <row r="81" spans="3:57" x14ac:dyDescent="0.35">
      <c r="C81" t="s">
        <v>53</v>
      </c>
      <c r="D81">
        <v>1</v>
      </c>
      <c r="E81">
        <v>0</v>
      </c>
      <c r="F81" t="s">
        <v>54</v>
      </c>
      <c r="G81" s="8">
        <v>45274.645833333299</v>
      </c>
      <c r="H81" s="1">
        <v>29.9</v>
      </c>
      <c r="I81" s="1">
        <v>3.01</v>
      </c>
      <c r="J81" s="1">
        <v>10.06</v>
      </c>
      <c r="K81" s="1">
        <v>34.31</v>
      </c>
      <c r="L81" s="1">
        <v>122</v>
      </c>
      <c r="M81" s="1">
        <v>59</v>
      </c>
      <c r="N81" s="1">
        <v>0.48</v>
      </c>
      <c r="O81" s="1">
        <v>10.039999999999999</v>
      </c>
      <c r="P81" s="1">
        <v>0.79</v>
      </c>
      <c r="Q81" s="1">
        <v>0.83</v>
      </c>
      <c r="R81" s="1">
        <v>0.55000000000000004</v>
      </c>
      <c r="S81" s="1">
        <v>0.49</v>
      </c>
      <c r="T81" s="1">
        <v>0.85</v>
      </c>
      <c r="U81" s="13">
        <v>0.01</v>
      </c>
      <c r="V81" s="13">
        <v>2.4E-2</v>
      </c>
      <c r="W81" s="13">
        <v>6.4000000000000001E-2</v>
      </c>
      <c r="X81" s="13">
        <v>0.57399999999999995</v>
      </c>
      <c r="Y81" s="13">
        <v>0.98099999999999998</v>
      </c>
      <c r="Z81" s="1">
        <v>66</v>
      </c>
      <c r="AA81" s="1">
        <v>26</v>
      </c>
      <c r="AB81" t="s">
        <v>119</v>
      </c>
      <c r="AC81">
        <v>1</v>
      </c>
      <c r="AD81" t="s">
        <v>70</v>
      </c>
      <c r="AE81" t="s">
        <v>120</v>
      </c>
      <c r="AF81">
        <v>0</v>
      </c>
      <c r="AG81" t="s">
        <v>81</v>
      </c>
      <c r="AH81">
        <v>1</v>
      </c>
      <c r="AI81" s="8">
        <v>31791</v>
      </c>
      <c r="AJ81" t="s">
        <v>72</v>
      </c>
      <c r="AK81">
        <v>83</v>
      </c>
      <c r="AL81">
        <v>178</v>
      </c>
      <c r="AM81">
        <v>26.196187350082099</v>
      </c>
      <c r="AN81" t="s">
        <v>60</v>
      </c>
      <c r="AO81">
        <v>0</v>
      </c>
      <c r="AP81" t="s">
        <v>67</v>
      </c>
      <c r="AQ81" s="8">
        <v>45274.679861111101</v>
      </c>
      <c r="AR81" s="4">
        <v>1</v>
      </c>
      <c r="AS81" t="s">
        <v>62</v>
      </c>
      <c r="AT81" t="s">
        <v>63</v>
      </c>
      <c r="AU81">
        <v>0</v>
      </c>
      <c r="AV81">
        <v>70</v>
      </c>
      <c r="AW81" t="s">
        <v>64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37.1</v>
      </c>
      <c r="BE81">
        <v>3</v>
      </c>
    </row>
    <row r="82" spans="3:57" x14ac:dyDescent="0.35">
      <c r="C82" t="s">
        <v>65</v>
      </c>
      <c r="D82">
        <v>0</v>
      </c>
      <c r="E82">
        <v>0</v>
      </c>
      <c r="F82" t="s">
        <v>54</v>
      </c>
      <c r="G82" s="8">
        <v>45274.5625</v>
      </c>
      <c r="H82" s="1">
        <v>28.32</v>
      </c>
      <c r="I82" s="1">
        <v>2.71</v>
      </c>
      <c r="J82" s="1">
        <v>9.57</v>
      </c>
      <c r="K82" s="1">
        <v>34.380000000000003</v>
      </c>
      <c r="L82" s="1">
        <v>109</v>
      </c>
      <c r="M82" s="1">
        <v>47</v>
      </c>
      <c r="N82" s="1">
        <v>0.43</v>
      </c>
      <c r="O82" s="1">
        <v>16.37</v>
      </c>
      <c r="P82" s="1">
        <v>1.5</v>
      </c>
      <c r="Q82" s="1">
        <v>1.69</v>
      </c>
      <c r="R82" s="1">
        <v>1.27</v>
      </c>
      <c r="S82" s="1">
        <v>0.76</v>
      </c>
      <c r="T82" s="1">
        <v>0.85</v>
      </c>
      <c r="U82" s="13">
        <v>0.02</v>
      </c>
      <c r="V82" s="13">
        <v>2.4E-2</v>
      </c>
      <c r="W82" s="13">
        <v>6.0999999999999999E-2</v>
      </c>
      <c r="X82" s="13">
        <v>0.22700000000000001</v>
      </c>
      <c r="Y82" s="13">
        <v>1.03</v>
      </c>
      <c r="Z82" s="1">
        <v>67</v>
      </c>
      <c r="AA82" s="1">
        <v>26</v>
      </c>
      <c r="AB82" t="s">
        <v>119</v>
      </c>
      <c r="AC82">
        <v>1</v>
      </c>
      <c r="AD82" t="s">
        <v>70</v>
      </c>
      <c r="AE82" t="s">
        <v>120</v>
      </c>
      <c r="AF82">
        <v>0</v>
      </c>
      <c r="AG82" t="s">
        <v>81</v>
      </c>
      <c r="AH82">
        <v>1</v>
      </c>
      <c r="AI82" s="8">
        <v>31791</v>
      </c>
      <c r="AJ82" t="s">
        <v>72</v>
      </c>
      <c r="AK82">
        <v>83</v>
      </c>
      <c r="AL82">
        <v>178</v>
      </c>
      <c r="AM82">
        <v>26.196187350082099</v>
      </c>
      <c r="AN82" t="s">
        <v>60</v>
      </c>
      <c r="AO82">
        <v>0</v>
      </c>
      <c r="AP82" t="s">
        <v>67</v>
      </c>
      <c r="AQ82" s="8">
        <v>45274.679861111101</v>
      </c>
      <c r="AR82" s="4">
        <v>1</v>
      </c>
      <c r="AS82" t="s">
        <v>62</v>
      </c>
      <c r="AT82" t="s">
        <v>63</v>
      </c>
      <c r="AU82">
        <v>0</v>
      </c>
      <c r="AV82">
        <v>70</v>
      </c>
      <c r="AW82" t="s">
        <v>64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37.1</v>
      </c>
      <c r="BE82">
        <v>3</v>
      </c>
    </row>
    <row r="83" spans="3:57" x14ac:dyDescent="0.35">
      <c r="C83" t="s">
        <v>121</v>
      </c>
      <c r="D83">
        <v>1</v>
      </c>
      <c r="E83">
        <v>0</v>
      </c>
      <c r="F83" t="s">
        <v>54</v>
      </c>
      <c r="G83" s="8">
        <v>45274.645833333299</v>
      </c>
      <c r="H83" s="1">
        <v>20.47</v>
      </c>
      <c r="I83">
        <v>2.27</v>
      </c>
      <c r="J83" s="1">
        <v>11.11</v>
      </c>
      <c r="K83" s="1">
        <v>35.020000000000003</v>
      </c>
      <c r="L83">
        <v>128</v>
      </c>
      <c r="M83">
        <v>76</v>
      </c>
      <c r="N83">
        <v>0.6</v>
      </c>
      <c r="O83" s="1">
        <v>5.91</v>
      </c>
      <c r="P83" s="1">
        <v>1.1000000000000001</v>
      </c>
      <c r="Q83" s="1">
        <v>1.03</v>
      </c>
      <c r="R83" s="1">
        <v>0.62</v>
      </c>
      <c r="S83" s="1">
        <v>0.35</v>
      </c>
      <c r="T83" s="1">
        <v>0.77</v>
      </c>
      <c r="U83" s="13">
        <v>1.0999999999999999E-2</v>
      </c>
      <c r="V83" s="13">
        <v>3.2000000000000001E-2</v>
      </c>
      <c r="W83" s="13">
        <v>6.0999999999999999E-2</v>
      </c>
      <c r="X83" s="13">
        <v>0.57399999999999995</v>
      </c>
      <c r="Y83" s="13">
        <v>1.381</v>
      </c>
      <c r="Z83">
        <v>68</v>
      </c>
      <c r="AA83">
        <v>27</v>
      </c>
      <c r="AB83" t="s">
        <v>122</v>
      </c>
      <c r="AC83">
        <v>0</v>
      </c>
      <c r="AD83" t="s">
        <v>56</v>
      </c>
      <c r="AE83" t="s">
        <v>123</v>
      </c>
      <c r="AF83">
        <v>1</v>
      </c>
      <c r="AG83" t="s">
        <v>58</v>
      </c>
      <c r="AH83">
        <v>1</v>
      </c>
      <c r="AI83" s="3">
        <v>33584</v>
      </c>
      <c r="AJ83" t="s">
        <v>83</v>
      </c>
      <c r="AK83">
        <v>111</v>
      </c>
      <c r="AL83">
        <v>175</v>
      </c>
      <c r="AM83">
        <v>36.244897959183703</v>
      </c>
      <c r="AN83" t="s">
        <v>60</v>
      </c>
      <c r="AO83">
        <v>0</v>
      </c>
      <c r="AP83" t="s">
        <v>49</v>
      </c>
      <c r="AQ83" s="8">
        <v>45274.681250000001</v>
      </c>
      <c r="AR83" s="4">
        <v>1</v>
      </c>
      <c r="AS83" t="s">
        <v>62</v>
      </c>
      <c r="AT83" t="s">
        <v>111</v>
      </c>
      <c r="AU83">
        <v>2</v>
      </c>
      <c r="AV83">
        <v>70</v>
      </c>
      <c r="AW83" t="s">
        <v>99</v>
      </c>
      <c r="AX83">
        <v>1</v>
      </c>
      <c r="AY83">
        <v>2</v>
      </c>
      <c r="AZ83">
        <v>3</v>
      </c>
      <c r="BA83">
        <v>1</v>
      </c>
      <c r="BB83">
        <v>1</v>
      </c>
      <c r="BC83">
        <v>1</v>
      </c>
      <c r="BD83">
        <v>32.1</v>
      </c>
      <c r="BE83">
        <v>2</v>
      </c>
    </row>
    <row r="84" spans="3:57" x14ac:dyDescent="0.35">
      <c r="C84" t="s">
        <v>65</v>
      </c>
      <c r="D84">
        <v>0</v>
      </c>
      <c r="E84">
        <v>0</v>
      </c>
      <c r="F84" t="s">
        <v>54</v>
      </c>
      <c r="G84" s="8">
        <v>45274.645833333299</v>
      </c>
      <c r="H84" s="1">
        <v>28.4</v>
      </c>
      <c r="I84">
        <v>4.1500000000000004</v>
      </c>
      <c r="J84" s="1">
        <v>14.62</v>
      </c>
      <c r="K84" s="1">
        <v>35.26</v>
      </c>
      <c r="L84">
        <v>108</v>
      </c>
      <c r="M84">
        <v>35</v>
      </c>
      <c r="N84">
        <v>0.32</v>
      </c>
      <c r="O84" s="1">
        <v>17.43</v>
      </c>
      <c r="P84" s="1">
        <v>1.45</v>
      </c>
      <c r="Q84" s="1">
        <v>1.53</v>
      </c>
      <c r="R84" s="1">
        <v>1.03</v>
      </c>
      <c r="S84" s="1">
        <v>0.64</v>
      </c>
      <c r="T84" s="1">
        <v>1.05</v>
      </c>
      <c r="U84" s="13">
        <v>0.02</v>
      </c>
      <c r="V84" s="13">
        <v>2.4E-2</v>
      </c>
      <c r="W84" s="13">
        <v>6.4000000000000001E-2</v>
      </c>
      <c r="X84" s="13">
        <v>0.30399999999999999</v>
      </c>
      <c r="Y84" s="13">
        <v>1.381</v>
      </c>
      <c r="Z84">
        <v>69</v>
      </c>
      <c r="AA84">
        <v>27</v>
      </c>
      <c r="AB84" t="s">
        <v>122</v>
      </c>
      <c r="AC84">
        <v>0</v>
      </c>
      <c r="AD84" t="s">
        <v>56</v>
      </c>
      <c r="AE84" t="s">
        <v>123</v>
      </c>
      <c r="AF84">
        <v>1</v>
      </c>
      <c r="AG84" t="s">
        <v>58</v>
      </c>
      <c r="AH84">
        <v>1</v>
      </c>
      <c r="AI84" s="3">
        <v>33584</v>
      </c>
      <c r="AJ84" t="s">
        <v>83</v>
      </c>
      <c r="AK84">
        <v>111</v>
      </c>
      <c r="AL84">
        <v>175</v>
      </c>
      <c r="AM84">
        <v>36.244897959183703</v>
      </c>
      <c r="AN84" t="s">
        <v>60</v>
      </c>
      <c r="AO84">
        <v>0</v>
      </c>
      <c r="AP84" t="s">
        <v>49</v>
      </c>
      <c r="AQ84" s="8">
        <v>45274.681250000001</v>
      </c>
      <c r="AR84" s="4">
        <v>1</v>
      </c>
      <c r="AS84" t="s">
        <v>62</v>
      </c>
      <c r="AT84" t="s">
        <v>111</v>
      </c>
      <c r="AU84">
        <v>2</v>
      </c>
      <c r="AV84">
        <v>70</v>
      </c>
      <c r="AW84" t="s">
        <v>99</v>
      </c>
      <c r="AX84">
        <v>1</v>
      </c>
      <c r="AY84">
        <v>2</v>
      </c>
      <c r="AZ84">
        <v>3</v>
      </c>
      <c r="BA84">
        <v>1</v>
      </c>
      <c r="BB84">
        <v>1</v>
      </c>
      <c r="BC84">
        <v>1</v>
      </c>
      <c r="BD84">
        <v>32.1</v>
      </c>
      <c r="BE84">
        <v>2</v>
      </c>
    </row>
    <row r="85" spans="3:57" x14ac:dyDescent="0.35">
      <c r="C85" t="s">
        <v>53</v>
      </c>
      <c r="D85">
        <v>1</v>
      </c>
      <c r="E85">
        <v>0</v>
      </c>
      <c r="F85" t="s">
        <v>54</v>
      </c>
      <c r="G85" s="3">
        <v>45305</v>
      </c>
      <c r="H85">
        <v>23.3</v>
      </c>
      <c r="I85" s="13">
        <v>4.93</v>
      </c>
      <c r="J85" s="1">
        <v>21.16</v>
      </c>
      <c r="K85">
        <v>35.1</v>
      </c>
      <c r="L85">
        <v>116</v>
      </c>
      <c r="M85">
        <v>78</v>
      </c>
      <c r="N85">
        <v>0.68</v>
      </c>
      <c r="O85">
        <v>6.6</v>
      </c>
      <c r="P85">
        <v>1.68</v>
      </c>
      <c r="Q85">
        <v>2.89</v>
      </c>
      <c r="R85">
        <v>1.62</v>
      </c>
      <c r="S85">
        <v>0.66</v>
      </c>
      <c r="T85">
        <v>1.34</v>
      </c>
      <c r="U85" s="13">
        <v>0.01</v>
      </c>
      <c r="V85" s="13">
        <v>3.1E-2</v>
      </c>
      <c r="W85" s="13">
        <v>6.0999999999999999E-2</v>
      </c>
      <c r="X85" s="13">
        <v>0.20599999999999999</v>
      </c>
      <c r="Y85" s="13">
        <v>1.252</v>
      </c>
      <c r="Z85">
        <v>177</v>
      </c>
      <c r="AA85">
        <v>27</v>
      </c>
      <c r="AB85" t="s">
        <v>122</v>
      </c>
      <c r="AC85">
        <v>0</v>
      </c>
      <c r="AD85" t="s">
        <v>56</v>
      </c>
      <c r="AE85" t="s">
        <v>123</v>
      </c>
      <c r="AF85">
        <v>2</v>
      </c>
      <c r="AG85" t="s">
        <v>81</v>
      </c>
      <c r="AH85">
        <v>1</v>
      </c>
      <c r="AI85" s="3">
        <v>33584</v>
      </c>
      <c r="AJ85" t="s">
        <v>83</v>
      </c>
      <c r="AK85">
        <v>111</v>
      </c>
      <c r="AL85">
        <v>175</v>
      </c>
      <c r="AM85">
        <v>36.244897959183703</v>
      </c>
      <c r="AN85" t="s">
        <v>60</v>
      </c>
      <c r="AO85">
        <v>0</v>
      </c>
      <c r="AP85" t="s">
        <v>49</v>
      </c>
      <c r="AQ85" s="3">
        <v>45305</v>
      </c>
      <c r="AR85" s="4">
        <v>1</v>
      </c>
      <c r="AS85" t="s">
        <v>62</v>
      </c>
      <c r="AT85" t="s">
        <v>111</v>
      </c>
      <c r="AU85">
        <v>2</v>
      </c>
      <c r="AV85">
        <v>70</v>
      </c>
      <c r="AW85" t="s">
        <v>99</v>
      </c>
      <c r="AX85">
        <v>1</v>
      </c>
      <c r="AY85">
        <v>2</v>
      </c>
      <c r="AZ85">
        <v>3</v>
      </c>
      <c r="BA85">
        <v>1</v>
      </c>
      <c r="BB85">
        <v>1</v>
      </c>
      <c r="BC85">
        <v>1</v>
      </c>
      <c r="BD85">
        <v>32.1</v>
      </c>
      <c r="BE85">
        <v>2</v>
      </c>
    </row>
    <row r="86" spans="3:57" x14ac:dyDescent="0.35">
      <c r="C86" t="s">
        <v>65</v>
      </c>
      <c r="D86">
        <v>0</v>
      </c>
      <c r="E86">
        <v>0</v>
      </c>
      <c r="F86" t="s">
        <v>54</v>
      </c>
      <c r="G86" s="3">
        <v>45305</v>
      </c>
      <c r="H86" s="1">
        <v>16</v>
      </c>
      <c r="I86" s="13">
        <v>6.38</v>
      </c>
      <c r="J86" s="1">
        <v>39.85</v>
      </c>
      <c r="K86">
        <v>32.74</v>
      </c>
      <c r="L86">
        <v>126</v>
      </c>
      <c r="M86">
        <v>56</v>
      </c>
      <c r="N86">
        <v>0.45</v>
      </c>
      <c r="O86">
        <v>5.44</v>
      </c>
      <c r="P86">
        <v>2.12</v>
      </c>
      <c r="Q86">
        <v>2.67</v>
      </c>
      <c r="R86">
        <v>1.73</v>
      </c>
      <c r="S86">
        <v>0.8</v>
      </c>
      <c r="T86">
        <v>3.03</v>
      </c>
      <c r="U86" s="13">
        <v>0.02</v>
      </c>
      <c r="V86" s="13">
        <v>0.05</v>
      </c>
      <c r="W86" s="13">
        <v>6.0999999999999999E-2</v>
      </c>
      <c r="X86" s="13">
        <v>0.22700000000000001</v>
      </c>
      <c r="Y86" s="13">
        <v>1.3149999999999999</v>
      </c>
      <c r="Z86">
        <v>178</v>
      </c>
      <c r="AA86">
        <v>27</v>
      </c>
      <c r="AB86" t="s">
        <v>122</v>
      </c>
      <c r="AC86">
        <v>0</v>
      </c>
      <c r="AD86" t="s">
        <v>56</v>
      </c>
      <c r="AE86" t="s">
        <v>123</v>
      </c>
      <c r="AF86">
        <v>2</v>
      </c>
      <c r="AG86" t="s">
        <v>81</v>
      </c>
      <c r="AH86">
        <v>1</v>
      </c>
      <c r="AI86" s="3">
        <v>33584</v>
      </c>
      <c r="AJ86" t="s">
        <v>83</v>
      </c>
      <c r="AK86">
        <v>111</v>
      </c>
      <c r="AL86">
        <v>175</v>
      </c>
      <c r="AM86">
        <v>36.244897959183703</v>
      </c>
      <c r="AN86" t="s">
        <v>60</v>
      </c>
      <c r="AO86">
        <v>0</v>
      </c>
      <c r="AP86" t="s">
        <v>49</v>
      </c>
      <c r="AQ86" s="3">
        <v>45305</v>
      </c>
      <c r="AR86" s="4">
        <v>1</v>
      </c>
      <c r="AS86" t="s">
        <v>62</v>
      </c>
      <c r="AT86" t="s">
        <v>111</v>
      </c>
      <c r="AU86">
        <v>2</v>
      </c>
      <c r="AV86">
        <v>70</v>
      </c>
      <c r="AW86" t="s">
        <v>99</v>
      </c>
      <c r="AX86">
        <v>1</v>
      </c>
      <c r="AY86">
        <v>2</v>
      </c>
      <c r="AZ86">
        <v>3</v>
      </c>
      <c r="BA86">
        <v>1</v>
      </c>
      <c r="BB86">
        <v>1</v>
      </c>
      <c r="BC86">
        <v>1</v>
      </c>
      <c r="BD86">
        <v>32.1</v>
      </c>
      <c r="BE86">
        <v>2</v>
      </c>
    </row>
    <row r="87" spans="3:57" x14ac:dyDescent="0.35">
      <c r="C87" t="s">
        <v>91</v>
      </c>
      <c r="D87">
        <v>1</v>
      </c>
      <c r="E87">
        <v>1</v>
      </c>
      <c r="F87" t="s">
        <v>92</v>
      </c>
      <c r="G87" s="8">
        <v>45274.697916666701</v>
      </c>
      <c r="H87" s="1">
        <v>21.63</v>
      </c>
      <c r="I87">
        <v>9.7899999999999991</v>
      </c>
      <c r="J87" s="1">
        <v>45.28</v>
      </c>
      <c r="K87" s="1">
        <v>29.97</v>
      </c>
      <c r="L87">
        <v>28</v>
      </c>
      <c r="M87">
        <v>37</v>
      </c>
      <c r="N87">
        <v>1.31</v>
      </c>
      <c r="O87" s="1">
        <v>5.09</v>
      </c>
      <c r="P87" s="1">
        <v>4.1900000000000004</v>
      </c>
      <c r="Q87" s="1">
        <v>3.53</v>
      </c>
      <c r="R87" s="1">
        <v>2.9</v>
      </c>
      <c r="S87" s="1">
        <v>0.89</v>
      </c>
      <c r="T87" s="1">
        <v>1.1499999999999999</v>
      </c>
      <c r="U87" s="13">
        <v>1.2999999999999999E-2</v>
      </c>
      <c r="V87" s="13">
        <v>3.6999999999999998E-2</v>
      </c>
      <c r="W87" s="13">
        <v>7.3999999999999996E-2</v>
      </c>
      <c r="X87" s="13">
        <v>0.20599999999999999</v>
      </c>
      <c r="Y87" s="13">
        <v>1.522</v>
      </c>
      <c r="Z87">
        <v>70</v>
      </c>
      <c r="AA87">
        <v>28</v>
      </c>
      <c r="AB87" t="s">
        <v>124</v>
      </c>
      <c r="AC87">
        <v>1</v>
      </c>
      <c r="AD87" t="s">
        <v>70</v>
      </c>
      <c r="AE87" t="s">
        <v>71</v>
      </c>
      <c r="AF87">
        <v>1</v>
      </c>
      <c r="AG87" t="s">
        <v>58</v>
      </c>
      <c r="AH87">
        <v>5</v>
      </c>
      <c r="AI87" s="8">
        <v>33338</v>
      </c>
      <c r="AJ87" t="s">
        <v>59</v>
      </c>
      <c r="AK87">
        <v>65.400000000000006</v>
      </c>
      <c r="AL87">
        <v>175</v>
      </c>
      <c r="AM87">
        <v>21.355102040816298</v>
      </c>
      <c r="AN87" t="s">
        <v>60</v>
      </c>
      <c r="AO87">
        <v>0</v>
      </c>
      <c r="AP87" t="s">
        <v>67</v>
      </c>
      <c r="AQ87" s="8">
        <v>45274.682638888902</v>
      </c>
      <c r="AR87" s="4">
        <v>1</v>
      </c>
      <c r="AS87" t="s">
        <v>62</v>
      </c>
      <c r="AT87" t="s">
        <v>63</v>
      </c>
      <c r="AU87">
        <v>0</v>
      </c>
      <c r="AV87">
        <v>104</v>
      </c>
      <c r="AW87" t="s">
        <v>64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32.799999999999997</v>
      </c>
      <c r="BE87">
        <v>2</v>
      </c>
    </row>
    <row r="88" spans="3:57" x14ac:dyDescent="0.35">
      <c r="C88" t="s">
        <v>105</v>
      </c>
      <c r="D88">
        <v>0</v>
      </c>
      <c r="E88">
        <v>1</v>
      </c>
      <c r="F88" t="s">
        <v>92</v>
      </c>
      <c r="G88" s="8">
        <v>45274.697916666701</v>
      </c>
      <c r="H88" s="1">
        <v>19.420000000000002</v>
      </c>
      <c r="I88">
        <v>11.05</v>
      </c>
      <c r="J88" s="1">
        <v>56.91</v>
      </c>
      <c r="K88" s="1">
        <v>29.99</v>
      </c>
      <c r="L88">
        <v>41</v>
      </c>
      <c r="M88">
        <v>28</v>
      </c>
      <c r="N88">
        <v>0.68</v>
      </c>
      <c r="O88" s="1">
        <v>6.96</v>
      </c>
      <c r="P88" s="1">
        <v>4.91</v>
      </c>
      <c r="Q88" s="1">
        <v>3.6</v>
      </c>
      <c r="R88" s="1">
        <v>2.08</v>
      </c>
      <c r="S88" s="1">
        <v>0.83</v>
      </c>
      <c r="T88" s="1">
        <v>0.68</v>
      </c>
      <c r="U88" s="13">
        <v>1.2999999999999999E-2</v>
      </c>
      <c r="V88" s="13">
        <v>3.6999999999999998E-2</v>
      </c>
      <c r="W88" s="13">
        <v>7.3999999999999996E-2</v>
      </c>
      <c r="X88" s="13">
        <v>0.20599999999999999</v>
      </c>
      <c r="Y88" s="13">
        <v>1.522</v>
      </c>
      <c r="Z88">
        <v>71</v>
      </c>
      <c r="AA88">
        <v>28</v>
      </c>
      <c r="AB88" t="s">
        <v>124</v>
      </c>
      <c r="AC88">
        <v>1</v>
      </c>
      <c r="AD88" t="s">
        <v>70</v>
      </c>
      <c r="AE88" t="s">
        <v>71</v>
      </c>
      <c r="AF88">
        <v>1</v>
      </c>
      <c r="AG88" t="s">
        <v>58</v>
      </c>
      <c r="AH88">
        <v>5</v>
      </c>
      <c r="AI88" s="8">
        <v>33338</v>
      </c>
      <c r="AJ88" t="s">
        <v>59</v>
      </c>
      <c r="AK88">
        <v>65.400000000000006</v>
      </c>
      <c r="AL88">
        <v>175</v>
      </c>
      <c r="AM88">
        <v>21.355102040816298</v>
      </c>
      <c r="AN88" t="s">
        <v>60</v>
      </c>
      <c r="AO88">
        <v>0</v>
      </c>
      <c r="AP88" t="s">
        <v>67</v>
      </c>
      <c r="AQ88" s="8">
        <v>45274.682638888902</v>
      </c>
      <c r="AR88" s="4">
        <v>1</v>
      </c>
      <c r="AS88" t="s">
        <v>62</v>
      </c>
      <c r="AT88" t="s">
        <v>63</v>
      </c>
      <c r="AU88">
        <v>0</v>
      </c>
      <c r="AV88">
        <v>104</v>
      </c>
      <c r="AW88" t="s">
        <v>64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32.799999999999997</v>
      </c>
      <c r="BE88">
        <v>2</v>
      </c>
    </row>
    <row r="89" spans="3:57" x14ac:dyDescent="0.35">
      <c r="C89" t="s">
        <v>91</v>
      </c>
      <c r="D89">
        <v>1</v>
      </c>
      <c r="E89">
        <v>1</v>
      </c>
      <c r="F89" t="s">
        <v>92</v>
      </c>
      <c r="G89" s="8">
        <v>45274.697916666701</v>
      </c>
      <c r="H89" s="1">
        <v>25.49</v>
      </c>
      <c r="I89">
        <v>8.59</v>
      </c>
      <c r="J89" s="1">
        <v>33.68</v>
      </c>
      <c r="K89" s="1">
        <v>34.6</v>
      </c>
      <c r="L89">
        <v>29</v>
      </c>
      <c r="M89">
        <v>31</v>
      </c>
      <c r="N89">
        <v>1.06</v>
      </c>
      <c r="O89" s="1">
        <v>9.57</v>
      </c>
      <c r="P89" s="1">
        <v>3.69</v>
      </c>
      <c r="Q89" s="1">
        <v>3.41</v>
      </c>
      <c r="R89" s="1">
        <v>3.45</v>
      </c>
      <c r="S89" s="1">
        <v>1.29</v>
      </c>
      <c r="T89" s="1">
        <v>0.93</v>
      </c>
      <c r="U89" s="13">
        <v>1.0999999999999999E-2</v>
      </c>
      <c r="V89" s="13">
        <v>5.8000000000000003E-2</v>
      </c>
      <c r="W89" s="13">
        <v>6.0999999999999999E-2</v>
      </c>
      <c r="X89" s="13">
        <v>0.20599999999999999</v>
      </c>
      <c r="Y89" s="13">
        <v>1.45</v>
      </c>
      <c r="Z89">
        <v>72</v>
      </c>
      <c r="AA89">
        <v>28</v>
      </c>
      <c r="AB89" t="s">
        <v>124</v>
      </c>
      <c r="AC89">
        <v>1</v>
      </c>
      <c r="AD89" t="s">
        <v>70</v>
      </c>
      <c r="AE89" t="s">
        <v>71</v>
      </c>
      <c r="AF89">
        <v>1</v>
      </c>
      <c r="AG89" t="s">
        <v>58</v>
      </c>
      <c r="AH89">
        <v>5</v>
      </c>
      <c r="AI89" s="8">
        <v>33338</v>
      </c>
      <c r="AJ89" t="s">
        <v>59</v>
      </c>
      <c r="AK89">
        <v>65.400000000000006</v>
      </c>
      <c r="AL89">
        <v>175</v>
      </c>
      <c r="AM89">
        <v>21.355102040816298</v>
      </c>
      <c r="AN89" t="s">
        <v>60</v>
      </c>
      <c r="AO89">
        <v>0</v>
      </c>
      <c r="AP89" t="s">
        <v>67</v>
      </c>
      <c r="AQ89" s="8">
        <v>45274.682638888902</v>
      </c>
      <c r="AR89" s="4">
        <v>1</v>
      </c>
      <c r="AS89" t="s">
        <v>62</v>
      </c>
      <c r="AT89" t="s">
        <v>63</v>
      </c>
      <c r="AU89">
        <v>0</v>
      </c>
      <c r="AV89">
        <v>104</v>
      </c>
      <c r="AW89" t="s">
        <v>64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32.799999999999997</v>
      </c>
      <c r="BE89">
        <v>2</v>
      </c>
    </row>
    <row r="90" spans="3:57" x14ac:dyDescent="0.35">
      <c r="C90" t="s">
        <v>105</v>
      </c>
      <c r="D90">
        <v>0</v>
      </c>
      <c r="E90">
        <v>1</v>
      </c>
      <c r="F90" t="s">
        <v>92</v>
      </c>
      <c r="G90" s="8">
        <v>45274.697916666701</v>
      </c>
      <c r="H90" s="1">
        <v>31.07</v>
      </c>
      <c r="I90">
        <v>7.5</v>
      </c>
      <c r="J90" s="1">
        <v>24.13</v>
      </c>
      <c r="K90" s="1">
        <v>34.909999999999997</v>
      </c>
      <c r="L90">
        <v>44</v>
      </c>
      <c r="M90">
        <v>24</v>
      </c>
      <c r="N90">
        <v>0.54</v>
      </c>
      <c r="O90" s="1">
        <v>18.510000000000002</v>
      </c>
      <c r="P90" s="1">
        <v>3.42</v>
      </c>
      <c r="Q90" s="1">
        <v>2.95</v>
      </c>
      <c r="R90" s="1">
        <v>2.4</v>
      </c>
      <c r="S90" s="1">
        <v>1.2</v>
      </c>
      <c r="T90" s="1">
        <v>0.74</v>
      </c>
      <c r="U90" s="13">
        <v>1.0999999999999999E-2</v>
      </c>
      <c r="V90" s="13">
        <v>2.1999999999999999E-2</v>
      </c>
      <c r="W90" s="13">
        <v>6.0999999999999999E-2</v>
      </c>
      <c r="X90" s="13">
        <v>0.25</v>
      </c>
      <c r="Y90" s="13">
        <v>1.45</v>
      </c>
      <c r="Z90">
        <v>73</v>
      </c>
      <c r="AA90">
        <v>28</v>
      </c>
      <c r="AB90" t="s">
        <v>124</v>
      </c>
      <c r="AC90">
        <v>1</v>
      </c>
      <c r="AD90" t="s">
        <v>70</v>
      </c>
      <c r="AE90" t="s">
        <v>71</v>
      </c>
      <c r="AF90">
        <v>1</v>
      </c>
      <c r="AG90" t="s">
        <v>58</v>
      </c>
      <c r="AH90">
        <v>5</v>
      </c>
      <c r="AI90" s="8">
        <v>33338</v>
      </c>
      <c r="AJ90" t="s">
        <v>59</v>
      </c>
      <c r="AK90">
        <v>65.400000000000006</v>
      </c>
      <c r="AL90">
        <v>175</v>
      </c>
      <c r="AM90">
        <v>21.355102040816298</v>
      </c>
      <c r="AN90" t="s">
        <v>60</v>
      </c>
      <c r="AO90">
        <v>0</v>
      </c>
      <c r="AP90" t="s">
        <v>67</v>
      </c>
      <c r="AQ90" s="8">
        <v>45274.682638888902</v>
      </c>
      <c r="AR90" s="4">
        <v>1</v>
      </c>
      <c r="AS90" t="s">
        <v>62</v>
      </c>
      <c r="AT90" t="s">
        <v>63</v>
      </c>
      <c r="AU90">
        <v>0</v>
      </c>
      <c r="AV90">
        <v>104</v>
      </c>
      <c r="AW90" t="s">
        <v>64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32.799999999999997</v>
      </c>
      <c r="BE90">
        <v>2</v>
      </c>
    </row>
    <row r="91" spans="3:57" x14ac:dyDescent="0.35">
      <c r="C91" t="s">
        <v>53</v>
      </c>
      <c r="D91">
        <v>1</v>
      </c>
      <c r="E91">
        <v>0</v>
      </c>
      <c r="F91" t="s">
        <v>54</v>
      </c>
      <c r="G91" s="8">
        <v>45276.635416666701</v>
      </c>
      <c r="H91" s="1">
        <v>11.04</v>
      </c>
      <c r="I91" s="1">
        <v>0.94</v>
      </c>
      <c r="J91" s="1">
        <v>8.49</v>
      </c>
      <c r="K91" s="1">
        <v>23.74</v>
      </c>
      <c r="L91" s="1">
        <v>69</v>
      </c>
      <c r="M91" s="1">
        <v>63</v>
      </c>
      <c r="N91" s="1">
        <v>0.92</v>
      </c>
      <c r="O91" s="1">
        <v>2.98</v>
      </c>
      <c r="P91" s="1">
        <v>0.37</v>
      </c>
      <c r="Q91" s="1">
        <v>0.37</v>
      </c>
      <c r="R91" s="1">
        <v>0.32</v>
      </c>
      <c r="S91" s="1">
        <v>0.2</v>
      </c>
      <c r="T91" s="1">
        <v>0.27</v>
      </c>
      <c r="U91" s="13">
        <v>0.02</v>
      </c>
      <c r="V91" s="13">
        <v>2.1000000000000001E-2</v>
      </c>
      <c r="W91" s="13">
        <v>0.09</v>
      </c>
      <c r="X91" s="13">
        <v>0.57399999999999995</v>
      </c>
      <c r="Y91" s="13">
        <v>1.1930000000000001</v>
      </c>
      <c r="Z91" s="1">
        <v>74</v>
      </c>
      <c r="AA91" s="1">
        <v>29</v>
      </c>
      <c r="AB91" t="s">
        <v>125</v>
      </c>
      <c r="AC91">
        <v>1</v>
      </c>
      <c r="AD91" t="s">
        <v>70</v>
      </c>
      <c r="AE91" t="s">
        <v>57</v>
      </c>
      <c r="AF91">
        <v>1</v>
      </c>
      <c r="AG91" t="s">
        <v>58</v>
      </c>
      <c r="AH91">
        <v>3</v>
      </c>
      <c r="AI91" s="3">
        <v>28083</v>
      </c>
      <c r="AJ91" t="s">
        <v>59</v>
      </c>
      <c r="AK91">
        <v>58</v>
      </c>
      <c r="AL91">
        <v>156</v>
      </c>
      <c r="AM91">
        <v>23.833004602235398</v>
      </c>
      <c r="AN91" t="s">
        <v>116</v>
      </c>
      <c r="AO91">
        <v>70</v>
      </c>
      <c r="AP91" t="s">
        <v>73</v>
      </c>
      <c r="AQ91" s="8">
        <v>45276.6472222222</v>
      </c>
      <c r="AR91" s="4">
        <v>1</v>
      </c>
      <c r="AS91" t="s">
        <v>62</v>
      </c>
      <c r="AT91" t="s">
        <v>111</v>
      </c>
      <c r="AU91">
        <v>2</v>
      </c>
      <c r="AV91">
        <v>71</v>
      </c>
      <c r="AW91" t="s">
        <v>64</v>
      </c>
      <c r="AX91">
        <v>0</v>
      </c>
      <c r="AY91">
        <v>0</v>
      </c>
      <c r="AZ91">
        <v>0</v>
      </c>
      <c r="BA91">
        <v>1</v>
      </c>
      <c r="BB91">
        <v>0</v>
      </c>
      <c r="BC91">
        <v>0</v>
      </c>
      <c r="BD91">
        <v>47.2</v>
      </c>
      <c r="BE91">
        <v>4</v>
      </c>
    </row>
    <row r="92" spans="3:57" x14ac:dyDescent="0.35">
      <c r="C92" t="s">
        <v>65</v>
      </c>
      <c r="D92">
        <v>0</v>
      </c>
      <c r="E92">
        <v>0</v>
      </c>
      <c r="F92" t="s">
        <v>54</v>
      </c>
      <c r="G92" s="8">
        <v>45276.635416666701</v>
      </c>
      <c r="H92" s="1">
        <v>5.35</v>
      </c>
      <c r="I92" s="1">
        <v>0.69</v>
      </c>
      <c r="J92" s="1">
        <v>12.92</v>
      </c>
      <c r="K92" s="1">
        <v>23.82</v>
      </c>
      <c r="L92" s="1">
        <v>85</v>
      </c>
      <c r="M92" s="1">
        <v>72</v>
      </c>
      <c r="N92" s="1">
        <v>0.84</v>
      </c>
      <c r="O92" s="1">
        <v>1.3</v>
      </c>
      <c r="P92" s="1">
        <v>0.3</v>
      </c>
      <c r="Q92" s="1">
        <v>0.28999999999999998</v>
      </c>
      <c r="R92" s="1">
        <v>0.22</v>
      </c>
      <c r="S92" s="1">
        <v>0.18</v>
      </c>
      <c r="T92" s="1">
        <v>0.24</v>
      </c>
      <c r="U92" s="13">
        <v>0.02</v>
      </c>
      <c r="V92" s="13">
        <v>2.1000000000000001E-2</v>
      </c>
      <c r="W92" s="13">
        <v>7.8E-2</v>
      </c>
      <c r="X92" s="13">
        <v>0.22700000000000001</v>
      </c>
      <c r="Y92" s="13">
        <v>1.1930000000000001</v>
      </c>
      <c r="Z92" s="1">
        <v>75</v>
      </c>
      <c r="AA92" s="1">
        <v>29</v>
      </c>
      <c r="AB92" t="s">
        <v>125</v>
      </c>
      <c r="AC92">
        <v>1</v>
      </c>
      <c r="AD92" t="s">
        <v>70</v>
      </c>
      <c r="AE92" t="s">
        <v>57</v>
      </c>
      <c r="AF92">
        <v>1</v>
      </c>
      <c r="AG92" t="s">
        <v>58</v>
      </c>
      <c r="AH92">
        <v>3</v>
      </c>
      <c r="AI92" s="3">
        <v>28083</v>
      </c>
      <c r="AJ92" t="s">
        <v>59</v>
      </c>
      <c r="AK92">
        <v>58</v>
      </c>
      <c r="AL92">
        <v>156</v>
      </c>
      <c r="AM92">
        <v>23.833004602235398</v>
      </c>
      <c r="AN92" t="s">
        <v>116</v>
      </c>
      <c r="AO92">
        <v>70</v>
      </c>
      <c r="AP92" t="s">
        <v>73</v>
      </c>
      <c r="AQ92" s="8">
        <v>45276.6472222222</v>
      </c>
      <c r="AR92" s="4">
        <v>1</v>
      </c>
      <c r="AS92" t="s">
        <v>62</v>
      </c>
      <c r="AT92" t="s">
        <v>111</v>
      </c>
      <c r="AU92">
        <v>2</v>
      </c>
      <c r="AV92">
        <v>71</v>
      </c>
      <c r="AW92" t="s">
        <v>64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0</v>
      </c>
      <c r="BD92">
        <v>47.2</v>
      </c>
      <c r="BE92">
        <v>4</v>
      </c>
    </row>
    <row r="93" spans="3:57" x14ac:dyDescent="0.35">
      <c r="C93" t="s">
        <v>53</v>
      </c>
      <c r="D93">
        <v>1</v>
      </c>
      <c r="E93">
        <v>0</v>
      </c>
      <c r="F93" t="s">
        <v>54</v>
      </c>
      <c r="G93" s="8">
        <v>45276.645833333299</v>
      </c>
      <c r="H93" s="1">
        <v>3.27</v>
      </c>
      <c r="I93" s="1">
        <v>0.32</v>
      </c>
      <c r="J93" s="1">
        <v>9.68</v>
      </c>
      <c r="K93" s="1">
        <v>21.63</v>
      </c>
      <c r="L93" s="1">
        <v>123</v>
      </c>
      <c r="M93" s="1">
        <v>181</v>
      </c>
      <c r="N93" s="1">
        <v>1.48</v>
      </c>
      <c r="O93" s="1">
        <v>0.41</v>
      </c>
      <c r="P93" s="1">
        <v>0.09</v>
      </c>
      <c r="Q93" s="1">
        <v>7.0000000000000007E-2</v>
      </c>
      <c r="R93" s="1">
        <v>0.09</v>
      </c>
      <c r="S93" s="1">
        <v>0.1</v>
      </c>
      <c r="T93" s="1">
        <v>0.17</v>
      </c>
      <c r="U93" s="13">
        <v>1.2999999999999999E-2</v>
      </c>
      <c r="V93" s="13">
        <v>0.05</v>
      </c>
      <c r="W93" s="13">
        <v>0.16900000000000001</v>
      </c>
      <c r="X93" s="13">
        <v>0.42799999999999999</v>
      </c>
      <c r="Y93" s="13">
        <v>1.5980000000000001</v>
      </c>
      <c r="Z93" s="1">
        <v>78</v>
      </c>
      <c r="AA93" s="1">
        <v>30</v>
      </c>
      <c r="AB93" t="s">
        <v>126</v>
      </c>
      <c r="AC93">
        <v>1</v>
      </c>
      <c r="AD93" t="s">
        <v>70</v>
      </c>
      <c r="AE93" t="s">
        <v>57</v>
      </c>
      <c r="AF93">
        <v>1</v>
      </c>
      <c r="AG93" t="s">
        <v>58</v>
      </c>
      <c r="AH93">
        <v>3</v>
      </c>
      <c r="AI93" s="3">
        <v>28849</v>
      </c>
      <c r="AJ93" t="s">
        <v>59</v>
      </c>
      <c r="AK93">
        <v>58</v>
      </c>
      <c r="AL93">
        <v>170</v>
      </c>
      <c r="AM93">
        <v>20.0692041522491</v>
      </c>
      <c r="AN93" t="s">
        <v>116</v>
      </c>
      <c r="AO93">
        <v>10</v>
      </c>
      <c r="AP93" t="s">
        <v>198</v>
      </c>
      <c r="AQ93" s="8">
        <v>45276.660416666702</v>
      </c>
      <c r="AR93" s="4">
        <v>1</v>
      </c>
      <c r="AS93" t="s">
        <v>62</v>
      </c>
      <c r="AT93" t="s">
        <v>89</v>
      </c>
      <c r="AU93">
        <v>1</v>
      </c>
      <c r="AV93">
        <v>85</v>
      </c>
      <c r="AW93" t="s">
        <v>64</v>
      </c>
      <c r="AX93">
        <v>0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45.1</v>
      </c>
      <c r="BE93">
        <v>4</v>
      </c>
    </row>
    <row r="94" spans="3:57" x14ac:dyDescent="0.35">
      <c r="C94" t="s">
        <v>65</v>
      </c>
      <c r="D94">
        <v>0</v>
      </c>
      <c r="E94">
        <v>0</v>
      </c>
      <c r="F94" t="s">
        <v>54</v>
      </c>
      <c r="G94" s="8">
        <v>45276.645833333299</v>
      </c>
      <c r="H94" s="1">
        <v>3.94</v>
      </c>
      <c r="I94" s="1">
        <v>0.53</v>
      </c>
      <c r="J94" s="1">
        <v>13.57</v>
      </c>
      <c r="K94" s="1">
        <v>21.64</v>
      </c>
      <c r="L94" s="1">
        <v>126</v>
      </c>
      <c r="M94" s="1">
        <v>81</v>
      </c>
      <c r="N94" s="1">
        <v>0.64</v>
      </c>
      <c r="O94" s="1">
        <v>1.08</v>
      </c>
      <c r="P94" s="1">
        <v>0.2</v>
      </c>
      <c r="Q94" s="1">
        <v>0.12</v>
      </c>
      <c r="R94" s="1">
        <v>0.1</v>
      </c>
      <c r="S94" s="1">
        <v>0.09</v>
      </c>
      <c r="T94" s="1">
        <v>0.16</v>
      </c>
      <c r="U94" s="13">
        <v>1.2E-2</v>
      </c>
      <c r="V94" s="13">
        <v>2.1000000000000001E-2</v>
      </c>
      <c r="W94" s="13">
        <v>7.0000000000000007E-2</v>
      </c>
      <c r="X94" s="13">
        <v>0.20599999999999999</v>
      </c>
      <c r="Y94" s="13">
        <v>1.5980000000000001</v>
      </c>
      <c r="Z94" s="1">
        <v>79</v>
      </c>
      <c r="AA94" s="1">
        <v>30</v>
      </c>
      <c r="AB94" t="s">
        <v>126</v>
      </c>
      <c r="AC94">
        <v>1</v>
      </c>
      <c r="AD94" t="s">
        <v>70</v>
      </c>
      <c r="AE94" t="s">
        <v>57</v>
      </c>
      <c r="AF94">
        <v>1</v>
      </c>
      <c r="AG94" t="s">
        <v>58</v>
      </c>
      <c r="AH94">
        <v>3</v>
      </c>
      <c r="AI94" s="3">
        <v>28849</v>
      </c>
      <c r="AJ94" t="s">
        <v>59</v>
      </c>
      <c r="AK94">
        <v>58</v>
      </c>
      <c r="AL94">
        <v>170</v>
      </c>
      <c r="AM94">
        <v>20.0692041522491</v>
      </c>
      <c r="AN94" t="s">
        <v>116</v>
      </c>
      <c r="AO94">
        <v>10</v>
      </c>
      <c r="AP94" t="s">
        <v>198</v>
      </c>
      <c r="AQ94" s="8">
        <v>45276.660416666702</v>
      </c>
      <c r="AR94" s="4">
        <v>1</v>
      </c>
      <c r="AS94" t="s">
        <v>62</v>
      </c>
      <c r="AT94" t="s">
        <v>89</v>
      </c>
      <c r="AU94">
        <v>1</v>
      </c>
      <c r="AV94">
        <v>85</v>
      </c>
      <c r="AW94" t="s">
        <v>64</v>
      </c>
      <c r="AX94">
        <v>0</v>
      </c>
      <c r="AY94">
        <v>0</v>
      </c>
      <c r="AZ94">
        <v>0</v>
      </c>
      <c r="BA94">
        <v>1</v>
      </c>
      <c r="BB94">
        <v>0</v>
      </c>
      <c r="BC94">
        <v>0</v>
      </c>
      <c r="BD94">
        <v>45.1</v>
      </c>
      <c r="BE94">
        <v>4</v>
      </c>
    </row>
    <row r="95" spans="3:57" x14ac:dyDescent="0.35">
      <c r="C95" t="s">
        <v>53</v>
      </c>
      <c r="D95">
        <v>1</v>
      </c>
      <c r="E95">
        <v>0</v>
      </c>
      <c r="F95" t="s">
        <v>54</v>
      </c>
      <c r="G95" s="8">
        <v>45276.677083333299</v>
      </c>
      <c r="H95" s="1">
        <v>29.53</v>
      </c>
      <c r="I95" s="1">
        <v>2.39</v>
      </c>
      <c r="J95" s="1">
        <v>8.11</v>
      </c>
      <c r="K95" s="1">
        <v>31.86</v>
      </c>
      <c r="L95" s="1">
        <v>132</v>
      </c>
      <c r="M95" s="1">
        <v>79</v>
      </c>
      <c r="N95" s="1">
        <v>0.6</v>
      </c>
      <c r="O95" s="1">
        <v>9.92</v>
      </c>
      <c r="P95" s="1">
        <v>0.47</v>
      </c>
      <c r="Q95" s="1">
        <v>0.65</v>
      </c>
      <c r="R95" s="1">
        <v>0.61</v>
      </c>
      <c r="S95" s="1">
        <v>0.5</v>
      </c>
      <c r="T95" s="1">
        <v>0.86</v>
      </c>
      <c r="U95" s="13">
        <v>0.02</v>
      </c>
      <c r="V95" s="13">
        <v>5.2999999999999999E-2</v>
      </c>
      <c r="W95" s="13">
        <v>8.5999999999999993E-2</v>
      </c>
      <c r="X95" s="13">
        <v>0.57399999999999995</v>
      </c>
      <c r="Y95" s="13">
        <v>1.03</v>
      </c>
      <c r="Z95" s="1">
        <v>80</v>
      </c>
      <c r="AA95" s="1">
        <v>31</v>
      </c>
      <c r="AB95" t="s">
        <v>127</v>
      </c>
      <c r="AC95">
        <v>1</v>
      </c>
      <c r="AD95" t="s">
        <v>70</v>
      </c>
      <c r="AE95" t="s">
        <v>57</v>
      </c>
      <c r="AF95">
        <v>1</v>
      </c>
      <c r="AG95" t="s">
        <v>58</v>
      </c>
      <c r="AH95">
        <v>3</v>
      </c>
      <c r="AI95" s="3">
        <v>33771</v>
      </c>
      <c r="AJ95" t="s">
        <v>59</v>
      </c>
      <c r="AK95">
        <v>72</v>
      </c>
      <c r="AL95">
        <v>175</v>
      </c>
      <c r="AM95">
        <v>23.5102040816327</v>
      </c>
      <c r="AN95" t="s">
        <v>116</v>
      </c>
      <c r="AO95">
        <v>10</v>
      </c>
      <c r="AP95" t="s">
        <v>67</v>
      </c>
      <c r="AQ95" s="8">
        <v>45276.677083333299</v>
      </c>
      <c r="AR95" s="4">
        <v>1</v>
      </c>
      <c r="AS95" t="s">
        <v>62</v>
      </c>
      <c r="AT95" t="s">
        <v>63</v>
      </c>
      <c r="AU95">
        <v>0</v>
      </c>
      <c r="AV95">
        <v>70</v>
      </c>
      <c r="AW95" t="s">
        <v>64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31.6</v>
      </c>
      <c r="BE95">
        <v>2</v>
      </c>
    </row>
    <row r="96" spans="3:57" x14ac:dyDescent="0.35">
      <c r="C96" t="s">
        <v>65</v>
      </c>
      <c r="D96">
        <v>0</v>
      </c>
      <c r="E96">
        <v>0</v>
      </c>
      <c r="F96" t="s">
        <v>54</v>
      </c>
      <c r="G96" s="8">
        <v>45276.677083333299</v>
      </c>
      <c r="H96" s="1">
        <v>26.58</v>
      </c>
      <c r="I96" s="1">
        <v>2.63</v>
      </c>
      <c r="J96" s="1">
        <v>9.89</v>
      </c>
      <c r="K96" s="1">
        <v>32.35</v>
      </c>
      <c r="L96" s="1">
        <v>131</v>
      </c>
      <c r="M96" s="1">
        <v>42</v>
      </c>
      <c r="N96" s="1">
        <v>0.32</v>
      </c>
      <c r="O96" s="1">
        <v>12.26</v>
      </c>
      <c r="P96" s="1">
        <v>1.01</v>
      </c>
      <c r="Q96" s="1">
        <v>1.01</v>
      </c>
      <c r="R96" s="1">
        <v>0.59</v>
      </c>
      <c r="S96" s="1">
        <v>0.56999999999999995</v>
      </c>
      <c r="T96" s="1">
        <v>1</v>
      </c>
      <c r="U96" s="13">
        <v>1.2E-2</v>
      </c>
      <c r="V96" s="13">
        <v>3.4000000000000002E-2</v>
      </c>
      <c r="W96" s="13">
        <v>0.14599999999999999</v>
      </c>
      <c r="X96" s="13">
        <v>0.25</v>
      </c>
      <c r="Y96" s="13">
        <v>1.03</v>
      </c>
      <c r="Z96" s="1">
        <v>81</v>
      </c>
      <c r="AA96" s="1">
        <v>31</v>
      </c>
      <c r="AB96" t="s">
        <v>127</v>
      </c>
      <c r="AC96">
        <v>1</v>
      </c>
      <c r="AD96" t="s">
        <v>70</v>
      </c>
      <c r="AE96" t="s">
        <v>57</v>
      </c>
      <c r="AF96">
        <v>1</v>
      </c>
      <c r="AG96" t="s">
        <v>58</v>
      </c>
      <c r="AH96">
        <v>3</v>
      </c>
      <c r="AI96" s="3">
        <v>33771</v>
      </c>
      <c r="AJ96" t="s">
        <v>59</v>
      </c>
      <c r="AK96">
        <v>72</v>
      </c>
      <c r="AL96">
        <v>175</v>
      </c>
      <c r="AM96">
        <v>23.5102040816327</v>
      </c>
      <c r="AN96" t="s">
        <v>116</v>
      </c>
      <c r="AO96">
        <v>10</v>
      </c>
      <c r="AP96" t="s">
        <v>67</v>
      </c>
      <c r="AQ96" s="8">
        <v>45276.677083333299</v>
      </c>
      <c r="AR96" s="4">
        <v>1</v>
      </c>
      <c r="AS96" t="s">
        <v>62</v>
      </c>
      <c r="AT96" t="s">
        <v>63</v>
      </c>
      <c r="AU96">
        <v>0</v>
      </c>
      <c r="AV96">
        <v>70</v>
      </c>
      <c r="AW96" t="s">
        <v>64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31.6</v>
      </c>
      <c r="BE96">
        <v>2</v>
      </c>
    </row>
    <row r="97" spans="3:57" x14ac:dyDescent="0.35">
      <c r="C97" t="s">
        <v>65</v>
      </c>
      <c r="D97">
        <v>0</v>
      </c>
      <c r="E97">
        <v>0</v>
      </c>
      <c r="F97" t="s">
        <v>54</v>
      </c>
      <c r="G97" s="8">
        <v>45276.692361111098</v>
      </c>
      <c r="H97" s="1">
        <v>6.59</v>
      </c>
      <c r="I97" s="1">
        <v>1.38</v>
      </c>
      <c r="J97" s="1">
        <v>20.92</v>
      </c>
      <c r="K97" s="1">
        <v>22.44</v>
      </c>
      <c r="L97" s="1">
        <v>108</v>
      </c>
      <c r="M97" s="1">
        <v>88</v>
      </c>
      <c r="N97" s="1">
        <v>0.81</v>
      </c>
      <c r="O97" s="1">
        <v>2.4300000000000002</v>
      </c>
      <c r="P97" s="1">
        <v>0.35</v>
      </c>
      <c r="Q97" s="1">
        <v>0.33</v>
      </c>
      <c r="R97" s="1">
        <v>0.45</v>
      </c>
      <c r="S97" s="1">
        <v>0.55000000000000004</v>
      </c>
      <c r="T97" s="1">
        <v>0.41</v>
      </c>
      <c r="U97" s="13">
        <v>1.7000000000000001E-2</v>
      </c>
      <c r="V97" s="13">
        <v>5.8000000000000003E-2</v>
      </c>
      <c r="W97" s="13">
        <v>0.19600000000000001</v>
      </c>
      <c r="X97" s="13">
        <v>0.25</v>
      </c>
      <c r="Y97" s="13">
        <v>1.3149999999999999</v>
      </c>
      <c r="Z97" s="1">
        <v>83</v>
      </c>
      <c r="AA97" s="1">
        <v>32</v>
      </c>
      <c r="AB97" t="s">
        <v>128</v>
      </c>
      <c r="AC97">
        <v>1</v>
      </c>
      <c r="AD97" t="s">
        <v>70</v>
      </c>
      <c r="AE97" t="s">
        <v>57</v>
      </c>
      <c r="AF97">
        <v>1</v>
      </c>
      <c r="AG97" t="s">
        <v>58</v>
      </c>
      <c r="AH97">
        <v>3</v>
      </c>
      <c r="AI97" s="3">
        <v>25906</v>
      </c>
      <c r="AJ97" t="s">
        <v>59</v>
      </c>
      <c r="AK97">
        <v>56</v>
      </c>
      <c r="AL97">
        <v>160</v>
      </c>
      <c r="AM97">
        <v>21.875</v>
      </c>
      <c r="AN97" t="s">
        <v>116</v>
      </c>
      <c r="AO97">
        <v>140</v>
      </c>
      <c r="AP97" t="s">
        <v>49</v>
      </c>
      <c r="AQ97" s="8">
        <v>45276.692361111098</v>
      </c>
      <c r="AR97" s="4">
        <v>1</v>
      </c>
      <c r="AS97" t="s">
        <v>62</v>
      </c>
      <c r="AT97" t="s">
        <v>129</v>
      </c>
      <c r="AU97">
        <v>4</v>
      </c>
      <c r="AV97">
        <v>85</v>
      </c>
      <c r="AW97" t="s">
        <v>64</v>
      </c>
      <c r="AX97">
        <v>0</v>
      </c>
      <c r="AY97">
        <v>0</v>
      </c>
      <c r="AZ97">
        <v>0</v>
      </c>
      <c r="BA97">
        <v>1</v>
      </c>
      <c r="BB97">
        <v>0</v>
      </c>
      <c r="BC97">
        <v>0</v>
      </c>
      <c r="BD97">
        <v>53.2</v>
      </c>
      <c r="BE97">
        <v>6</v>
      </c>
    </row>
    <row r="98" spans="3:57" x14ac:dyDescent="0.35">
      <c r="C98" t="s">
        <v>53</v>
      </c>
      <c r="D98">
        <v>1</v>
      </c>
      <c r="E98">
        <v>0</v>
      </c>
      <c r="F98" t="s">
        <v>54</v>
      </c>
      <c r="G98" s="8">
        <v>45276.692361111098</v>
      </c>
      <c r="H98" s="1">
        <v>6.76</v>
      </c>
      <c r="I98" s="1">
        <v>1.0900000000000001</v>
      </c>
      <c r="J98" s="1">
        <v>16.11</v>
      </c>
      <c r="K98" s="1">
        <v>22.54</v>
      </c>
      <c r="L98" s="1">
        <v>132</v>
      </c>
      <c r="M98" s="1">
        <v>126</v>
      </c>
      <c r="N98" s="1">
        <v>0.95</v>
      </c>
      <c r="O98" s="1">
        <v>1.23</v>
      </c>
      <c r="P98" s="1">
        <v>0.33</v>
      </c>
      <c r="Q98" s="1">
        <v>0.25</v>
      </c>
      <c r="R98" s="1">
        <v>0.18</v>
      </c>
      <c r="S98" s="1">
        <v>0.11</v>
      </c>
      <c r="T98" s="1">
        <v>1.27</v>
      </c>
      <c r="U98" s="13">
        <v>0.01</v>
      </c>
      <c r="V98" s="13">
        <v>2.7E-2</v>
      </c>
      <c r="W98" s="13">
        <v>6.0999999999999999E-2</v>
      </c>
      <c r="X98" s="13">
        <v>0.57399999999999995</v>
      </c>
      <c r="Y98" s="13">
        <v>1.381</v>
      </c>
      <c r="Z98" s="1">
        <v>82</v>
      </c>
      <c r="AA98" s="1">
        <v>32</v>
      </c>
      <c r="AB98" t="s">
        <v>128</v>
      </c>
      <c r="AC98">
        <v>1</v>
      </c>
      <c r="AD98" t="s">
        <v>70</v>
      </c>
      <c r="AE98" t="s">
        <v>57</v>
      </c>
      <c r="AF98">
        <v>1</v>
      </c>
      <c r="AG98" t="s">
        <v>58</v>
      </c>
      <c r="AH98">
        <v>3</v>
      </c>
      <c r="AI98" s="3">
        <v>25906</v>
      </c>
      <c r="AJ98" t="s">
        <v>59</v>
      </c>
      <c r="AK98">
        <v>56</v>
      </c>
      <c r="AL98">
        <v>160</v>
      </c>
      <c r="AM98">
        <v>21.875</v>
      </c>
      <c r="AN98" t="s">
        <v>116</v>
      </c>
      <c r="AO98">
        <v>140</v>
      </c>
      <c r="AP98" t="s">
        <v>49</v>
      </c>
      <c r="AQ98" s="8">
        <v>45276.692361111098</v>
      </c>
      <c r="AR98" s="4">
        <v>1</v>
      </c>
      <c r="AS98" t="s">
        <v>62</v>
      </c>
      <c r="AT98" t="s">
        <v>129</v>
      </c>
      <c r="AU98">
        <v>4</v>
      </c>
      <c r="AV98">
        <v>85</v>
      </c>
      <c r="AW98" t="s">
        <v>64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53.2</v>
      </c>
      <c r="BE98">
        <v>6</v>
      </c>
    </row>
    <row r="99" spans="3:57" x14ac:dyDescent="0.35">
      <c r="C99" t="s">
        <v>65</v>
      </c>
      <c r="D99">
        <v>0</v>
      </c>
      <c r="E99">
        <v>0</v>
      </c>
      <c r="F99" t="s">
        <v>54</v>
      </c>
      <c r="G99" s="8">
        <v>45276.714583333298</v>
      </c>
      <c r="H99" s="1">
        <v>28.75</v>
      </c>
      <c r="I99" s="1">
        <v>1.76</v>
      </c>
      <c r="J99" s="1">
        <v>6.12</v>
      </c>
      <c r="K99" s="1">
        <v>31.84</v>
      </c>
      <c r="L99" s="1">
        <v>59</v>
      </c>
      <c r="M99" s="1">
        <v>43</v>
      </c>
      <c r="N99" s="1">
        <v>0.73</v>
      </c>
      <c r="O99" s="1">
        <v>8.2200000000000006</v>
      </c>
      <c r="P99" s="1">
        <v>0.35</v>
      </c>
      <c r="Q99" s="1">
        <v>0.45</v>
      </c>
      <c r="R99" s="1">
        <v>0.62</v>
      </c>
      <c r="S99" s="1">
        <v>0.6</v>
      </c>
      <c r="T99" s="1">
        <v>1.03</v>
      </c>
      <c r="U99" s="13">
        <v>1.6E-2</v>
      </c>
      <c r="V99" s="13">
        <v>4.1000000000000002E-2</v>
      </c>
      <c r="W99" s="13">
        <v>0.14599999999999999</v>
      </c>
      <c r="X99" s="13">
        <v>0.33500000000000002</v>
      </c>
      <c r="Y99" s="13">
        <v>1.252</v>
      </c>
      <c r="Z99" s="1">
        <v>85</v>
      </c>
      <c r="AA99" s="1">
        <v>33</v>
      </c>
      <c r="AB99" t="s">
        <v>130</v>
      </c>
      <c r="AC99">
        <v>1</v>
      </c>
      <c r="AD99" t="s">
        <v>70</v>
      </c>
      <c r="AE99" t="s">
        <v>57</v>
      </c>
      <c r="AF99">
        <v>1</v>
      </c>
      <c r="AG99" t="s">
        <v>58</v>
      </c>
      <c r="AH99">
        <v>3</v>
      </c>
      <c r="AI99" s="3">
        <v>32471</v>
      </c>
      <c r="AJ99" t="s">
        <v>72</v>
      </c>
      <c r="AK99">
        <v>78</v>
      </c>
      <c r="AL99">
        <v>165</v>
      </c>
      <c r="AM99">
        <v>28.650137741046802</v>
      </c>
      <c r="AN99" t="s">
        <v>60</v>
      </c>
      <c r="AO99">
        <v>0</v>
      </c>
      <c r="AP99" t="s">
        <v>67</v>
      </c>
      <c r="AQ99" s="8">
        <v>45276.714583333298</v>
      </c>
      <c r="AR99" s="4">
        <v>1</v>
      </c>
      <c r="AS99" t="s">
        <v>62</v>
      </c>
      <c r="AT99" t="s">
        <v>63</v>
      </c>
      <c r="AU99">
        <v>0</v>
      </c>
      <c r="AV99">
        <v>70</v>
      </c>
      <c r="AW99" t="s">
        <v>64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35.200000000000003</v>
      </c>
      <c r="BE99">
        <v>3</v>
      </c>
    </row>
    <row r="100" spans="3:57" x14ac:dyDescent="0.35">
      <c r="C100" t="s">
        <v>53</v>
      </c>
      <c r="D100">
        <v>1</v>
      </c>
      <c r="E100">
        <v>0</v>
      </c>
      <c r="F100" t="s">
        <v>54</v>
      </c>
      <c r="G100" s="8">
        <v>45276.714583333298</v>
      </c>
      <c r="H100" s="1">
        <v>21.84</v>
      </c>
      <c r="I100" s="1">
        <v>2.8</v>
      </c>
      <c r="J100" s="1">
        <v>12.82</v>
      </c>
      <c r="K100" s="1">
        <v>32.65</v>
      </c>
      <c r="L100" s="1">
        <v>50</v>
      </c>
      <c r="M100" s="1">
        <v>57</v>
      </c>
      <c r="N100" s="1">
        <v>1.1299999999999999</v>
      </c>
      <c r="O100" s="1">
        <v>4.33</v>
      </c>
      <c r="P100" s="1">
        <v>0.98</v>
      </c>
      <c r="Q100" s="1">
        <v>0.82</v>
      </c>
      <c r="R100" s="1">
        <v>0.71</v>
      </c>
      <c r="S100" s="1">
        <v>0.48</v>
      </c>
      <c r="T100" s="1">
        <v>0.77</v>
      </c>
      <c r="U100" s="13">
        <v>0.01</v>
      </c>
      <c r="V100" s="13">
        <v>3.2000000000000001E-2</v>
      </c>
      <c r="W100" s="13">
        <v>6.7000000000000004E-2</v>
      </c>
      <c r="X100" s="13">
        <v>0.20599999999999999</v>
      </c>
      <c r="Y100" s="13">
        <v>1.252</v>
      </c>
      <c r="Z100" s="1">
        <v>84</v>
      </c>
      <c r="AA100" s="1">
        <v>33</v>
      </c>
      <c r="AB100" t="s">
        <v>130</v>
      </c>
      <c r="AC100">
        <v>1</v>
      </c>
      <c r="AD100" t="s">
        <v>70</v>
      </c>
      <c r="AE100" t="s">
        <v>57</v>
      </c>
      <c r="AF100">
        <v>1</v>
      </c>
      <c r="AG100" t="s">
        <v>58</v>
      </c>
      <c r="AH100">
        <v>3</v>
      </c>
      <c r="AI100" s="3">
        <v>32471</v>
      </c>
      <c r="AJ100" t="s">
        <v>72</v>
      </c>
      <c r="AK100">
        <v>78</v>
      </c>
      <c r="AL100">
        <v>165</v>
      </c>
      <c r="AM100">
        <v>28.650137741046802</v>
      </c>
      <c r="AN100" t="s">
        <v>60</v>
      </c>
      <c r="AO100">
        <v>0</v>
      </c>
      <c r="AP100" t="s">
        <v>67</v>
      </c>
      <c r="AQ100" s="8">
        <v>45276.714583333298</v>
      </c>
      <c r="AR100" s="4">
        <v>1</v>
      </c>
      <c r="AS100" t="s">
        <v>62</v>
      </c>
      <c r="AT100" t="s">
        <v>63</v>
      </c>
      <c r="AU100">
        <v>0</v>
      </c>
      <c r="AV100">
        <v>70</v>
      </c>
      <c r="AW100" t="s">
        <v>64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35.200000000000003</v>
      </c>
      <c r="BE100">
        <v>3</v>
      </c>
    </row>
    <row r="101" spans="3:57" x14ac:dyDescent="0.35">
      <c r="C101" t="s">
        <v>65</v>
      </c>
      <c r="D101">
        <v>0</v>
      </c>
      <c r="E101">
        <v>0</v>
      </c>
      <c r="F101" t="s">
        <v>54</v>
      </c>
      <c r="G101" s="8">
        <v>45276.760416666701</v>
      </c>
      <c r="H101" s="1">
        <v>16.68</v>
      </c>
      <c r="I101" s="1">
        <v>7.98</v>
      </c>
      <c r="J101" s="1">
        <v>47.84</v>
      </c>
      <c r="K101" s="1">
        <v>30.43</v>
      </c>
      <c r="L101" s="1">
        <v>109</v>
      </c>
      <c r="M101" s="1">
        <v>62</v>
      </c>
      <c r="N101" s="1">
        <v>0.56999999999999995</v>
      </c>
      <c r="O101" s="1">
        <v>6.3</v>
      </c>
      <c r="P101" s="1">
        <v>2.73</v>
      </c>
      <c r="Q101" s="1">
        <v>2.99</v>
      </c>
      <c r="R101" s="1">
        <v>1.94</v>
      </c>
      <c r="S101" s="1">
        <v>0.91</v>
      </c>
      <c r="T101" s="1">
        <v>1.49</v>
      </c>
      <c r="U101" s="13">
        <v>0.02</v>
      </c>
      <c r="V101" s="13">
        <v>2.8000000000000001E-2</v>
      </c>
      <c r="W101" s="13">
        <v>6.7000000000000004E-2</v>
      </c>
      <c r="X101" s="13">
        <v>0.26300000000000001</v>
      </c>
      <c r="Y101" s="13">
        <v>1.03</v>
      </c>
      <c r="Z101" s="1">
        <v>93</v>
      </c>
      <c r="AA101" s="1">
        <v>34</v>
      </c>
      <c r="AB101" t="s">
        <v>131</v>
      </c>
      <c r="AC101">
        <v>1</v>
      </c>
      <c r="AD101" t="s">
        <v>70</v>
      </c>
      <c r="AE101" t="s">
        <v>57</v>
      </c>
      <c r="AF101">
        <v>1</v>
      </c>
      <c r="AG101" t="s">
        <v>58</v>
      </c>
      <c r="AH101">
        <v>3</v>
      </c>
      <c r="AI101" s="3">
        <v>30516</v>
      </c>
      <c r="AJ101" t="s">
        <v>59</v>
      </c>
      <c r="AK101">
        <v>75</v>
      </c>
      <c r="AL101">
        <v>175</v>
      </c>
      <c r="AM101">
        <v>24.4897959183673</v>
      </c>
      <c r="AN101" t="s">
        <v>116</v>
      </c>
      <c r="AO101">
        <v>1</v>
      </c>
      <c r="AP101" t="s">
        <v>67</v>
      </c>
      <c r="AQ101" s="8">
        <v>45275.897916666698</v>
      </c>
      <c r="AR101" s="4">
        <v>1</v>
      </c>
      <c r="AS101" t="s">
        <v>62</v>
      </c>
      <c r="AT101" t="s">
        <v>63</v>
      </c>
      <c r="AU101">
        <v>0</v>
      </c>
      <c r="AV101">
        <v>68</v>
      </c>
      <c r="AW101" t="s">
        <v>64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40.5</v>
      </c>
      <c r="BE101">
        <v>4</v>
      </c>
    </row>
    <row r="102" spans="3:57" x14ac:dyDescent="0.35">
      <c r="C102" t="s">
        <v>53</v>
      </c>
      <c r="D102">
        <v>1</v>
      </c>
      <c r="E102">
        <v>0</v>
      </c>
      <c r="F102" t="s">
        <v>54</v>
      </c>
      <c r="G102" s="8">
        <v>45276.760416666701</v>
      </c>
      <c r="H102" s="1">
        <v>26.6</v>
      </c>
      <c r="I102" s="1">
        <v>5.48</v>
      </c>
      <c r="J102" s="1">
        <v>20.6</v>
      </c>
      <c r="K102" s="1">
        <v>32.44</v>
      </c>
      <c r="L102" s="1">
        <v>123</v>
      </c>
      <c r="M102" s="1">
        <v>78</v>
      </c>
      <c r="N102" s="1">
        <v>0.64</v>
      </c>
      <c r="O102" s="1">
        <v>10.98</v>
      </c>
      <c r="P102" s="1">
        <v>2.1800000000000002</v>
      </c>
      <c r="Q102" s="1">
        <v>2.11</v>
      </c>
      <c r="R102" s="1">
        <v>1.73</v>
      </c>
      <c r="S102" s="1">
        <v>0.78</v>
      </c>
      <c r="T102" s="1">
        <v>1.17</v>
      </c>
      <c r="U102" s="13">
        <v>1.7000000000000001E-2</v>
      </c>
      <c r="V102" s="13">
        <v>2.8000000000000001E-2</v>
      </c>
      <c r="W102" s="13">
        <v>7.8E-2</v>
      </c>
      <c r="X102" s="13">
        <v>0.20599999999999999</v>
      </c>
      <c r="Y102" s="13">
        <v>1.03</v>
      </c>
      <c r="Z102" s="1">
        <v>92</v>
      </c>
      <c r="AA102" s="1">
        <v>34</v>
      </c>
      <c r="AB102" t="s">
        <v>131</v>
      </c>
      <c r="AC102">
        <v>1</v>
      </c>
      <c r="AD102" t="s">
        <v>70</v>
      </c>
      <c r="AE102" t="s">
        <v>57</v>
      </c>
      <c r="AF102">
        <v>1</v>
      </c>
      <c r="AG102" t="s">
        <v>58</v>
      </c>
      <c r="AH102">
        <v>3</v>
      </c>
      <c r="AI102" s="3">
        <v>30516</v>
      </c>
      <c r="AJ102" t="s">
        <v>59</v>
      </c>
      <c r="AK102">
        <v>75</v>
      </c>
      <c r="AL102">
        <v>175</v>
      </c>
      <c r="AM102">
        <v>24.4897959183673</v>
      </c>
      <c r="AN102" t="s">
        <v>116</v>
      </c>
      <c r="AO102">
        <v>1</v>
      </c>
      <c r="AP102" t="s">
        <v>67</v>
      </c>
      <c r="AQ102" s="8">
        <v>45275.897916666698</v>
      </c>
      <c r="AR102" s="4">
        <v>1</v>
      </c>
      <c r="AS102" t="s">
        <v>62</v>
      </c>
      <c r="AT102" t="s">
        <v>63</v>
      </c>
      <c r="AU102">
        <v>0</v>
      </c>
      <c r="AV102">
        <v>68</v>
      </c>
      <c r="AW102" t="s">
        <v>64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40.5</v>
      </c>
      <c r="BE102">
        <v>4</v>
      </c>
    </row>
    <row r="103" spans="3:57" x14ac:dyDescent="0.35">
      <c r="C103" t="s">
        <v>53</v>
      </c>
      <c r="D103">
        <v>1</v>
      </c>
      <c r="E103">
        <v>0</v>
      </c>
      <c r="F103" t="s">
        <v>54</v>
      </c>
      <c r="G103" s="3">
        <v>45297</v>
      </c>
      <c r="H103" s="1">
        <v>25.06</v>
      </c>
      <c r="I103" s="13">
        <v>3.27</v>
      </c>
      <c r="J103" s="1">
        <v>13.05</v>
      </c>
      <c r="K103" s="1">
        <v>34.21</v>
      </c>
      <c r="L103" s="1">
        <v>110</v>
      </c>
      <c r="M103" s="1">
        <v>52</v>
      </c>
      <c r="N103" s="1">
        <v>0.48</v>
      </c>
      <c r="O103" s="1">
        <v>13.97</v>
      </c>
      <c r="P103" s="1">
        <v>0.87</v>
      </c>
      <c r="Q103" s="1">
        <v>1.34</v>
      </c>
      <c r="R103" s="1">
        <v>1.25</v>
      </c>
      <c r="S103" s="1">
        <v>0.96</v>
      </c>
      <c r="T103" s="1">
        <v>1.01</v>
      </c>
      <c r="U103" s="13">
        <v>1.2E-2</v>
      </c>
      <c r="V103" s="13">
        <v>3.6999999999999998E-2</v>
      </c>
      <c r="W103" s="13">
        <v>7.8E-2</v>
      </c>
      <c r="X103" s="13">
        <v>0.20599999999999999</v>
      </c>
      <c r="Y103" s="13">
        <v>1.03</v>
      </c>
      <c r="Z103">
        <v>148</v>
      </c>
      <c r="AA103" s="1">
        <v>34</v>
      </c>
      <c r="AB103" t="s">
        <v>131</v>
      </c>
      <c r="AC103">
        <v>1</v>
      </c>
      <c r="AD103" t="s">
        <v>70</v>
      </c>
      <c r="AE103" t="s">
        <v>57</v>
      </c>
      <c r="AF103">
        <v>1</v>
      </c>
      <c r="AG103" t="s">
        <v>58</v>
      </c>
      <c r="AH103">
        <v>3</v>
      </c>
      <c r="AI103" s="3">
        <v>30516</v>
      </c>
      <c r="AJ103" t="s">
        <v>59</v>
      </c>
      <c r="AK103">
        <v>75</v>
      </c>
      <c r="AL103">
        <v>175</v>
      </c>
      <c r="AM103">
        <v>24.4897959183673</v>
      </c>
      <c r="AN103" t="s">
        <v>116</v>
      </c>
      <c r="AO103">
        <v>1</v>
      </c>
      <c r="AP103" t="s">
        <v>67</v>
      </c>
      <c r="AQ103" s="8">
        <v>45275.897916666698</v>
      </c>
      <c r="AR103" s="4">
        <v>1</v>
      </c>
      <c r="AS103" t="s">
        <v>62</v>
      </c>
      <c r="AT103" t="s">
        <v>63</v>
      </c>
      <c r="AU103">
        <v>0</v>
      </c>
      <c r="AV103">
        <v>68</v>
      </c>
      <c r="AW103" t="s">
        <v>64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40.5</v>
      </c>
      <c r="BE103">
        <v>4</v>
      </c>
    </row>
    <row r="104" spans="3:57" x14ac:dyDescent="0.35">
      <c r="C104" t="s">
        <v>65</v>
      </c>
      <c r="D104">
        <v>0</v>
      </c>
      <c r="E104">
        <v>0</v>
      </c>
      <c r="F104" t="s">
        <v>54</v>
      </c>
      <c r="G104" s="8">
        <v>45276.385416666701</v>
      </c>
      <c r="H104" s="1">
        <v>27.17</v>
      </c>
      <c r="I104" s="1">
        <v>4.08</v>
      </c>
      <c r="J104" s="1">
        <v>15</v>
      </c>
      <c r="K104" s="1">
        <v>34.869999999999997</v>
      </c>
      <c r="L104" s="1">
        <v>121</v>
      </c>
      <c r="M104" s="1">
        <v>47</v>
      </c>
      <c r="N104" s="1">
        <v>0.39</v>
      </c>
      <c r="O104" s="1">
        <v>15.87</v>
      </c>
      <c r="P104" s="1">
        <v>2.3199999999999998</v>
      </c>
      <c r="Q104" s="1">
        <v>2.35</v>
      </c>
      <c r="R104" s="1">
        <v>1.49</v>
      </c>
      <c r="S104" s="1">
        <v>0.68</v>
      </c>
      <c r="T104" s="1">
        <v>0.91</v>
      </c>
      <c r="U104" s="13">
        <v>0.02</v>
      </c>
      <c r="V104" s="13">
        <v>2.1000000000000001E-2</v>
      </c>
      <c r="W104" s="13">
        <v>8.5999999999999993E-2</v>
      </c>
      <c r="X104" s="13">
        <v>0.20599999999999999</v>
      </c>
      <c r="Y104" s="13">
        <v>1.03</v>
      </c>
      <c r="Z104" s="1">
        <v>89</v>
      </c>
      <c r="AA104" s="1">
        <v>34</v>
      </c>
      <c r="AB104" t="s">
        <v>131</v>
      </c>
      <c r="AC104">
        <v>1</v>
      </c>
      <c r="AD104" t="s">
        <v>70</v>
      </c>
      <c r="AE104" t="s">
        <v>57</v>
      </c>
      <c r="AF104">
        <v>1</v>
      </c>
      <c r="AG104" t="s">
        <v>58</v>
      </c>
      <c r="AH104">
        <v>3</v>
      </c>
      <c r="AI104" s="3">
        <v>30516</v>
      </c>
      <c r="AJ104" t="s">
        <v>59</v>
      </c>
      <c r="AK104">
        <v>75</v>
      </c>
      <c r="AL104">
        <v>175</v>
      </c>
      <c r="AM104">
        <v>24.4897959183673</v>
      </c>
      <c r="AN104" t="s">
        <v>116</v>
      </c>
      <c r="AO104">
        <v>1</v>
      </c>
      <c r="AP104" t="s">
        <v>67</v>
      </c>
      <c r="AQ104" s="8">
        <v>45275.897916666698</v>
      </c>
      <c r="AR104" s="4">
        <v>1</v>
      </c>
      <c r="AS104" t="s">
        <v>62</v>
      </c>
      <c r="AT104" t="s">
        <v>63</v>
      </c>
      <c r="AU104">
        <v>0</v>
      </c>
      <c r="AV104">
        <v>68</v>
      </c>
      <c r="AW104" t="s">
        <v>64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40.5</v>
      </c>
      <c r="BE104">
        <v>4</v>
      </c>
    </row>
    <row r="105" spans="3:57" x14ac:dyDescent="0.35">
      <c r="C105" t="s">
        <v>53</v>
      </c>
      <c r="D105">
        <v>1</v>
      </c>
      <c r="E105">
        <v>0</v>
      </c>
      <c r="F105" t="s">
        <v>54</v>
      </c>
      <c r="G105" s="8">
        <v>45276.395833333299</v>
      </c>
      <c r="H105" s="1">
        <v>31.21</v>
      </c>
      <c r="I105" s="1">
        <v>4.6100000000000003</v>
      </c>
      <c r="J105" s="1">
        <v>14.76</v>
      </c>
      <c r="K105" s="1">
        <v>35.08</v>
      </c>
      <c r="L105" s="1">
        <v>127</v>
      </c>
      <c r="M105" s="1">
        <v>81</v>
      </c>
      <c r="N105" s="1">
        <v>0.64</v>
      </c>
      <c r="O105" s="1">
        <v>16.16</v>
      </c>
      <c r="P105" s="1">
        <v>2.2400000000000002</v>
      </c>
      <c r="Q105" s="1">
        <v>3.02</v>
      </c>
      <c r="R105" s="1">
        <v>2.5499999999999998</v>
      </c>
      <c r="S105" s="1">
        <v>1.23</v>
      </c>
      <c r="T105" s="1">
        <v>0.85</v>
      </c>
      <c r="U105" s="13">
        <v>0.02</v>
      </c>
      <c r="V105" s="13">
        <v>3.2000000000000001E-2</v>
      </c>
      <c r="W105" s="13">
        <v>0.09</v>
      </c>
      <c r="X105" s="13">
        <v>0.25</v>
      </c>
      <c r="Y105" s="13">
        <v>0.98099999999999998</v>
      </c>
      <c r="Z105" s="1">
        <v>88</v>
      </c>
      <c r="AA105" s="1">
        <v>34</v>
      </c>
      <c r="AB105" t="s">
        <v>131</v>
      </c>
      <c r="AC105">
        <v>1</v>
      </c>
      <c r="AD105" t="s">
        <v>70</v>
      </c>
      <c r="AE105" t="s">
        <v>57</v>
      </c>
      <c r="AF105">
        <v>1</v>
      </c>
      <c r="AG105" t="s">
        <v>58</v>
      </c>
      <c r="AH105">
        <v>3</v>
      </c>
      <c r="AI105" s="3">
        <v>30516</v>
      </c>
      <c r="AJ105" t="s">
        <v>59</v>
      </c>
      <c r="AK105">
        <v>75</v>
      </c>
      <c r="AL105">
        <v>175</v>
      </c>
      <c r="AM105">
        <v>24.4897959183673</v>
      </c>
      <c r="AN105" t="s">
        <v>116</v>
      </c>
      <c r="AO105">
        <v>1</v>
      </c>
      <c r="AP105" t="s">
        <v>67</v>
      </c>
      <c r="AQ105" s="8">
        <v>45275.897916666698</v>
      </c>
      <c r="AR105" s="4">
        <v>1</v>
      </c>
      <c r="AS105" t="s">
        <v>62</v>
      </c>
      <c r="AT105" t="s">
        <v>63</v>
      </c>
      <c r="AU105">
        <v>0</v>
      </c>
      <c r="AV105">
        <v>68</v>
      </c>
      <c r="AW105" t="s">
        <v>64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40.5</v>
      </c>
      <c r="BE105">
        <v>4</v>
      </c>
    </row>
    <row r="106" spans="3:57" x14ac:dyDescent="0.35">
      <c r="C106" t="s">
        <v>53</v>
      </c>
      <c r="D106">
        <v>1</v>
      </c>
      <c r="E106">
        <v>0</v>
      </c>
      <c r="F106" t="s">
        <v>54</v>
      </c>
      <c r="G106" s="8">
        <v>45276.4152777778</v>
      </c>
      <c r="H106" s="1">
        <v>32.18</v>
      </c>
      <c r="I106" s="1">
        <v>4.26</v>
      </c>
      <c r="J106" s="1">
        <v>13.25</v>
      </c>
      <c r="K106" s="1">
        <v>36.4</v>
      </c>
      <c r="L106" s="1">
        <v>127</v>
      </c>
      <c r="M106" s="1">
        <v>90</v>
      </c>
      <c r="N106" s="1">
        <v>0.71</v>
      </c>
      <c r="O106" s="1">
        <v>14.02</v>
      </c>
      <c r="P106" s="1">
        <v>2.06</v>
      </c>
      <c r="Q106" s="1">
        <v>2.67</v>
      </c>
      <c r="R106" s="1">
        <v>2.2599999999999998</v>
      </c>
      <c r="S106" s="1">
        <v>1.18</v>
      </c>
      <c r="T106" s="1">
        <v>0.97</v>
      </c>
      <c r="U106" s="13">
        <v>1.7999999999999999E-2</v>
      </c>
      <c r="V106" s="13">
        <v>4.4999999999999998E-2</v>
      </c>
      <c r="W106" s="13">
        <v>6.0999999999999999E-2</v>
      </c>
      <c r="X106" s="13">
        <v>0.20599999999999999</v>
      </c>
      <c r="Y106" s="13">
        <v>0.89</v>
      </c>
      <c r="Z106" s="1">
        <v>90</v>
      </c>
      <c r="AA106" s="1">
        <v>34</v>
      </c>
      <c r="AB106" t="s">
        <v>131</v>
      </c>
      <c r="AC106">
        <v>1</v>
      </c>
      <c r="AD106" t="s">
        <v>70</v>
      </c>
      <c r="AE106" t="s">
        <v>57</v>
      </c>
      <c r="AF106">
        <v>1</v>
      </c>
      <c r="AG106" t="s">
        <v>58</v>
      </c>
      <c r="AH106">
        <v>3</v>
      </c>
      <c r="AI106" s="3">
        <v>30516</v>
      </c>
      <c r="AJ106" t="s">
        <v>59</v>
      </c>
      <c r="AK106">
        <v>75</v>
      </c>
      <c r="AL106">
        <v>175</v>
      </c>
      <c r="AM106">
        <v>24.4897959183673</v>
      </c>
      <c r="AN106" t="s">
        <v>116</v>
      </c>
      <c r="AO106">
        <v>1</v>
      </c>
      <c r="AP106" t="s">
        <v>67</v>
      </c>
      <c r="AQ106" s="8">
        <v>45275.897916666698</v>
      </c>
      <c r="AR106" s="4">
        <v>1</v>
      </c>
      <c r="AS106" t="s">
        <v>62</v>
      </c>
      <c r="AT106" t="s">
        <v>63</v>
      </c>
      <c r="AU106">
        <v>0</v>
      </c>
      <c r="AV106">
        <v>68</v>
      </c>
      <c r="AW106" t="s">
        <v>64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40.5</v>
      </c>
      <c r="BE106">
        <v>4</v>
      </c>
    </row>
    <row r="107" spans="3:57" x14ac:dyDescent="0.35">
      <c r="C107" t="s">
        <v>65</v>
      </c>
      <c r="D107">
        <v>0</v>
      </c>
      <c r="E107">
        <v>0</v>
      </c>
      <c r="F107" t="s">
        <v>54</v>
      </c>
      <c r="G107" s="8">
        <v>45276.4152777778</v>
      </c>
      <c r="H107" s="1">
        <v>31.21</v>
      </c>
      <c r="I107" s="1">
        <v>3.1</v>
      </c>
      <c r="J107" s="1">
        <v>9.94</v>
      </c>
      <c r="K107" s="1">
        <v>36.75</v>
      </c>
      <c r="L107" s="1">
        <v>114</v>
      </c>
      <c r="M107" s="1">
        <v>36</v>
      </c>
      <c r="N107" s="1">
        <v>0.32</v>
      </c>
      <c r="O107" s="1">
        <v>29.15</v>
      </c>
      <c r="P107" s="1">
        <v>1.03</v>
      </c>
      <c r="Q107" s="1">
        <v>1.35</v>
      </c>
      <c r="R107" s="1">
        <v>1.39</v>
      </c>
      <c r="S107" s="1">
        <v>0.96</v>
      </c>
      <c r="T107" s="1">
        <v>0.97</v>
      </c>
      <c r="U107" s="13">
        <v>1.7000000000000001E-2</v>
      </c>
      <c r="V107" s="13">
        <v>5.8000000000000003E-2</v>
      </c>
      <c r="W107" s="13">
        <v>6.0999999999999999E-2</v>
      </c>
      <c r="X107" s="13">
        <v>0.20599999999999999</v>
      </c>
      <c r="Y107" s="13">
        <v>0.93500000000000005</v>
      </c>
      <c r="Z107" s="1">
        <v>91</v>
      </c>
      <c r="AA107" s="1">
        <v>34</v>
      </c>
      <c r="AB107" t="s">
        <v>131</v>
      </c>
      <c r="AC107">
        <v>1</v>
      </c>
      <c r="AD107" t="s">
        <v>70</v>
      </c>
      <c r="AE107" t="s">
        <v>57</v>
      </c>
      <c r="AF107">
        <v>1</v>
      </c>
      <c r="AG107" t="s">
        <v>58</v>
      </c>
      <c r="AH107">
        <v>3</v>
      </c>
      <c r="AI107" s="3">
        <v>30516</v>
      </c>
      <c r="AJ107" t="s">
        <v>59</v>
      </c>
      <c r="AK107">
        <v>75</v>
      </c>
      <c r="AL107">
        <v>175</v>
      </c>
      <c r="AM107">
        <v>24.4897959183673</v>
      </c>
      <c r="AN107" t="s">
        <v>116</v>
      </c>
      <c r="AO107">
        <v>1</v>
      </c>
      <c r="AP107" t="s">
        <v>67</v>
      </c>
      <c r="AQ107" s="8">
        <v>45275.897916666698</v>
      </c>
      <c r="AR107" s="4">
        <v>1</v>
      </c>
      <c r="AS107" t="s">
        <v>62</v>
      </c>
      <c r="AT107" t="s">
        <v>63</v>
      </c>
      <c r="AU107">
        <v>0</v>
      </c>
      <c r="AV107">
        <v>68</v>
      </c>
      <c r="AW107" t="s">
        <v>64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40.5</v>
      </c>
      <c r="BE107">
        <v>4</v>
      </c>
    </row>
    <row r="108" spans="3:57" x14ac:dyDescent="0.35">
      <c r="C108" t="s">
        <v>65</v>
      </c>
      <c r="D108">
        <v>0</v>
      </c>
      <c r="E108">
        <v>0</v>
      </c>
      <c r="F108" t="s">
        <v>54</v>
      </c>
      <c r="G108" s="8">
        <v>45282.489583333299</v>
      </c>
      <c r="H108" s="1">
        <v>21.12</v>
      </c>
      <c r="I108" s="1">
        <v>7.02</v>
      </c>
      <c r="J108" s="1">
        <v>33.21</v>
      </c>
      <c r="K108" s="1">
        <v>29.46</v>
      </c>
      <c r="L108" s="1">
        <v>101</v>
      </c>
      <c r="M108" s="1">
        <v>79</v>
      </c>
      <c r="N108" s="1">
        <v>0.78</v>
      </c>
      <c r="O108" s="1">
        <v>10.91</v>
      </c>
      <c r="P108" s="1">
        <v>3.21</v>
      </c>
      <c r="Q108" s="1">
        <v>2.31</v>
      </c>
      <c r="R108" s="1">
        <v>2.54</v>
      </c>
      <c r="S108" s="1">
        <v>0.8</v>
      </c>
      <c r="T108" s="1">
        <v>0.83</v>
      </c>
      <c r="U108" s="13">
        <v>0.01</v>
      </c>
      <c r="V108" s="13">
        <v>5.8000000000000003E-2</v>
      </c>
      <c r="W108" s="13">
        <v>9.6000000000000002E-2</v>
      </c>
      <c r="X108" s="13">
        <v>0.20599999999999999</v>
      </c>
      <c r="Y108" s="13">
        <v>1.1930000000000001</v>
      </c>
      <c r="Z108" s="1">
        <v>97</v>
      </c>
      <c r="AA108" s="1">
        <v>35</v>
      </c>
      <c r="AB108" t="s">
        <v>132</v>
      </c>
      <c r="AC108">
        <v>0</v>
      </c>
      <c r="AD108" t="s">
        <v>56</v>
      </c>
      <c r="AE108" t="s">
        <v>57</v>
      </c>
      <c r="AF108">
        <v>1</v>
      </c>
      <c r="AG108" t="s">
        <v>58</v>
      </c>
      <c r="AH108">
        <v>3</v>
      </c>
      <c r="AI108" s="3">
        <v>36359</v>
      </c>
      <c r="AJ108" t="s">
        <v>133</v>
      </c>
      <c r="AK108">
        <v>45</v>
      </c>
      <c r="AL108">
        <v>158</v>
      </c>
      <c r="AM108">
        <v>18.025957378625201</v>
      </c>
      <c r="AN108" t="s">
        <v>60</v>
      </c>
      <c r="AO108">
        <v>0</v>
      </c>
      <c r="AP108" t="s">
        <v>199</v>
      </c>
      <c r="AQ108" s="8">
        <v>45275.899305555497</v>
      </c>
      <c r="AR108" s="4">
        <v>1</v>
      </c>
      <c r="AS108" t="s">
        <v>62</v>
      </c>
      <c r="AT108" t="s">
        <v>63</v>
      </c>
      <c r="AU108">
        <v>0</v>
      </c>
      <c r="AV108">
        <v>70</v>
      </c>
      <c r="AW108" t="s">
        <v>99</v>
      </c>
      <c r="AX108">
        <v>3</v>
      </c>
      <c r="AY108">
        <v>4</v>
      </c>
      <c r="AZ108">
        <v>2</v>
      </c>
      <c r="BA108">
        <v>0</v>
      </c>
      <c r="BB108">
        <v>0</v>
      </c>
      <c r="BC108">
        <v>1</v>
      </c>
      <c r="BD108">
        <v>24.5</v>
      </c>
      <c r="BE108">
        <v>1</v>
      </c>
    </row>
    <row r="109" spans="3:57" x14ac:dyDescent="0.35">
      <c r="C109" t="s">
        <v>53</v>
      </c>
      <c r="D109">
        <v>1</v>
      </c>
      <c r="E109">
        <v>0</v>
      </c>
      <c r="F109" t="s">
        <v>54</v>
      </c>
      <c r="G109" s="8">
        <v>45275.4868055556</v>
      </c>
      <c r="H109" s="1">
        <v>19.22</v>
      </c>
      <c r="I109" s="1">
        <v>6.3</v>
      </c>
      <c r="J109" s="1">
        <v>32.78</v>
      </c>
      <c r="K109" s="1">
        <v>30.43</v>
      </c>
      <c r="L109" s="1">
        <v>110</v>
      </c>
      <c r="M109" s="1">
        <v>80</v>
      </c>
      <c r="N109" s="1">
        <v>0.72</v>
      </c>
      <c r="O109" s="1">
        <v>9.43</v>
      </c>
      <c r="P109" s="1">
        <v>2.78</v>
      </c>
      <c r="Q109" s="1">
        <v>1.65</v>
      </c>
      <c r="R109" s="1">
        <v>1.71</v>
      </c>
      <c r="S109" s="1">
        <v>0.65</v>
      </c>
      <c r="T109" s="1">
        <v>0.76</v>
      </c>
      <c r="U109" s="13">
        <v>0.01</v>
      </c>
      <c r="V109" s="13">
        <v>5.8000000000000003E-2</v>
      </c>
      <c r="W109" s="13">
        <v>8.1000000000000003E-2</v>
      </c>
      <c r="X109" s="13">
        <v>0.20599999999999999</v>
      </c>
      <c r="Y109" s="13">
        <v>1.1930000000000001</v>
      </c>
      <c r="Z109" s="1">
        <v>96</v>
      </c>
      <c r="AA109" s="1">
        <v>35</v>
      </c>
      <c r="AB109" t="s">
        <v>132</v>
      </c>
      <c r="AC109">
        <v>0</v>
      </c>
      <c r="AD109" t="s">
        <v>56</v>
      </c>
      <c r="AE109" t="s">
        <v>57</v>
      </c>
      <c r="AF109">
        <v>1</v>
      </c>
      <c r="AG109" t="s">
        <v>58</v>
      </c>
      <c r="AH109">
        <v>3</v>
      </c>
      <c r="AI109" s="3">
        <v>36359</v>
      </c>
      <c r="AJ109" t="s">
        <v>133</v>
      </c>
      <c r="AK109">
        <v>45</v>
      </c>
      <c r="AL109">
        <v>158</v>
      </c>
      <c r="AM109">
        <v>18.025957378625201</v>
      </c>
      <c r="AN109" t="s">
        <v>60</v>
      </c>
      <c r="AO109">
        <v>0</v>
      </c>
      <c r="AP109" t="s">
        <v>199</v>
      </c>
      <c r="AQ109" s="8">
        <v>45275.899305555497</v>
      </c>
      <c r="AR109" s="4">
        <v>1</v>
      </c>
      <c r="AS109" t="s">
        <v>62</v>
      </c>
      <c r="AT109" t="s">
        <v>63</v>
      </c>
      <c r="AU109">
        <v>0</v>
      </c>
      <c r="AV109">
        <v>70</v>
      </c>
      <c r="AW109" t="s">
        <v>99</v>
      </c>
      <c r="AX109">
        <v>3</v>
      </c>
      <c r="AY109">
        <v>4</v>
      </c>
      <c r="AZ109">
        <v>2</v>
      </c>
      <c r="BA109">
        <v>0</v>
      </c>
      <c r="BB109">
        <v>0</v>
      </c>
      <c r="BC109">
        <v>1</v>
      </c>
      <c r="BD109">
        <v>24.5</v>
      </c>
      <c r="BE109">
        <v>1</v>
      </c>
    </row>
    <row r="110" spans="3:57" x14ac:dyDescent="0.35">
      <c r="C110" t="s">
        <v>65</v>
      </c>
      <c r="D110">
        <v>0</v>
      </c>
      <c r="E110">
        <v>0</v>
      </c>
      <c r="F110" t="s">
        <v>54</v>
      </c>
      <c r="G110" s="8">
        <v>45275.46875</v>
      </c>
      <c r="H110" s="1">
        <v>26.41</v>
      </c>
      <c r="I110" s="1">
        <v>6.69</v>
      </c>
      <c r="J110" s="1">
        <v>25.32</v>
      </c>
      <c r="K110" s="1">
        <v>31.49</v>
      </c>
      <c r="L110" s="1">
        <v>108</v>
      </c>
      <c r="M110" s="1">
        <v>68</v>
      </c>
      <c r="N110" s="1">
        <v>0.63</v>
      </c>
      <c r="O110" s="1">
        <v>16.03</v>
      </c>
      <c r="P110" s="1">
        <v>1.95</v>
      </c>
      <c r="Q110" s="1">
        <v>2.0299999999999998</v>
      </c>
      <c r="R110" s="1">
        <v>2.25</v>
      </c>
      <c r="S110" s="1">
        <v>0.76</v>
      </c>
      <c r="T110" s="1">
        <v>0.91</v>
      </c>
      <c r="U110" s="13">
        <v>1.4E-2</v>
      </c>
      <c r="V110" s="13">
        <v>5.8000000000000003E-2</v>
      </c>
      <c r="W110" s="13">
        <v>8.1000000000000003E-2</v>
      </c>
      <c r="X110" s="13">
        <v>0.20599999999999999</v>
      </c>
      <c r="Y110" s="13">
        <v>1.1359999999999999</v>
      </c>
      <c r="Z110" s="1">
        <v>95</v>
      </c>
      <c r="AA110" s="1">
        <v>35</v>
      </c>
      <c r="AB110" t="s">
        <v>132</v>
      </c>
      <c r="AC110">
        <v>0</v>
      </c>
      <c r="AD110" t="s">
        <v>56</v>
      </c>
      <c r="AE110" t="s">
        <v>57</v>
      </c>
      <c r="AF110">
        <v>1</v>
      </c>
      <c r="AG110" t="s">
        <v>58</v>
      </c>
      <c r="AH110">
        <v>3</v>
      </c>
      <c r="AI110" s="3">
        <v>36359</v>
      </c>
      <c r="AJ110" t="s">
        <v>133</v>
      </c>
      <c r="AK110">
        <v>45</v>
      </c>
      <c r="AL110">
        <v>158</v>
      </c>
      <c r="AM110">
        <v>18.025957378625201</v>
      </c>
      <c r="AN110" t="s">
        <v>60</v>
      </c>
      <c r="AO110">
        <v>0</v>
      </c>
      <c r="AP110" t="s">
        <v>199</v>
      </c>
      <c r="AQ110" s="8">
        <v>45275.899305555497</v>
      </c>
      <c r="AR110" s="4">
        <v>1</v>
      </c>
      <c r="AS110" t="s">
        <v>62</v>
      </c>
      <c r="AT110" t="s">
        <v>63</v>
      </c>
      <c r="AU110">
        <v>0</v>
      </c>
      <c r="AV110">
        <v>70</v>
      </c>
      <c r="AW110" t="s">
        <v>99</v>
      </c>
      <c r="AX110">
        <v>3</v>
      </c>
      <c r="AY110">
        <v>4</v>
      </c>
      <c r="AZ110">
        <v>2</v>
      </c>
      <c r="BA110">
        <v>0</v>
      </c>
      <c r="BB110">
        <v>0</v>
      </c>
      <c r="BC110">
        <v>1</v>
      </c>
      <c r="BD110">
        <v>24.5</v>
      </c>
      <c r="BE110">
        <v>1</v>
      </c>
    </row>
    <row r="111" spans="3:57" x14ac:dyDescent="0.35">
      <c r="C111" t="s">
        <v>53</v>
      </c>
      <c r="D111">
        <v>1</v>
      </c>
      <c r="E111">
        <v>0</v>
      </c>
      <c r="F111" t="s">
        <v>54</v>
      </c>
      <c r="G111" s="8">
        <v>45275.46875</v>
      </c>
      <c r="H111" s="1">
        <v>22.88</v>
      </c>
      <c r="I111" s="1">
        <v>5.78</v>
      </c>
      <c r="J111" s="1">
        <v>25.28</v>
      </c>
      <c r="K111" s="1">
        <v>32.380000000000003</v>
      </c>
      <c r="L111" s="1">
        <v>114</v>
      </c>
      <c r="M111" s="1">
        <v>70</v>
      </c>
      <c r="N111" s="1">
        <v>0.61</v>
      </c>
      <c r="O111" s="1">
        <v>11.36</v>
      </c>
      <c r="P111" s="1">
        <v>1.64</v>
      </c>
      <c r="Q111" s="1">
        <v>1.69</v>
      </c>
      <c r="R111" s="1">
        <v>1.54</v>
      </c>
      <c r="S111" s="1">
        <v>0.56000000000000005</v>
      </c>
      <c r="T111" s="1">
        <v>0.83</v>
      </c>
      <c r="U111" s="13">
        <v>1.4E-2</v>
      </c>
      <c r="V111" s="13">
        <v>4.4999999999999998E-2</v>
      </c>
      <c r="W111" s="13">
        <v>8.1000000000000003E-2</v>
      </c>
      <c r="X111" s="13">
        <v>0.27600000000000002</v>
      </c>
      <c r="Y111" s="13">
        <v>1.1359999999999999</v>
      </c>
      <c r="Z111" s="1">
        <v>94</v>
      </c>
      <c r="AA111" s="1">
        <v>35</v>
      </c>
      <c r="AB111" t="s">
        <v>132</v>
      </c>
      <c r="AC111">
        <v>0</v>
      </c>
      <c r="AD111" t="s">
        <v>56</v>
      </c>
      <c r="AE111" t="s">
        <v>57</v>
      </c>
      <c r="AF111">
        <v>1</v>
      </c>
      <c r="AG111" t="s">
        <v>58</v>
      </c>
      <c r="AH111">
        <v>3</v>
      </c>
      <c r="AI111" s="3">
        <v>36359</v>
      </c>
      <c r="AJ111" t="s">
        <v>133</v>
      </c>
      <c r="AK111">
        <v>45</v>
      </c>
      <c r="AL111">
        <v>158</v>
      </c>
      <c r="AM111">
        <v>18.025957378625201</v>
      </c>
      <c r="AN111" t="s">
        <v>60</v>
      </c>
      <c r="AO111">
        <v>0</v>
      </c>
      <c r="AP111" t="s">
        <v>199</v>
      </c>
      <c r="AQ111" s="8">
        <v>45275.899305555497</v>
      </c>
      <c r="AR111" s="4">
        <v>1</v>
      </c>
      <c r="AS111" t="s">
        <v>62</v>
      </c>
      <c r="AT111" t="s">
        <v>63</v>
      </c>
      <c r="AU111">
        <v>0</v>
      </c>
      <c r="AV111">
        <v>70</v>
      </c>
      <c r="AW111" t="s">
        <v>99</v>
      </c>
      <c r="AX111">
        <v>3</v>
      </c>
      <c r="AY111">
        <v>4</v>
      </c>
      <c r="AZ111">
        <v>2</v>
      </c>
      <c r="BA111">
        <v>0</v>
      </c>
      <c r="BB111">
        <v>0</v>
      </c>
      <c r="BC111">
        <v>1</v>
      </c>
      <c r="BD111">
        <v>24.5</v>
      </c>
      <c r="BE111">
        <v>1</v>
      </c>
    </row>
    <row r="112" spans="3:57" x14ac:dyDescent="0.35">
      <c r="C112" t="s">
        <v>53</v>
      </c>
      <c r="D112">
        <v>1</v>
      </c>
      <c r="E112">
        <v>0</v>
      </c>
      <c r="F112" t="s">
        <v>54</v>
      </c>
      <c r="G112" s="8">
        <v>45275.583333333299</v>
      </c>
      <c r="H112" s="1">
        <v>7.97</v>
      </c>
      <c r="I112" s="1">
        <v>3.24</v>
      </c>
      <c r="J112" s="1">
        <v>40.630000000000003</v>
      </c>
      <c r="K112" s="1">
        <v>24.25</v>
      </c>
      <c r="L112" s="1">
        <v>122</v>
      </c>
      <c r="M112" s="1">
        <v>87</v>
      </c>
      <c r="N112" s="1">
        <v>0.72</v>
      </c>
      <c r="O112" s="1">
        <v>2.5099999999999998</v>
      </c>
      <c r="P112" s="1">
        <v>1.27</v>
      </c>
      <c r="Q112" s="1">
        <v>0.81</v>
      </c>
      <c r="R112" s="1">
        <v>0.71</v>
      </c>
      <c r="S112" s="1">
        <v>0.18</v>
      </c>
      <c r="T112" s="1">
        <v>0.76</v>
      </c>
      <c r="U112" s="13">
        <v>0.01</v>
      </c>
      <c r="V112" s="13">
        <v>2.1000000000000001E-2</v>
      </c>
      <c r="W112" s="13">
        <v>6.0999999999999999E-2</v>
      </c>
      <c r="X112" s="13">
        <v>0.20599999999999999</v>
      </c>
      <c r="Y112" s="13">
        <v>0.93500000000000005</v>
      </c>
      <c r="Z112" s="1">
        <v>98</v>
      </c>
      <c r="AA112" s="1">
        <v>36</v>
      </c>
      <c r="AB112" t="s">
        <v>134</v>
      </c>
      <c r="AC112">
        <v>1</v>
      </c>
      <c r="AD112" t="s">
        <v>70</v>
      </c>
      <c r="AE112" t="s">
        <v>57</v>
      </c>
      <c r="AF112">
        <v>1</v>
      </c>
      <c r="AG112" t="s">
        <v>58</v>
      </c>
      <c r="AH112">
        <v>3</v>
      </c>
      <c r="AI112" s="3">
        <v>33588</v>
      </c>
      <c r="AJ112" t="s">
        <v>59</v>
      </c>
      <c r="AK112">
        <v>63</v>
      </c>
      <c r="AL112">
        <v>176</v>
      </c>
      <c r="AM112">
        <v>20.338326446280998</v>
      </c>
      <c r="AN112" t="s">
        <v>60</v>
      </c>
      <c r="AO112">
        <v>0</v>
      </c>
      <c r="AP112" t="s">
        <v>67</v>
      </c>
      <c r="AQ112" s="8">
        <v>45275.610416666699</v>
      </c>
      <c r="AR112" s="4">
        <v>0</v>
      </c>
      <c r="AS112" t="s">
        <v>68</v>
      </c>
      <c r="AT112" t="s">
        <v>63</v>
      </c>
      <c r="AU112">
        <v>0</v>
      </c>
      <c r="AV112">
        <v>80</v>
      </c>
      <c r="AW112" t="s">
        <v>64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32.1</v>
      </c>
      <c r="BE112">
        <v>2</v>
      </c>
    </row>
    <row r="113" spans="3:57" x14ac:dyDescent="0.35">
      <c r="C113" t="s">
        <v>65</v>
      </c>
      <c r="D113">
        <v>0</v>
      </c>
      <c r="E113">
        <v>0</v>
      </c>
      <c r="F113" t="s">
        <v>54</v>
      </c>
      <c r="G113" s="8">
        <v>45275.583333333299</v>
      </c>
      <c r="H113" s="1">
        <v>9.26</v>
      </c>
      <c r="I113" s="1">
        <v>4.3</v>
      </c>
      <c r="J113" s="1">
        <v>46.47</v>
      </c>
      <c r="K113" s="1">
        <v>24.77</v>
      </c>
      <c r="L113" s="1">
        <v>86</v>
      </c>
      <c r="M113" s="1">
        <v>75</v>
      </c>
      <c r="N113" s="1">
        <v>0.87</v>
      </c>
      <c r="O113" s="1">
        <v>2.04</v>
      </c>
      <c r="P113" s="1">
        <v>1.79</v>
      </c>
      <c r="Q113" s="1">
        <v>1.07</v>
      </c>
      <c r="R113" s="1">
        <v>0.85</v>
      </c>
      <c r="S113" s="1">
        <v>0.27</v>
      </c>
      <c r="T113" s="1">
        <v>1.1599999999999999</v>
      </c>
      <c r="U113" s="13">
        <v>0.01</v>
      </c>
      <c r="V113" s="13">
        <v>2.1000000000000001E-2</v>
      </c>
      <c r="W113" s="13">
        <v>6.0999999999999999E-2</v>
      </c>
      <c r="X113" s="13">
        <v>0.57399999999999995</v>
      </c>
      <c r="Y113" s="13">
        <v>0.93500000000000005</v>
      </c>
      <c r="Z113" s="1">
        <v>99</v>
      </c>
      <c r="AA113" s="1">
        <v>36</v>
      </c>
      <c r="AB113" t="s">
        <v>134</v>
      </c>
      <c r="AC113">
        <v>1</v>
      </c>
      <c r="AD113" t="s">
        <v>70</v>
      </c>
      <c r="AE113" t="s">
        <v>57</v>
      </c>
      <c r="AF113">
        <v>1</v>
      </c>
      <c r="AG113" t="s">
        <v>58</v>
      </c>
      <c r="AH113">
        <v>3</v>
      </c>
      <c r="AI113" s="3">
        <v>33588</v>
      </c>
      <c r="AJ113" t="s">
        <v>59</v>
      </c>
      <c r="AK113">
        <v>63</v>
      </c>
      <c r="AL113">
        <v>176</v>
      </c>
      <c r="AM113">
        <v>20.338326446280998</v>
      </c>
      <c r="AN113" t="s">
        <v>60</v>
      </c>
      <c r="AO113">
        <v>0</v>
      </c>
      <c r="AP113" t="s">
        <v>67</v>
      </c>
      <c r="AQ113" s="8">
        <v>45275.610416666699</v>
      </c>
      <c r="AR113" s="4">
        <v>0</v>
      </c>
      <c r="AS113" t="s">
        <v>68</v>
      </c>
      <c r="AT113" t="s">
        <v>63</v>
      </c>
      <c r="AU113">
        <v>0</v>
      </c>
      <c r="AV113">
        <v>80</v>
      </c>
      <c r="AW113" t="s">
        <v>64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32.1</v>
      </c>
      <c r="BE113">
        <v>2</v>
      </c>
    </row>
    <row r="114" spans="3:57" x14ac:dyDescent="0.35">
      <c r="C114" t="s">
        <v>65</v>
      </c>
      <c r="D114">
        <v>0</v>
      </c>
      <c r="E114">
        <v>0</v>
      </c>
      <c r="F114" t="s">
        <v>54</v>
      </c>
      <c r="G114" s="8">
        <v>45276.587500000001</v>
      </c>
      <c r="H114" s="1">
        <v>15.12</v>
      </c>
      <c r="I114" s="1">
        <v>4.57</v>
      </c>
      <c r="J114" s="1">
        <v>30.24</v>
      </c>
      <c r="K114" s="1">
        <v>28.36</v>
      </c>
      <c r="L114" s="1">
        <v>100</v>
      </c>
      <c r="M114" s="1">
        <v>70</v>
      </c>
      <c r="N114" s="1">
        <v>0.69</v>
      </c>
      <c r="O114" s="1">
        <v>4.43</v>
      </c>
      <c r="P114" s="1">
        <v>0.91</v>
      </c>
      <c r="Q114" s="1">
        <v>0.7</v>
      </c>
      <c r="R114" s="1">
        <v>0.55000000000000004</v>
      </c>
      <c r="S114" s="1">
        <v>0.28999999999999998</v>
      </c>
      <c r="T114" s="1">
        <v>0.66</v>
      </c>
      <c r="U114" s="13">
        <v>0.01</v>
      </c>
      <c r="V114" s="13">
        <v>2.1000000000000001E-2</v>
      </c>
      <c r="W114" s="13">
        <v>0.115</v>
      </c>
      <c r="X114" s="13">
        <v>0.57399999999999995</v>
      </c>
      <c r="Y114" s="13">
        <v>1.252</v>
      </c>
      <c r="Z114" s="1">
        <v>101</v>
      </c>
      <c r="AA114" s="1">
        <v>37</v>
      </c>
      <c r="AB114" t="s">
        <v>135</v>
      </c>
      <c r="AC114">
        <v>0</v>
      </c>
      <c r="AD114" t="s">
        <v>56</v>
      </c>
      <c r="AE114" t="s">
        <v>57</v>
      </c>
      <c r="AF114">
        <v>1</v>
      </c>
      <c r="AG114" t="s">
        <v>58</v>
      </c>
      <c r="AH114">
        <v>3</v>
      </c>
      <c r="AI114" s="3">
        <v>33710</v>
      </c>
      <c r="AJ114" t="s">
        <v>59</v>
      </c>
      <c r="AK114">
        <v>54</v>
      </c>
      <c r="AL114">
        <v>162</v>
      </c>
      <c r="AM114">
        <v>20.5761316872428</v>
      </c>
      <c r="AN114" t="s">
        <v>60</v>
      </c>
      <c r="AO114">
        <v>0</v>
      </c>
      <c r="AP114" t="s">
        <v>67</v>
      </c>
      <c r="AQ114" s="8">
        <v>45276.587500000001</v>
      </c>
      <c r="AR114" s="4">
        <v>1</v>
      </c>
      <c r="AS114" t="s">
        <v>62</v>
      </c>
      <c r="AT114" t="s">
        <v>63</v>
      </c>
      <c r="AU114">
        <v>0</v>
      </c>
      <c r="AV114">
        <v>70</v>
      </c>
      <c r="AW114" t="s">
        <v>64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31.8</v>
      </c>
      <c r="BE114">
        <v>2</v>
      </c>
    </row>
    <row r="115" spans="3:57" x14ac:dyDescent="0.35">
      <c r="C115" t="s">
        <v>53</v>
      </c>
      <c r="D115">
        <v>1</v>
      </c>
      <c r="E115">
        <v>0</v>
      </c>
      <c r="F115" t="s">
        <v>54</v>
      </c>
      <c r="G115" s="8">
        <v>45276.587500000001</v>
      </c>
      <c r="H115" s="1">
        <v>13.69</v>
      </c>
      <c r="I115" s="1">
        <v>8.1300000000000008</v>
      </c>
      <c r="J115" s="1">
        <v>59.33</v>
      </c>
      <c r="K115" s="1">
        <v>29.48</v>
      </c>
      <c r="L115" s="1">
        <v>101</v>
      </c>
      <c r="M115" s="1">
        <v>65</v>
      </c>
      <c r="N115" s="1">
        <v>0.64</v>
      </c>
      <c r="O115" s="1">
        <v>6.6</v>
      </c>
      <c r="P115" s="1">
        <v>1.81</v>
      </c>
      <c r="Q115" s="1">
        <v>1.79</v>
      </c>
      <c r="R115" s="1">
        <v>2.15</v>
      </c>
      <c r="S115" s="1">
        <v>1.61</v>
      </c>
      <c r="T115" s="1">
        <v>1.7</v>
      </c>
      <c r="U115" s="13">
        <v>0.02</v>
      </c>
      <c r="V115" s="13">
        <v>5.2999999999999999E-2</v>
      </c>
      <c r="W115" s="13">
        <v>0.154</v>
      </c>
      <c r="X115" s="13">
        <v>0.20599999999999999</v>
      </c>
      <c r="Y115" s="13">
        <v>1.252</v>
      </c>
      <c r="Z115" s="1">
        <v>100</v>
      </c>
      <c r="AA115" s="1">
        <v>37</v>
      </c>
      <c r="AB115" t="s">
        <v>135</v>
      </c>
      <c r="AC115">
        <v>0</v>
      </c>
      <c r="AD115" t="s">
        <v>56</v>
      </c>
      <c r="AE115" t="s">
        <v>57</v>
      </c>
      <c r="AF115">
        <v>1</v>
      </c>
      <c r="AG115" t="s">
        <v>58</v>
      </c>
      <c r="AH115">
        <v>3</v>
      </c>
      <c r="AI115" s="3">
        <v>33710</v>
      </c>
      <c r="AJ115" t="s">
        <v>59</v>
      </c>
      <c r="AK115">
        <v>54</v>
      </c>
      <c r="AL115">
        <v>162</v>
      </c>
      <c r="AM115">
        <v>20.5761316872428</v>
      </c>
      <c r="AN115" t="s">
        <v>60</v>
      </c>
      <c r="AO115">
        <v>0</v>
      </c>
      <c r="AP115" t="s">
        <v>67</v>
      </c>
      <c r="AQ115" s="8">
        <v>45276.587500000001</v>
      </c>
      <c r="AR115" s="4">
        <v>1</v>
      </c>
      <c r="AS115" t="s">
        <v>62</v>
      </c>
      <c r="AT115" t="s">
        <v>63</v>
      </c>
      <c r="AU115">
        <v>0</v>
      </c>
      <c r="AV115">
        <v>70</v>
      </c>
      <c r="AW115" t="s">
        <v>64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31.8</v>
      </c>
      <c r="BE115">
        <v>2</v>
      </c>
    </row>
    <row r="116" spans="3:57" x14ac:dyDescent="0.35">
      <c r="C116" t="s">
        <v>53</v>
      </c>
      <c r="D116">
        <v>1</v>
      </c>
      <c r="E116">
        <v>0</v>
      </c>
      <c r="F116" t="s">
        <v>54</v>
      </c>
      <c r="G116" s="8">
        <v>45276.879861111098</v>
      </c>
      <c r="H116" s="1">
        <v>9.59</v>
      </c>
      <c r="I116" s="1">
        <v>2.99</v>
      </c>
      <c r="J116" s="1">
        <v>31.16</v>
      </c>
      <c r="K116" s="1">
        <v>29.13</v>
      </c>
      <c r="L116" s="1">
        <v>103</v>
      </c>
      <c r="M116" s="1">
        <v>85</v>
      </c>
      <c r="N116" s="1">
        <v>0.83</v>
      </c>
      <c r="O116" s="1">
        <v>3.41</v>
      </c>
      <c r="P116" s="1">
        <v>2.0299999999999998</v>
      </c>
      <c r="Q116" s="1">
        <v>1.52</v>
      </c>
      <c r="R116" s="1">
        <v>1.25</v>
      </c>
      <c r="S116" s="1">
        <v>0.33</v>
      </c>
      <c r="T116" s="1">
        <v>0.62</v>
      </c>
      <c r="U116" s="13">
        <v>1.7000000000000001E-2</v>
      </c>
      <c r="V116" s="13">
        <v>2.1000000000000001E-2</v>
      </c>
      <c r="W116" s="13">
        <v>6.0999999999999999E-2</v>
      </c>
      <c r="X116" s="13">
        <v>0.20599999999999999</v>
      </c>
      <c r="Y116" s="13">
        <v>1.3149999999999999</v>
      </c>
      <c r="Z116" s="1">
        <v>102</v>
      </c>
      <c r="AA116" s="1">
        <v>38</v>
      </c>
      <c r="AB116" t="s">
        <v>136</v>
      </c>
      <c r="AC116">
        <v>0</v>
      </c>
      <c r="AD116" t="s">
        <v>56</v>
      </c>
      <c r="AE116" t="s">
        <v>57</v>
      </c>
      <c r="AF116">
        <v>1</v>
      </c>
      <c r="AG116" t="s">
        <v>58</v>
      </c>
      <c r="AH116">
        <v>3</v>
      </c>
      <c r="AI116" s="3">
        <v>35674</v>
      </c>
      <c r="AJ116" t="s">
        <v>59</v>
      </c>
      <c r="AK116">
        <v>58</v>
      </c>
      <c r="AL116">
        <v>167</v>
      </c>
      <c r="AM116">
        <v>20.796729893506399</v>
      </c>
      <c r="AN116" t="s">
        <v>60</v>
      </c>
      <c r="AO116">
        <v>0</v>
      </c>
      <c r="AP116" t="s">
        <v>49</v>
      </c>
      <c r="AQ116" s="8">
        <v>45276.879861111098</v>
      </c>
      <c r="AR116" s="4">
        <v>1</v>
      </c>
      <c r="AS116" t="s">
        <v>62</v>
      </c>
      <c r="AT116" t="s">
        <v>89</v>
      </c>
      <c r="AU116">
        <v>1</v>
      </c>
      <c r="AV116">
        <v>70</v>
      </c>
      <c r="AW116" t="s">
        <v>64</v>
      </c>
      <c r="AX116">
        <v>0</v>
      </c>
      <c r="AY116">
        <v>0</v>
      </c>
      <c r="AZ116">
        <v>0</v>
      </c>
      <c r="BA116">
        <v>1</v>
      </c>
      <c r="BB116">
        <v>0</v>
      </c>
      <c r="BC116">
        <v>0</v>
      </c>
      <c r="BD116">
        <v>26.4</v>
      </c>
      <c r="BE116">
        <v>2</v>
      </c>
    </row>
    <row r="117" spans="3:57" x14ac:dyDescent="0.35">
      <c r="C117" t="s">
        <v>65</v>
      </c>
      <c r="D117">
        <v>0</v>
      </c>
      <c r="E117">
        <v>0</v>
      </c>
      <c r="F117" t="s">
        <v>54</v>
      </c>
      <c r="G117" s="8">
        <v>45276.879861111098</v>
      </c>
      <c r="H117" s="1">
        <v>8.32</v>
      </c>
      <c r="I117" s="1">
        <v>2.5</v>
      </c>
      <c r="J117" s="1">
        <v>30.1</v>
      </c>
      <c r="K117" s="1">
        <v>30.22</v>
      </c>
      <c r="L117" s="1">
        <v>89</v>
      </c>
      <c r="M117" s="1">
        <v>80</v>
      </c>
      <c r="N117" s="1">
        <v>0.82</v>
      </c>
      <c r="O117" s="1">
        <v>2.73</v>
      </c>
      <c r="P117" s="1">
        <v>1.1100000000000001</v>
      </c>
      <c r="Q117" s="1">
        <v>1.17</v>
      </c>
      <c r="R117" s="1">
        <v>1.07</v>
      </c>
      <c r="S117" s="1">
        <v>0.32</v>
      </c>
      <c r="T117" s="1">
        <v>0.84</v>
      </c>
      <c r="U117" s="13">
        <v>1.7000000000000001E-2</v>
      </c>
      <c r="V117" s="13">
        <v>2.8000000000000001E-2</v>
      </c>
      <c r="W117" s="13">
        <v>6.0999999999999999E-2</v>
      </c>
      <c r="X117" s="13">
        <v>0.20599999999999999</v>
      </c>
      <c r="Y117" s="13">
        <v>1.3149999999999999</v>
      </c>
      <c r="Z117" s="1">
        <v>103</v>
      </c>
      <c r="AA117" s="1">
        <v>38</v>
      </c>
      <c r="AB117" t="s">
        <v>136</v>
      </c>
      <c r="AC117">
        <v>0</v>
      </c>
      <c r="AD117" t="s">
        <v>56</v>
      </c>
      <c r="AE117" t="s">
        <v>57</v>
      </c>
      <c r="AF117">
        <v>1</v>
      </c>
      <c r="AG117" t="s">
        <v>58</v>
      </c>
      <c r="AH117">
        <v>3</v>
      </c>
      <c r="AI117" s="3">
        <v>35674</v>
      </c>
      <c r="AJ117" t="s">
        <v>59</v>
      </c>
      <c r="AK117">
        <v>58</v>
      </c>
      <c r="AL117">
        <v>167</v>
      </c>
      <c r="AM117">
        <v>20.796729893506399</v>
      </c>
      <c r="AN117" t="s">
        <v>60</v>
      </c>
      <c r="AO117">
        <v>0</v>
      </c>
      <c r="AP117" t="s">
        <v>49</v>
      </c>
      <c r="AQ117" s="8">
        <v>45276.879861111098</v>
      </c>
      <c r="AR117" s="4">
        <v>1</v>
      </c>
      <c r="AS117" t="s">
        <v>62</v>
      </c>
      <c r="AT117" t="s">
        <v>89</v>
      </c>
      <c r="AU117">
        <v>1</v>
      </c>
      <c r="AV117">
        <v>70</v>
      </c>
      <c r="AW117" t="s">
        <v>64</v>
      </c>
      <c r="AX117">
        <v>0</v>
      </c>
      <c r="AY117">
        <v>0</v>
      </c>
      <c r="AZ117">
        <v>0</v>
      </c>
      <c r="BA117">
        <v>1</v>
      </c>
      <c r="BB117">
        <v>0</v>
      </c>
      <c r="BC117">
        <v>0</v>
      </c>
      <c r="BD117">
        <v>26.4</v>
      </c>
      <c r="BE117">
        <v>2</v>
      </c>
    </row>
    <row r="118" spans="3:57" x14ac:dyDescent="0.35">
      <c r="C118" t="s">
        <v>53</v>
      </c>
      <c r="D118">
        <v>1</v>
      </c>
      <c r="E118">
        <v>0</v>
      </c>
      <c r="F118" t="s">
        <v>54</v>
      </c>
      <c r="G118" s="8">
        <v>45275.59375</v>
      </c>
      <c r="H118" s="1">
        <v>31.21</v>
      </c>
      <c r="I118" s="1">
        <v>2.0099999999999998</v>
      </c>
      <c r="J118" s="1">
        <v>6.45</v>
      </c>
      <c r="K118" s="1">
        <v>34.270000000000003</v>
      </c>
      <c r="L118" s="1">
        <v>117</v>
      </c>
      <c r="M118" s="1">
        <v>69</v>
      </c>
      <c r="N118" s="1">
        <v>0.59</v>
      </c>
      <c r="O118" s="1">
        <v>13.37</v>
      </c>
      <c r="P118" s="1">
        <v>0.66</v>
      </c>
      <c r="Q118" s="1">
        <v>0.61</v>
      </c>
      <c r="R118" s="1">
        <v>0.82</v>
      </c>
      <c r="S118" s="1">
        <v>0.72</v>
      </c>
      <c r="T118" s="1">
        <v>1.02</v>
      </c>
      <c r="U118" s="13">
        <v>1.0999999999999999E-2</v>
      </c>
      <c r="V118" s="13">
        <v>5.8000000000000003E-2</v>
      </c>
      <c r="W118" s="13">
        <v>6.7000000000000004E-2</v>
      </c>
      <c r="X118" s="13">
        <v>0.20599999999999999</v>
      </c>
      <c r="Y118" s="13">
        <v>1.0820000000000001</v>
      </c>
      <c r="Z118" s="1">
        <v>104</v>
      </c>
      <c r="AA118" s="1">
        <v>39</v>
      </c>
      <c r="AB118" t="s">
        <v>137</v>
      </c>
      <c r="AC118">
        <v>1</v>
      </c>
      <c r="AD118" t="s">
        <v>70</v>
      </c>
      <c r="AE118" t="s">
        <v>103</v>
      </c>
      <c r="AF118">
        <v>1</v>
      </c>
      <c r="AG118" t="s">
        <v>58</v>
      </c>
      <c r="AH118">
        <v>3</v>
      </c>
      <c r="AI118" s="3">
        <v>34335</v>
      </c>
      <c r="AJ118" t="s">
        <v>59</v>
      </c>
      <c r="AK118">
        <v>53.3</v>
      </c>
      <c r="AL118">
        <v>166</v>
      </c>
      <c r="AM118">
        <v>19.342429960807099</v>
      </c>
      <c r="AN118" t="s">
        <v>60</v>
      </c>
      <c r="AO118">
        <v>0</v>
      </c>
      <c r="AP118" t="s">
        <v>67</v>
      </c>
      <c r="AQ118" s="8">
        <v>45275.583333333299</v>
      </c>
      <c r="AR118" s="4">
        <v>1</v>
      </c>
      <c r="AS118" t="s">
        <v>62</v>
      </c>
      <c r="AT118" t="s">
        <v>63</v>
      </c>
      <c r="AU118">
        <v>0</v>
      </c>
      <c r="AV118">
        <v>64</v>
      </c>
      <c r="AW118" t="s">
        <v>138</v>
      </c>
      <c r="AX118">
        <v>3</v>
      </c>
      <c r="AY118">
        <v>1</v>
      </c>
      <c r="AZ118">
        <v>0</v>
      </c>
      <c r="BA118">
        <v>0</v>
      </c>
      <c r="BB118">
        <v>0</v>
      </c>
      <c r="BC118">
        <v>1</v>
      </c>
      <c r="BD118">
        <v>30.1</v>
      </c>
      <c r="BE118">
        <v>2</v>
      </c>
    </row>
    <row r="119" spans="3:57" x14ac:dyDescent="0.35">
      <c r="C119" t="s">
        <v>65</v>
      </c>
      <c r="D119">
        <v>0</v>
      </c>
      <c r="E119">
        <v>0</v>
      </c>
      <c r="F119" t="s">
        <v>54</v>
      </c>
      <c r="G119" s="8">
        <v>45275.59375</v>
      </c>
      <c r="H119" s="1">
        <v>31.7</v>
      </c>
      <c r="I119" s="1">
        <v>4.21</v>
      </c>
      <c r="J119" s="1">
        <v>13.29</v>
      </c>
      <c r="K119" s="1">
        <v>34.67</v>
      </c>
      <c r="L119" s="1">
        <v>122</v>
      </c>
      <c r="M119" s="1">
        <v>47</v>
      </c>
      <c r="N119" s="1">
        <v>0.39</v>
      </c>
      <c r="O119" s="1">
        <v>14.2</v>
      </c>
      <c r="P119" s="1">
        <v>1.95</v>
      </c>
      <c r="Q119" s="1">
        <v>1.1599999999999999</v>
      </c>
      <c r="R119" s="1">
        <v>0.75</v>
      </c>
      <c r="S119" s="1">
        <v>0.54</v>
      </c>
      <c r="T119" s="1">
        <v>1</v>
      </c>
      <c r="U119" s="13">
        <v>1.2999999999999999E-2</v>
      </c>
      <c r="V119" s="13">
        <v>2.1000000000000001E-2</v>
      </c>
      <c r="W119" s="13">
        <v>0.109</v>
      </c>
      <c r="X119" s="13">
        <v>0.57399999999999995</v>
      </c>
      <c r="Y119" s="13">
        <v>1.1359999999999999</v>
      </c>
      <c r="Z119" s="1">
        <v>105</v>
      </c>
      <c r="AA119" s="1">
        <v>39</v>
      </c>
      <c r="AB119" t="s">
        <v>137</v>
      </c>
      <c r="AC119">
        <v>1</v>
      </c>
      <c r="AD119" t="s">
        <v>70</v>
      </c>
      <c r="AE119" t="s">
        <v>103</v>
      </c>
      <c r="AF119">
        <v>1</v>
      </c>
      <c r="AG119" t="s">
        <v>58</v>
      </c>
      <c r="AH119">
        <v>3</v>
      </c>
      <c r="AI119" s="3">
        <v>34335</v>
      </c>
      <c r="AJ119" t="s">
        <v>59</v>
      </c>
      <c r="AK119">
        <v>53.3</v>
      </c>
      <c r="AL119">
        <v>166</v>
      </c>
      <c r="AM119">
        <v>19.342429960807099</v>
      </c>
      <c r="AN119" t="s">
        <v>60</v>
      </c>
      <c r="AO119">
        <v>0</v>
      </c>
      <c r="AP119" t="s">
        <v>67</v>
      </c>
      <c r="AQ119" s="8">
        <v>45275.583333333299</v>
      </c>
      <c r="AR119" s="4">
        <v>1</v>
      </c>
      <c r="AS119" t="s">
        <v>62</v>
      </c>
      <c r="AT119" t="s">
        <v>63</v>
      </c>
      <c r="AU119">
        <v>0</v>
      </c>
      <c r="AV119">
        <v>64</v>
      </c>
      <c r="AW119" t="s">
        <v>138</v>
      </c>
      <c r="AX119">
        <v>3</v>
      </c>
      <c r="AY119">
        <v>1</v>
      </c>
      <c r="AZ119">
        <v>0</v>
      </c>
      <c r="BA119">
        <v>0</v>
      </c>
      <c r="BB119">
        <v>0</v>
      </c>
      <c r="BC119">
        <v>1</v>
      </c>
      <c r="BD119">
        <v>30.1</v>
      </c>
      <c r="BE119">
        <v>2</v>
      </c>
    </row>
    <row r="120" spans="3:57" x14ac:dyDescent="0.35">
      <c r="C120" t="s">
        <v>65</v>
      </c>
      <c r="D120">
        <v>0</v>
      </c>
      <c r="E120">
        <v>0</v>
      </c>
      <c r="F120" t="s">
        <v>54</v>
      </c>
      <c r="G120" s="8">
        <v>45277.515277777798</v>
      </c>
      <c r="H120" s="1">
        <v>27.38</v>
      </c>
      <c r="I120" s="1">
        <v>2.42</v>
      </c>
      <c r="J120" s="1">
        <v>8.84</v>
      </c>
      <c r="K120" s="1">
        <v>33.08</v>
      </c>
      <c r="L120" s="1">
        <v>95</v>
      </c>
      <c r="M120" s="1">
        <v>69</v>
      </c>
      <c r="N120" s="1">
        <v>0.73</v>
      </c>
      <c r="O120" s="1">
        <v>8.81</v>
      </c>
      <c r="P120" s="1">
        <v>0.89</v>
      </c>
      <c r="Q120" s="1">
        <v>1.34</v>
      </c>
      <c r="R120" s="1">
        <v>1.05</v>
      </c>
      <c r="S120" s="1">
        <v>0.6</v>
      </c>
      <c r="T120" s="1">
        <v>0.91</v>
      </c>
      <c r="U120" s="13">
        <v>1.2E-2</v>
      </c>
      <c r="V120" s="13">
        <v>2.7E-2</v>
      </c>
      <c r="W120" s="13">
        <v>7.8E-2</v>
      </c>
      <c r="X120" s="13">
        <v>0.23799999999999999</v>
      </c>
      <c r="Y120" s="13">
        <v>0.93500000000000005</v>
      </c>
      <c r="Z120" s="1">
        <v>107</v>
      </c>
      <c r="AA120" s="1">
        <v>40</v>
      </c>
      <c r="AB120" t="s">
        <v>139</v>
      </c>
      <c r="AC120">
        <v>1</v>
      </c>
      <c r="AD120" t="s">
        <v>70</v>
      </c>
      <c r="AE120" t="s">
        <v>57</v>
      </c>
      <c r="AF120">
        <v>1</v>
      </c>
      <c r="AG120" t="s">
        <v>58</v>
      </c>
      <c r="AH120">
        <v>3</v>
      </c>
      <c r="AI120" s="3">
        <v>29221</v>
      </c>
      <c r="AJ120" t="s">
        <v>72</v>
      </c>
      <c r="AK120">
        <v>79</v>
      </c>
      <c r="AL120">
        <v>166</v>
      </c>
      <c r="AM120">
        <v>28.668892437218801</v>
      </c>
      <c r="AN120" t="s">
        <v>60</v>
      </c>
      <c r="AO120">
        <v>0</v>
      </c>
      <c r="AP120" t="s">
        <v>200</v>
      </c>
      <c r="AQ120" s="8">
        <v>45277.515277777798</v>
      </c>
      <c r="AR120" s="4">
        <v>0</v>
      </c>
      <c r="AS120" t="s">
        <v>68</v>
      </c>
      <c r="AT120" t="s">
        <v>111</v>
      </c>
      <c r="AU120">
        <v>2</v>
      </c>
      <c r="AV120">
        <v>60</v>
      </c>
      <c r="AW120" t="s">
        <v>64</v>
      </c>
      <c r="AX120">
        <v>0</v>
      </c>
      <c r="AY120">
        <v>0</v>
      </c>
      <c r="AZ120">
        <v>0</v>
      </c>
      <c r="BA120">
        <v>1</v>
      </c>
      <c r="BB120">
        <v>0</v>
      </c>
      <c r="BC120">
        <v>0</v>
      </c>
      <c r="BD120">
        <v>44.1</v>
      </c>
      <c r="BE120">
        <v>4</v>
      </c>
    </row>
    <row r="121" spans="3:57" x14ac:dyDescent="0.35">
      <c r="C121" t="s">
        <v>53</v>
      </c>
      <c r="D121">
        <v>1</v>
      </c>
      <c r="E121">
        <v>0</v>
      </c>
      <c r="F121" t="s">
        <v>54</v>
      </c>
      <c r="G121" s="8">
        <v>45277.515277777798</v>
      </c>
      <c r="H121" s="1">
        <v>27.51</v>
      </c>
      <c r="I121" s="1">
        <v>1.33</v>
      </c>
      <c r="J121" s="1">
        <v>4.91</v>
      </c>
      <c r="K121" s="1">
        <v>33.42</v>
      </c>
      <c r="L121" s="1">
        <v>114</v>
      </c>
      <c r="M121" s="1">
        <v>94</v>
      </c>
      <c r="N121" s="1">
        <v>0.82</v>
      </c>
      <c r="O121" s="1">
        <v>6.82</v>
      </c>
      <c r="P121" s="1">
        <v>0.37</v>
      </c>
      <c r="Q121" s="1">
        <v>0.39</v>
      </c>
      <c r="R121" s="1">
        <v>0.39</v>
      </c>
      <c r="S121" s="1">
        <v>0.44</v>
      </c>
      <c r="T121" s="1">
        <v>0.56000000000000005</v>
      </c>
      <c r="U121" s="13">
        <v>1.4999999999999999E-2</v>
      </c>
      <c r="V121" s="13">
        <v>5.8000000000000003E-2</v>
      </c>
      <c r="W121" s="13">
        <v>6.4000000000000001E-2</v>
      </c>
      <c r="X121" s="13">
        <v>0.57399999999999995</v>
      </c>
      <c r="Y121" s="13">
        <v>0.93500000000000005</v>
      </c>
      <c r="Z121" s="1">
        <v>106</v>
      </c>
      <c r="AA121" s="1">
        <v>40</v>
      </c>
      <c r="AB121" t="s">
        <v>139</v>
      </c>
      <c r="AC121">
        <v>1</v>
      </c>
      <c r="AD121" t="s">
        <v>70</v>
      </c>
      <c r="AE121" t="s">
        <v>57</v>
      </c>
      <c r="AF121">
        <v>1</v>
      </c>
      <c r="AG121" t="s">
        <v>58</v>
      </c>
      <c r="AH121">
        <v>3</v>
      </c>
      <c r="AI121" s="3">
        <v>29221</v>
      </c>
      <c r="AJ121" t="s">
        <v>72</v>
      </c>
      <c r="AK121">
        <v>79</v>
      </c>
      <c r="AL121">
        <v>166</v>
      </c>
      <c r="AM121">
        <v>28.668892437218801</v>
      </c>
      <c r="AN121" t="s">
        <v>60</v>
      </c>
      <c r="AO121">
        <v>0</v>
      </c>
      <c r="AP121" t="s">
        <v>200</v>
      </c>
      <c r="AQ121" s="8">
        <v>45277.515277777798</v>
      </c>
      <c r="AR121" s="4">
        <v>0</v>
      </c>
      <c r="AS121" t="s">
        <v>68</v>
      </c>
      <c r="AT121" t="s">
        <v>111</v>
      </c>
      <c r="AU121">
        <v>2</v>
      </c>
      <c r="AV121">
        <v>60</v>
      </c>
      <c r="AW121" t="s">
        <v>64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44.1</v>
      </c>
      <c r="BE121">
        <v>4</v>
      </c>
    </row>
    <row r="122" spans="3:57" x14ac:dyDescent="0.35">
      <c r="C122" t="s">
        <v>53</v>
      </c>
      <c r="D122">
        <v>1</v>
      </c>
      <c r="E122">
        <v>0</v>
      </c>
      <c r="F122" t="s">
        <v>54</v>
      </c>
      <c r="G122" s="8">
        <v>45277.564583333296</v>
      </c>
      <c r="H122" s="1">
        <v>16.11</v>
      </c>
      <c r="I122" s="1">
        <v>3.03</v>
      </c>
      <c r="J122" s="1">
        <v>18.79</v>
      </c>
      <c r="K122" s="1">
        <v>25.6</v>
      </c>
      <c r="L122" s="1">
        <v>67</v>
      </c>
      <c r="M122" s="1">
        <v>128</v>
      </c>
      <c r="N122" s="1">
        <v>1.9</v>
      </c>
      <c r="O122" s="1">
        <v>1.4</v>
      </c>
      <c r="P122" s="1">
        <v>0.86</v>
      </c>
      <c r="Q122" s="1">
        <v>0.72</v>
      </c>
      <c r="R122" s="1">
        <v>0.45</v>
      </c>
      <c r="S122" s="1">
        <v>0.25</v>
      </c>
      <c r="T122" s="1">
        <v>0.64</v>
      </c>
      <c r="U122" s="13">
        <v>1.7000000000000001E-2</v>
      </c>
      <c r="V122" s="13">
        <v>2.1000000000000001E-2</v>
      </c>
      <c r="W122" s="13">
        <v>6.0999999999999999E-2</v>
      </c>
      <c r="X122" s="13">
        <v>0.57399999999999995</v>
      </c>
      <c r="Y122" s="13">
        <v>1.0820000000000001</v>
      </c>
      <c r="Z122" s="1">
        <v>110</v>
      </c>
      <c r="AA122" s="1">
        <v>41</v>
      </c>
      <c r="AB122" t="s">
        <v>140</v>
      </c>
      <c r="AC122">
        <v>1</v>
      </c>
      <c r="AD122" t="s">
        <v>70</v>
      </c>
      <c r="AE122" t="s">
        <v>57</v>
      </c>
      <c r="AF122">
        <v>1</v>
      </c>
      <c r="AG122" t="s">
        <v>58</v>
      </c>
      <c r="AH122">
        <v>3</v>
      </c>
      <c r="AI122" s="3">
        <v>31398</v>
      </c>
      <c r="AJ122" t="s">
        <v>59</v>
      </c>
      <c r="AK122">
        <v>55</v>
      </c>
      <c r="AL122">
        <v>165</v>
      </c>
      <c r="AM122">
        <v>20.202020202020201</v>
      </c>
      <c r="AN122" t="s">
        <v>116</v>
      </c>
      <c r="AO122">
        <v>50</v>
      </c>
      <c r="AP122" t="s">
        <v>49</v>
      </c>
      <c r="AQ122" s="8">
        <v>45277.564583333296</v>
      </c>
      <c r="AR122" s="4">
        <v>0</v>
      </c>
      <c r="AS122" t="s">
        <v>68</v>
      </c>
      <c r="AT122" t="s">
        <v>89</v>
      </c>
      <c r="AU122">
        <v>1</v>
      </c>
      <c r="AV122">
        <v>71</v>
      </c>
      <c r="AW122" t="s">
        <v>64</v>
      </c>
      <c r="AX122">
        <v>0</v>
      </c>
      <c r="AY122">
        <v>0</v>
      </c>
      <c r="AZ122">
        <v>0</v>
      </c>
      <c r="BA122">
        <v>1</v>
      </c>
      <c r="BB122">
        <v>0</v>
      </c>
      <c r="BC122">
        <v>0</v>
      </c>
      <c r="BD122">
        <v>38.1</v>
      </c>
      <c r="BE122">
        <v>3</v>
      </c>
    </row>
    <row r="123" spans="3:57" x14ac:dyDescent="0.35">
      <c r="C123" t="s">
        <v>65</v>
      </c>
      <c r="D123">
        <v>0</v>
      </c>
      <c r="E123">
        <v>0</v>
      </c>
      <c r="F123" t="s">
        <v>54</v>
      </c>
      <c r="G123" s="8">
        <v>45277.564583333296</v>
      </c>
      <c r="H123" s="1">
        <v>14.07</v>
      </c>
      <c r="I123" s="1">
        <v>1.88</v>
      </c>
      <c r="J123" s="1">
        <v>13.36</v>
      </c>
      <c r="K123" s="1">
        <v>27.06</v>
      </c>
      <c r="L123" s="1">
        <v>112</v>
      </c>
      <c r="M123" s="1">
        <v>85</v>
      </c>
      <c r="N123" s="1">
        <v>0.76</v>
      </c>
      <c r="O123" s="1">
        <v>3.3</v>
      </c>
      <c r="P123" s="1">
        <v>0.52</v>
      </c>
      <c r="Q123" s="1">
        <v>0.42</v>
      </c>
      <c r="R123" s="1">
        <v>0.3</v>
      </c>
      <c r="S123" s="1">
        <v>0.34</v>
      </c>
      <c r="T123" s="1">
        <v>0.42</v>
      </c>
      <c r="U123" s="13">
        <v>1.7000000000000001E-2</v>
      </c>
      <c r="V123" s="13">
        <v>2.1000000000000001E-2</v>
      </c>
      <c r="W123" s="13">
        <v>0.19600000000000001</v>
      </c>
      <c r="X123" s="13">
        <v>0.25</v>
      </c>
      <c r="Y123" s="13">
        <v>1.0820000000000001</v>
      </c>
      <c r="Z123" s="1">
        <v>111</v>
      </c>
      <c r="AA123" s="1">
        <v>41</v>
      </c>
      <c r="AB123" t="s">
        <v>140</v>
      </c>
      <c r="AC123">
        <v>1</v>
      </c>
      <c r="AD123" t="s">
        <v>70</v>
      </c>
      <c r="AE123" t="s">
        <v>57</v>
      </c>
      <c r="AF123">
        <v>1</v>
      </c>
      <c r="AG123" t="s">
        <v>58</v>
      </c>
      <c r="AH123">
        <v>3</v>
      </c>
      <c r="AI123" s="3">
        <v>31398</v>
      </c>
      <c r="AJ123" t="s">
        <v>59</v>
      </c>
      <c r="AK123">
        <v>55</v>
      </c>
      <c r="AL123">
        <v>165</v>
      </c>
      <c r="AM123">
        <v>20.202020202020201</v>
      </c>
      <c r="AN123" t="s">
        <v>116</v>
      </c>
      <c r="AO123">
        <v>50</v>
      </c>
      <c r="AP123" t="s">
        <v>49</v>
      </c>
      <c r="AQ123" s="8">
        <v>45277.564583333296</v>
      </c>
      <c r="AR123" s="4">
        <v>0</v>
      </c>
      <c r="AS123" t="s">
        <v>68</v>
      </c>
      <c r="AT123" t="s">
        <v>89</v>
      </c>
      <c r="AU123">
        <v>1</v>
      </c>
      <c r="AV123">
        <v>71</v>
      </c>
      <c r="AW123" t="s">
        <v>64</v>
      </c>
      <c r="AX123">
        <v>0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38.1</v>
      </c>
      <c r="BE123">
        <v>3</v>
      </c>
    </row>
    <row r="124" spans="3:57" x14ac:dyDescent="0.35">
      <c r="C124" t="s">
        <v>65</v>
      </c>
      <c r="D124">
        <v>0</v>
      </c>
      <c r="E124">
        <v>0</v>
      </c>
      <c r="F124" t="s">
        <v>54</v>
      </c>
      <c r="G124" s="8">
        <v>45277.573611111096</v>
      </c>
      <c r="H124" s="1">
        <v>36.89</v>
      </c>
      <c r="I124" s="1">
        <v>2.4</v>
      </c>
      <c r="J124" s="1">
        <v>6.52</v>
      </c>
      <c r="K124" s="1">
        <v>34.54</v>
      </c>
      <c r="L124" s="1">
        <v>43</v>
      </c>
      <c r="M124" s="1">
        <v>51</v>
      </c>
      <c r="N124" s="1">
        <v>1.18</v>
      </c>
      <c r="O124" s="1">
        <v>8.24</v>
      </c>
      <c r="P124" s="1">
        <v>0.76</v>
      </c>
      <c r="Q124" s="1">
        <v>1.05</v>
      </c>
      <c r="R124" s="1">
        <v>1.05</v>
      </c>
      <c r="S124" s="1">
        <v>0.66</v>
      </c>
      <c r="T124" s="1">
        <v>0.96</v>
      </c>
      <c r="U124" s="13">
        <v>1.2999999999999999E-2</v>
      </c>
      <c r="V124" s="13">
        <v>4.2999999999999997E-2</v>
      </c>
      <c r="W124" s="13">
        <v>8.1000000000000003E-2</v>
      </c>
      <c r="X124" s="13">
        <v>0.57399999999999995</v>
      </c>
      <c r="Y124" s="13">
        <v>1.252</v>
      </c>
      <c r="Z124" s="1">
        <v>113</v>
      </c>
      <c r="AA124" s="1">
        <v>42</v>
      </c>
      <c r="AB124" t="s">
        <v>141</v>
      </c>
      <c r="AC124">
        <v>1</v>
      </c>
      <c r="AD124" t="s">
        <v>70</v>
      </c>
      <c r="AE124" t="s">
        <v>57</v>
      </c>
      <c r="AF124">
        <v>1</v>
      </c>
      <c r="AG124" t="s">
        <v>58</v>
      </c>
      <c r="AH124">
        <v>3</v>
      </c>
      <c r="AI124" s="3">
        <v>31337</v>
      </c>
      <c r="AJ124" t="s">
        <v>72</v>
      </c>
      <c r="AK124">
        <v>78</v>
      </c>
      <c r="AL124">
        <v>175</v>
      </c>
      <c r="AM124">
        <v>25.469387755102002</v>
      </c>
      <c r="AN124" t="s">
        <v>60</v>
      </c>
      <c r="AO124">
        <v>0</v>
      </c>
      <c r="AP124" t="s">
        <v>67</v>
      </c>
      <c r="AQ124" s="8">
        <v>45277.573611111096</v>
      </c>
      <c r="AR124" s="4">
        <v>1</v>
      </c>
      <c r="AS124" t="s">
        <v>62</v>
      </c>
      <c r="AT124" t="s">
        <v>63</v>
      </c>
      <c r="AU124">
        <v>0</v>
      </c>
      <c r="AV124">
        <v>70</v>
      </c>
      <c r="AW124" t="s">
        <v>64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38.299999999999997</v>
      </c>
      <c r="BE124">
        <v>3</v>
      </c>
    </row>
    <row r="125" spans="3:57" x14ac:dyDescent="0.35">
      <c r="C125" t="s">
        <v>53</v>
      </c>
      <c r="D125">
        <v>1</v>
      </c>
      <c r="E125">
        <v>0</v>
      </c>
      <c r="F125" t="s">
        <v>54</v>
      </c>
      <c r="G125" s="8">
        <v>45277.573611111096</v>
      </c>
      <c r="H125" s="1">
        <v>36.159999999999997</v>
      </c>
      <c r="I125" s="1">
        <v>2.08</v>
      </c>
      <c r="J125" s="1">
        <v>5.76</v>
      </c>
      <c r="K125" s="1">
        <v>35.630000000000003</v>
      </c>
      <c r="L125" s="1">
        <v>118</v>
      </c>
      <c r="M125" s="1">
        <v>85</v>
      </c>
      <c r="N125" s="1">
        <v>0.73</v>
      </c>
      <c r="O125" s="1">
        <v>11.25</v>
      </c>
      <c r="P125" s="1">
        <v>0.54</v>
      </c>
      <c r="Q125" s="1">
        <v>0.78</v>
      </c>
      <c r="R125" s="1">
        <v>0.68</v>
      </c>
      <c r="S125" s="1">
        <v>0.56000000000000005</v>
      </c>
      <c r="T125" s="1">
        <v>0.71</v>
      </c>
      <c r="U125" s="13">
        <v>1.0999999999999999E-2</v>
      </c>
      <c r="V125" s="13">
        <v>4.8000000000000001E-2</v>
      </c>
      <c r="W125" s="13">
        <v>6.0999999999999999E-2</v>
      </c>
      <c r="X125" s="13">
        <v>0.57399999999999995</v>
      </c>
      <c r="Y125" s="13">
        <v>1.3149999999999999</v>
      </c>
      <c r="Z125" s="1">
        <v>112</v>
      </c>
      <c r="AA125" s="1">
        <v>42</v>
      </c>
      <c r="AB125" t="s">
        <v>141</v>
      </c>
      <c r="AC125">
        <v>1</v>
      </c>
      <c r="AD125" t="s">
        <v>70</v>
      </c>
      <c r="AE125" t="s">
        <v>57</v>
      </c>
      <c r="AF125">
        <v>1</v>
      </c>
      <c r="AG125" t="s">
        <v>58</v>
      </c>
      <c r="AH125">
        <v>3</v>
      </c>
      <c r="AI125" s="3">
        <v>31337</v>
      </c>
      <c r="AJ125" t="s">
        <v>72</v>
      </c>
      <c r="AK125">
        <v>78</v>
      </c>
      <c r="AL125">
        <v>175</v>
      </c>
      <c r="AM125">
        <v>25.469387755102002</v>
      </c>
      <c r="AN125" t="s">
        <v>60</v>
      </c>
      <c r="AO125">
        <v>0</v>
      </c>
      <c r="AP125" t="s">
        <v>67</v>
      </c>
      <c r="AQ125" s="8">
        <v>45277.573611111096</v>
      </c>
      <c r="AR125" s="4">
        <v>1</v>
      </c>
      <c r="AS125" t="s">
        <v>62</v>
      </c>
      <c r="AT125" t="s">
        <v>63</v>
      </c>
      <c r="AU125">
        <v>0</v>
      </c>
      <c r="AV125">
        <v>70</v>
      </c>
      <c r="AW125" t="s">
        <v>64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38.299999999999997</v>
      </c>
      <c r="BE125">
        <v>3</v>
      </c>
    </row>
    <row r="126" spans="3:57" x14ac:dyDescent="0.35">
      <c r="C126" t="s">
        <v>53</v>
      </c>
      <c r="D126">
        <v>1</v>
      </c>
      <c r="E126">
        <v>0</v>
      </c>
      <c r="F126" t="s">
        <v>54</v>
      </c>
      <c r="G126" s="3">
        <v>45305</v>
      </c>
      <c r="H126" s="1">
        <v>40.869999999999997</v>
      </c>
      <c r="I126" s="13">
        <v>2.81</v>
      </c>
      <c r="J126" s="1">
        <v>6.87</v>
      </c>
      <c r="K126">
        <v>35.17</v>
      </c>
      <c r="L126">
        <v>87</v>
      </c>
      <c r="M126">
        <v>90</v>
      </c>
      <c r="N126">
        <v>1.04</v>
      </c>
      <c r="O126" s="1">
        <v>9.0500000000000007</v>
      </c>
      <c r="P126">
        <v>0.55000000000000004</v>
      </c>
      <c r="Q126" s="1">
        <v>0.59</v>
      </c>
      <c r="R126" s="1">
        <v>0.64</v>
      </c>
      <c r="S126" s="1">
        <v>0.67</v>
      </c>
      <c r="T126" s="1">
        <v>0.8</v>
      </c>
      <c r="U126" s="13">
        <v>1.7000000000000001E-2</v>
      </c>
      <c r="V126" s="13">
        <v>5.8000000000000003E-2</v>
      </c>
      <c r="W126" s="13">
        <v>6.4000000000000001E-2</v>
      </c>
      <c r="X126" s="13">
        <v>0.57399999999999995</v>
      </c>
      <c r="Y126" s="13">
        <v>1.252</v>
      </c>
      <c r="Z126">
        <v>187</v>
      </c>
      <c r="AA126" s="1">
        <v>42</v>
      </c>
      <c r="AB126" t="s">
        <v>141</v>
      </c>
      <c r="AC126">
        <v>1</v>
      </c>
      <c r="AD126" t="s">
        <v>70</v>
      </c>
      <c r="AE126" t="s">
        <v>57</v>
      </c>
      <c r="AF126">
        <v>1</v>
      </c>
      <c r="AG126" t="s">
        <v>58</v>
      </c>
      <c r="AH126">
        <v>3</v>
      </c>
      <c r="AI126" s="3">
        <v>31337</v>
      </c>
      <c r="AJ126" t="s">
        <v>72</v>
      </c>
      <c r="AK126">
        <v>78</v>
      </c>
      <c r="AL126">
        <v>175</v>
      </c>
      <c r="AM126">
        <v>25.469387755102002</v>
      </c>
      <c r="AN126" t="s">
        <v>60</v>
      </c>
      <c r="AO126">
        <v>0</v>
      </c>
      <c r="AP126" t="s">
        <v>67</v>
      </c>
      <c r="AQ126" s="3">
        <v>45305</v>
      </c>
      <c r="AR126" s="4">
        <v>0</v>
      </c>
      <c r="AS126" t="s">
        <v>68</v>
      </c>
      <c r="AT126" t="s">
        <v>63</v>
      </c>
      <c r="AU126">
        <v>0</v>
      </c>
      <c r="AV126">
        <v>70</v>
      </c>
      <c r="AW126" t="s">
        <v>64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38.299999999999997</v>
      </c>
      <c r="BE126">
        <v>3</v>
      </c>
    </row>
    <row r="127" spans="3:57" x14ac:dyDescent="0.35">
      <c r="C127" t="s">
        <v>65</v>
      </c>
      <c r="D127">
        <v>0</v>
      </c>
      <c r="E127">
        <v>0</v>
      </c>
      <c r="F127" t="s">
        <v>54</v>
      </c>
      <c r="G127" s="3">
        <v>45305</v>
      </c>
      <c r="H127" s="1">
        <v>34.979999999999997</v>
      </c>
      <c r="I127" s="13">
        <v>2.5499999999999998</v>
      </c>
      <c r="J127" s="1">
        <v>7.28</v>
      </c>
      <c r="K127">
        <v>35.450000000000003</v>
      </c>
      <c r="L127">
        <v>61</v>
      </c>
      <c r="M127">
        <v>43</v>
      </c>
      <c r="N127">
        <v>0.71</v>
      </c>
      <c r="O127" s="1">
        <v>14.32</v>
      </c>
      <c r="P127">
        <v>0.83</v>
      </c>
      <c r="Q127" s="1">
        <v>0.96</v>
      </c>
      <c r="R127" s="1">
        <v>0.98</v>
      </c>
      <c r="S127" s="1">
        <v>0.75</v>
      </c>
      <c r="T127" s="1">
        <v>0.73</v>
      </c>
      <c r="U127" s="13">
        <v>1.6E-2</v>
      </c>
      <c r="V127" s="13">
        <v>5.8000000000000003E-2</v>
      </c>
      <c r="W127" s="13">
        <v>6.4000000000000001E-2</v>
      </c>
      <c r="X127" s="13">
        <v>0.25</v>
      </c>
      <c r="Y127" s="13">
        <v>1.3149999999999999</v>
      </c>
      <c r="Z127" s="1">
        <v>188</v>
      </c>
      <c r="AA127" s="1">
        <v>42</v>
      </c>
      <c r="AB127" t="s">
        <v>141</v>
      </c>
      <c r="AC127">
        <v>1</v>
      </c>
      <c r="AD127" t="s">
        <v>70</v>
      </c>
      <c r="AE127" t="s">
        <v>57</v>
      </c>
      <c r="AF127">
        <v>1</v>
      </c>
      <c r="AG127" t="s">
        <v>58</v>
      </c>
      <c r="AH127">
        <v>3</v>
      </c>
      <c r="AI127" s="3">
        <v>31337</v>
      </c>
      <c r="AJ127" t="s">
        <v>72</v>
      </c>
      <c r="AK127">
        <v>78</v>
      </c>
      <c r="AL127">
        <v>175</v>
      </c>
      <c r="AM127">
        <v>25.469387755102002</v>
      </c>
      <c r="AN127" t="s">
        <v>60</v>
      </c>
      <c r="AO127">
        <v>0</v>
      </c>
      <c r="AP127" t="s">
        <v>67</v>
      </c>
      <c r="AQ127" s="3">
        <v>45305</v>
      </c>
      <c r="AR127" s="4">
        <v>0</v>
      </c>
      <c r="AS127" t="s">
        <v>68</v>
      </c>
      <c r="AT127" t="s">
        <v>63</v>
      </c>
      <c r="AU127">
        <v>0</v>
      </c>
      <c r="AV127">
        <v>70</v>
      </c>
      <c r="AW127" t="s">
        <v>64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38.299999999999997</v>
      </c>
      <c r="BE127">
        <v>3</v>
      </c>
    </row>
    <row r="128" spans="3:57" x14ac:dyDescent="0.35">
      <c r="C128" t="s">
        <v>53</v>
      </c>
      <c r="D128">
        <v>1</v>
      </c>
      <c r="E128">
        <v>0</v>
      </c>
      <c r="F128" t="s">
        <v>54</v>
      </c>
      <c r="G128" s="8">
        <v>45277.599999999999</v>
      </c>
      <c r="H128" s="1">
        <v>22.79</v>
      </c>
      <c r="I128" s="1">
        <v>4.07</v>
      </c>
      <c r="J128" s="1">
        <v>17.87</v>
      </c>
      <c r="K128" s="1">
        <v>34.049999999999997</v>
      </c>
      <c r="L128" s="1">
        <v>78</v>
      </c>
      <c r="M128" s="1">
        <v>77</v>
      </c>
      <c r="N128" s="1">
        <v>0.98</v>
      </c>
      <c r="O128" s="1">
        <v>3.96</v>
      </c>
      <c r="P128" s="1">
        <v>0.6</v>
      </c>
      <c r="Q128" s="1">
        <v>0.74</v>
      </c>
      <c r="R128" s="1">
        <v>0.69</v>
      </c>
      <c r="S128" s="1">
        <v>0.53</v>
      </c>
      <c r="T128" s="1">
        <v>1.27</v>
      </c>
      <c r="U128" s="13">
        <v>1.6E-2</v>
      </c>
      <c r="V128" s="13">
        <v>5.2999999999999999E-2</v>
      </c>
      <c r="W128" s="13">
        <v>6.0999999999999999E-2</v>
      </c>
      <c r="X128" s="13">
        <v>0.28999999999999998</v>
      </c>
      <c r="Y128" s="13">
        <v>1.0820000000000001</v>
      </c>
      <c r="Z128" s="1">
        <v>114</v>
      </c>
      <c r="AA128" s="1">
        <v>43</v>
      </c>
      <c r="AB128" t="s">
        <v>142</v>
      </c>
      <c r="AC128">
        <v>1</v>
      </c>
      <c r="AD128" t="s">
        <v>70</v>
      </c>
      <c r="AE128" t="s">
        <v>57</v>
      </c>
      <c r="AF128">
        <v>1</v>
      </c>
      <c r="AG128" t="s">
        <v>58</v>
      </c>
      <c r="AH128">
        <v>3</v>
      </c>
      <c r="AI128" s="3">
        <v>29937</v>
      </c>
      <c r="AJ128" t="s">
        <v>72</v>
      </c>
      <c r="AK128">
        <v>72</v>
      </c>
      <c r="AL128">
        <v>164</v>
      </c>
      <c r="AM128">
        <v>26.769779892920901</v>
      </c>
      <c r="AN128" t="s">
        <v>116</v>
      </c>
      <c r="AO128">
        <v>70</v>
      </c>
      <c r="AP128" t="s">
        <v>195</v>
      </c>
      <c r="AQ128" s="8">
        <v>45277.599999999999</v>
      </c>
      <c r="AR128" s="4">
        <v>0</v>
      </c>
      <c r="AS128" t="s">
        <v>68</v>
      </c>
      <c r="AT128" t="s">
        <v>63</v>
      </c>
      <c r="AU128">
        <v>0</v>
      </c>
      <c r="AV128">
        <v>70</v>
      </c>
      <c r="AW128" t="s">
        <v>64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42.1</v>
      </c>
      <c r="BE128">
        <v>4</v>
      </c>
    </row>
    <row r="129" spans="3:57" x14ac:dyDescent="0.35">
      <c r="C129" t="s">
        <v>65</v>
      </c>
      <c r="D129">
        <v>0</v>
      </c>
      <c r="E129">
        <v>0</v>
      </c>
      <c r="F129" t="s">
        <v>54</v>
      </c>
      <c r="G129" s="8">
        <v>45277.599999999999</v>
      </c>
      <c r="H129" s="1">
        <v>35.08</v>
      </c>
      <c r="I129" s="1">
        <v>2.73</v>
      </c>
      <c r="J129" s="1">
        <v>7.63</v>
      </c>
      <c r="K129" s="1">
        <v>35.17</v>
      </c>
      <c r="L129" s="1">
        <v>80</v>
      </c>
      <c r="M129" s="1">
        <v>47</v>
      </c>
      <c r="N129" s="1">
        <v>0.59</v>
      </c>
      <c r="O129" s="1">
        <v>14.63</v>
      </c>
      <c r="P129" s="1">
        <v>1.08</v>
      </c>
      <c r="Q129" s="1">
        <v>1.21</v>
      </c>
      <c r="R129" s="1">
        <v>1.05</v>
      </c>
      <c r="S129" s="1">
        <v>0.73</v>
      </c>
      <c r="T129" s="1">
        <v>0.97</v>
      </c>
      <c r="U129" s="13">
        <v>1.9E-2</v>
      </c>
      <c r="V129" s="13">
        <v>2.8000000000000001E-2</v>
      </c>
      <c r="W129" s="13">
        <v>7.8E-2</v>
      </c>
      <c r="X129" s="13">
        <v>0.20599999999999999</v>
      </c>
      <c r="Y129" s="13">
        <v>1.0820000000000001</v>
      </c>
      <c r="Z129" s="1">
        <v>115</v>
      </c>
      <c r="AA129" s="1">
        <v>43</v>
      </c>
      <c r="AB129" t="s">
        <v>142</v>
      </c>
      <c r="AC129">
        <v>1</v>
      </c>
      <c r="AD129" t="s">
        <v>70</v>
      </c>
      <c r="AE129" t="s">
        <v>57</v>
      </c>
      <c r="AF129">
        <v>1</v>
      </c>
      <c r="AG129" t="s">
        <v>58</v>
      </c>
      <c r="AH129">
        <v>3</v>
      </c>
      <c r="AI129" s="3">
        <v>29937</v>
      </c>
      <c r="AJ129" t="s">
        <v>72</v>
      </c>
      <c r="AK129">
        <v>72</v>
      </c>
      <c r="AL129">
        <v>164</v>
      </c>
      <c r="AM129">
        <v>26.769779892920901</v>
      </c>
      <c r="AN129" t="s">
        <v>116</v>
      </c>
      <c r="AO129">
        <v>70</v>
      </c>
      <c r="AP129" t="s">
        <v>195</v>
      </c>
      <c r="AQ129" s="8">
        <v>45277.599999999999</v>
      </c>
      <c r="AR129" s="4">
        <v>0</v>
      </c>
      <c r="AS129" t="s">
        <v>68</v>
      </c>
      <c r="AT129" t="s">
        <v>63</v>
      </c>
      <c r="AU129">
        <v>0</v>
      </c>
      <c r="AV129">
        <v>70</v>
      </c>
      <c r="AW129" t="s">
        <v>64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42.1</v>
      </c>
      <c r="BE129">
        <v>4</v>
      </c>
    </row>
    <row r="130" spans="3:57" x14ac:dyDescent="0.35">
      <c r="C130" t="s">
        <v>53</v>
      </c>
      <c r="D130">
        <v>1</v>
      </c>
      <c r="E130">
        <v>0</v>
      </c>
      <c r="F130" t="s">
        <v>54</v>
      </c>
      <c r="G130" s="3">
        <v>45305</v>
      </c>
      <c r="H130" s="1">
        <v>35.020000000000003</v>
      </c>
      <c r="I130" s="13">
        <v>2.0699999999999998</v>
      </c>
      <c r="J130" s="1">
        <v>5.9</v>
      </c>
      <c r="K130">
        <v>34.479999999999997</v>
      </c>
      <c r="L130">
        <v>72</v>
      </c>
      <c r="M130">
        <v>60</v>
      </c>
      <c r="N130">
        <v>0.84</v>
      </c>
      <c r="O130" s="1">
        <v>7.61</v>
      </c>
      <c r="P130">
        <v>0.37</v>
      </c>
      <c r="Q130" s="1">
        <v>0.54</v>
      </c>
      <c r="R130" s="1">
        <v>0.48</v>
      </c>
      <c r="S130" s="1">
        <v>0.55000000000000004</v>
      </c>
      <c r="T130" s="1">
        <v>0.77</v>
      </c>
      <c r="U130" s="13">
        <v>0.02</v>
      </c>
      <c r="V130" s="13">
        <v>4.2999999999999997E-2</v>
      </c>
      <c r="W130" s="13">
        <v>0.104</v>
      </c>
      <c r="X130" s="13">
        <v>0.57399999999999995</v>
      </c>
      <c r="Y130" s="13">
        <v>1.03</v>
      </c>
      <c r="Z130" s="4">
        <v>191</v>
      </c>
      <c r="AA130" s="1">
        <v>43</v>
      </c>
      <c r="AB130" t="s">
        <v>142</v>
      </c>
      <c r="AC130">
        <v>1</v>
      </c>
      <c r="AD130" t="s">
        <v>70</v>
      </c>
      <c r="AE130" t="s">
        <v>57</v>
      </c>
      <c r="AF130">
        <v>1</v>
      </c>
      <c r="AG130" t="s">
        <v>58</v>
      </c>
      <c r="AH130">
        <v>3</v>
      </c>
      <c r="AI130" s="3">
        <v>29937</v>
      </c>
      <c r="AJ130" t="s">
        <v>72</v>
      </c>
      <c r="AK130">
        <v>72</v>
      </c>
      <c r="AL130">
        <v>164</v>
      </c>
      <c r="AM130">
        <v>26.769779892920901</v>
      </c>
      <c r="AN130" t="s">
        <v>116</v>
      </c>
      <c r="AO130">
        <v>70</v>
      </c>
      <c r="AP130" t="s">
        <v>195</v>
      </c>
      <c r="AQ130" s="3">
        <v>45305</v>
      </c>
      <c r="AR130" s="4">
        <v>0</v>
      </c>
      <c r="AS130" t="s">
        <v>68</v>
      </c>
      <c r="AT130" t="s">
        <v>63</v>
      </c>
      <c r="AU130">
        <v>0</v>
      </c>
      <c r="AV130">
        <v>70</v>
      </c>
      <c r="AW130" t="s">
        <v>64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42.1</v>
      </c>
      <c r="BE130">
        <v>4</v>
      </c>
    </row>
    <row r="131" spans="3:57" x14ac:dyDescent="0.35">
      <c r="C131" t="s">
        <v>65</v>
      </c>
      <c r="D131">
        <v>0</v>
      </c>
      <c r="E131">
        <v>0</v>
      </c>
      <c r="F131" t="s">
        <v>54</v>
      </c>
      <c r="G131" s="3">
        <v>45305</v>
      </c>
      <c r="H131" s="1">
        <v>28.87</v>
      </c>
      <c r="I131" s="13">
        <v>2.17</v>
      </c>
      <c r="J131" s="1">
        <v>7.53</v>
      </c>
      <c r="K131">
        <v>34.83</v>
      </c>
      <c r="L131">
        <v>69</v>
      </c>
      <c r="M131">
        <v>77</v>
      </c>
      <c r="N131">
        <v>1.1200000000000001</v>
      </c>
      <c r="O131" s="1">
        <v>7.08</v>
      </c>
      <c r="P131">
        <v>0.54</v>
      </c>
      <c r="Q131" s="1">
        <v>0.73</v>
      </c>
      <c r="R131" s="1">
        <v>0.76</v>
      </c>
      <c r="S131" s="1">
        <v>0.61</v>
      </c>
      <c r="T131" s="1">
        <v>0.66</v>
      </c>
      <c r="U131" s="13">
        <v>0.02</v>
      </c>
      <c r="V131" s="13">
        <v>3.2000000000000001E-2</v>
      </c>
      <c r="W131" s="13">
        <v>7.0000000000000007E-2</v>
      </c>
      <c r="X131" s="13">
        <v>0.27600000000000002</v>
      </c>
      <c r="Y131" s="13">
        <v>1.03</v>
      </c>
      <c r="Z131" s="4">
        <v>192</v>
      </c>
      <c r="AA131" s="1">
        <v>43</v>
      </c>
      <c r="AB131" t="s">
        <v>142</v>
      </c>
      <c r="AC131">
        <v>1</v>
      </c>
      <c r="AD131" t="s">
        <v>70</v>
      </c>
      <c r="AE131" t="s">
        <v>57</v>
      </c>
      <c r="AF131">
        <v>1</v>
      </c>
      <c r="AG131" t="s">
        <v>58</v>
      </c>
      <c r="AH131">
        <v>3</v>
      </c>
      <c r="AI131" s="3">
        <v>29937</v>
      </c>
      <c r="AJ131" t="s">
        <v>72</v>
      </c>
      <c r="AK131">
        <v>72</v>
      </c>
      <c r="AL131">
        <v>164</v>
      </c>
      <c r="AM131">
        <v>26.769779892920901</v>
      </c>
      <c r="AN131" t="s">
        <v>116</v>
      </c>
      <c r="AO131">
        <v>70</v>
      </c>
      <c r="AP131" t="s">
        <v>195</v>
      </c>
      <c r="AQ131" s="3">
        <v>45305</v>
      </c>
      <c r="AR131" s="4">
        <v>0</v>
      </c>
      <c r="AS131" t="s">
        <v>68</v>
      </c>
      <c r="AT131" t="s">
        <v>63</v>
      </c>
      <c r="AU131">
        <v>0</v>
      </c>
      <c r="AV131">
        <v>70</v>
      </c>
      <c r="AW131" t="s">
        <v>64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42.1</v>
      </c>
      <c r="BE131">
        <v>4</v>
      </c>
    </row>
    <row r="132" spans="3:57" x14ac:dyDescent="0.35">
      <c r="C132" t="s">
        <v>53</v>
      </c>
      <c r="D132">
        <v>1</v>
      </c>
      <c r="E132">
        <v>0</v>
      </c>
      <c r="F132" t="s">
        <v>54</v>
      </c>
      <c r="G132" s="8">
        <v>45277.662499999999</v>
      </c>
      <c r="H132" s="1">
        <v>29.81</v>
      </c>
      <c r="I132" s="1">
        <v>2.78</v>
      </c>
      <c r="J132" s="1">
        <v>9.31</v>
      </c>
      <c r="K132" s="1">
        <v>33.840000000000003</v>
      </c>
      <c r="L132" s="1">
        <v>9</v>
      </c>
      <c r="M132" s="1">
        <v>46</v>
      </c>
      <c r="N132" s="1">
        <v>5.3</v>
      </c>
      <c r="O132" s="1">
        <v>1.1599999999999999</v>
      </c>
      <c r="P132" s="1">
        <v>0.9</v>
      </c>
      <c r="Q132" s="1">
        <v>0.83</v>
      </c>
      <c r="R132" s="1">
        <v>0.74</v>
      </c>
      <c r="S132" s="1">
        <v>0.5</v>
      </c>
      <c r="T132" s="1">
        <v>0.96</v>
      </c>
      <c r="U132" s="13">
        <v>1.6E-2</v>
      </c>
      <c r="V132" s="13">
        <v>2.8000000000000001E-2</v>
      </c>
      <c r="W132" s="13">
        <v>7.3999999999999996E-2</v>
      </c>
      <c r="X132" s="13">
        <v>0.42799999999999999</v>
      </c>
      <c r="Y132" s="13">
        <v>1.1359999999999999</v>
      </c>
      <c r="Z132" s="1">
        <v>116</v>
      </c>
      <c r="AA132" s="1">
        <v>45</v>
      </c>
      <c r="AB132" t="s">
        <v>143</v>
      </c>
      <c r="AC132">
        <v>0</v>
      </c>
      <c r="AD132" t="s">
        <v>56</v>
      </c>
      <c r="AE132" t="s">
        <v>57</v>
      </c>
      <c r="AF132">
        <v>1</v>
      </c>
      <c r="AG132" t="s">
        <v>58</v>
      </c>
      <c r="AH132">
        <v>3</v>
      </c>
      <c r="AI132" s="3">
        <v>27197</v>
      </c>
      <c r="AJ132" t="s">
        <v>72</v>
      </c>
      <c r="AK132">
        <v>62</v>
      </c>
      <c r="AL132">
        <v>156</v>
      </c>
      <c r="AM132">
        <v>25.4766600920447</v>
      </c>
      <c r="AN132" t="s">
        <v>60</v>
      </c>
      <c r="AO132">
        <v>0</v>
      </c>
      <c r="AP132" t="s">
        <v>49</v>
      </c>
      <c r="AQ132" s="8">
        <v>45277.662499999999</v>
      </c>
      <c r="AR132" s="4">
        <v>1</v>
      </c>
      <c r="AS132" t="s">
        <v>62</v>
      </c>
      <c r="AT132" t="s">
        <v>89</v>
      </c>
      <c r="AU132">
        <v>1</v>
      </c>
      <c r="AV132">
        <v>70</v>
      </c>
      <c r="AW132" t="s">
        <v>64</v>
      </c>
      <c r="AX132">
        <v>0</v>
      </c>
      <c r="AY132">
        <v>0</v>
      </c>
      <c r="AZ132">
        <v>0</v>
      </c>
      <c r="BA132">
        <v>1</v>
      </c>
      <c r="BB132">
        <v>0</v>
      </c>
      <c r="BC132">
        <v>0</v>
      </c>
      <c r="BD132">
        <v>49.6</v>
      </c>
      <c r="BE132">
        <v>4</v>
      </c>
    </row>
    <row r="133" spans="3:57" x14ac:dyDescent="0.35">
      <c r="C133" t="s">
        <v>65</v>
      </c>
      <c r="D133">
        <v>0</v>
      </c>
      <c r="E133">
        <v>0</v>
      </c>
      <c r="F133" t="s">
        <v>54</v>
      </c>
      <c r="G133" s="8">
        <v>45277.662499999999</v>
      </c>
      <c r="H133" s="1">
        <v>28.76</v>
      </c>
      <c r="I133" s="1">
        <v>1.5</v>
      </c>
      <c r="J133" s="1">
        <v>5.21</v>
      </c>
      <c r="K133" s="1">
        <v>34.69</v>
      </c>
      <c r="L133" s="1">
        <v>4</v>
      </c>
      <c r="M133" s="1">
        <v>22</v>
      </c>
      <c r="N133" s="1">
        <v>6.29</v>
      </c>
      <c r="O133" s="1">
        <v>0.84</v>
      </c>
      <c r="P133" s="1">
        <v>0.45</v>
      </c>
      <c r="Q133" s="1">
        <v>0.41</v>
      </c>
      <c r="R133" s="1">
        <v>0.38</v>
      </c>
      <c r="S133" s="1">
        <v>0.47</v>
      </c>
      <c r="T133" s="1">
        <v>0.62</v>
      </c>
      <c r="U133" s="13">
        <v>1.2E-2</v>
      </c>
      <c r="V133" s="13">
        <v>2.1000000000000001E-2</v>
      </c>
      <c r="W133" s="13">
        <v>0.19600000000000001</v>
      </c>
      <c r="X133" s="13">
        <v>0.57399999999999995</v>
      </c>
      <c r="Y133" s="13">
        <v>1.1359999999999999</v>
      </c>
      <c r="Z133" s="1">
        <v>117</v>
      </c>
      <c r="AA133" s="1">
        <v>45</v>
      </c>
      <c r="AB133" t="s">
        <v>143</v>
      </c>
      <c r="AC133">
        <v>0</v>
      </c>
      <c r="AD133" t="s">
        <v>56</v>
      </c>
      <c r="AE133" t="s">
        <v>57</v>
      </c>
      <c r="AF133">
        <v>1</v>
      </c>
      <c r="AG133" t="s">
        <v>58</v>
      </c>
      <c r="AH133">
        <v>3</v>
      </c>
      <c r="AI133" s="3">
        <v>27197</v>
      </c>
      <c r="AJ133" t="s">
        <v>72</v>
      </c>
      <c r="AK133">
        <v>62</v>
      </c>
      <c r="AL133">
        <v>156</v>
      </c>
      <c r="AM133">
        <v>25.4766600920447</v>
      </c>
      <c r="AN133" t="s">
        <v>60</v>
      </c>
      <c r="AO133">
        <v>0</v>
      </c>
      <c r="AP133" t="s">
        <v>49</v>
      </c>
      <c r="AQ133" s="8">
        <v>45277.662499999999</v>
      </c>
      <c r="AR133" s="4">
        <v>1</v>
      </c>
      <c r="AS133" t="s">
        <v>62</v>
      </c>
      <c r="AT133" t="s">
        <v>89</v>
      </c>
      <c r="AU133">
        <v>1</v>
      </c>
      <c r="AV133">
        <v>70</v>
      </c>
      <c r="AW133" t="s">
        <v>64</v>
      </c>
      <c r="AX133">
        <v>0</v>
      </c>
      <c r="AY133">
        <v>0</v>
      </c>
      <c r="AZ133">
        <v>0</v>
      </c>
      <c r="BA133">
        <v>1</v>
      </c>
      <c r="BB133">
        <v>0</v>
      </c>
      <c r="BC133">
        <v>0</v>
      </c>
      <c r="BD133">
        <v>49.6</v>
      </c>
      <c r="BE133">
        <v>4</v>
      </c>
    </row>
    <row r="134" spans="3:57" x14ac:dyDescent="0.35">
      <c r="C134" t="s">
        <v>65</v>
      </c>
      <c r="D134">
        <v>0</v>
      </c>
      <c r="E134">
        <v>0</v>
      </c>
      <c r="F134" t="s">
        <v>54</v>
      </c>
      <c r="G134" s="8">
        <v>45277.679861111101</v>
      </c>
      <c r="H134" s="1">
        <v>18.09</v>
      </c>
      <c r="I134" s="1">
        <v>2.5499999999999998</v>
      </c>
      <c r="J134" s="1">
        <v>14.09</v>
      </c>
      <c r="K134" s="1">
        <v>29.94</v>
      </c>
      <c r="L134" s="1">
        <v>95</v>
      </c>
      <c r="M134" s="1">
        <v>50</v>
      </c>
      <c r="N134" s="1">
        <v>0.53</v>
      </c>
      <c r="O134" s="1">
        <v>10.02</v>
      </c>
      <c r="P134" s="1">
        <v>1.1499999999999999</v>
      </c>
      <c r="Q134" s="1">
        <v>1.54</v>
      </c>
      <c r="R134" s="1">
        <v>1.18</v>
      </c>
      <c r="S134" s="1">
        <v>0.47</v>
      </c>
      <c r="T134" s="1">
        <v>0.47</v>
      </c>
      <c r="U134" s="13">
        <v>0.01</v>
      </c>
      <c r="V134" s="13">
        <v>3.5999999999999997E-2</v>
      </c>
      <c r="W134" s="13">
        <v>6.0999999999999999E-2</v>
      </c>
      <c r="X134" s="13">
        <v>0.20599999999999999</v>
      </c>
      <c r="Y134" s="13">
        <v>1.522</v>
      </c>
      <c r="Z134" s="1">
        <v>119</v>
      </c>
      <c r="AA134" s="1">
        <v>46</v>
      </c>
      <c r="AB134" t="s">
        <v>144</v>
      </c>
      <c r="AC134">
        <v>1</v>
      </c>
      <c r="AD134" t="s">
        <v>70</v>
      </c>
      <c r="AE134" t="s">
        <v>57</v>
      </c>
      <c r="AF134">
        <v>1</v>
      </c>
      <c r="AG134" t="s">
        <v>58</v>
      </c>
      <c r="AH134">
        <v>3</v>
      </c>
      <c r="AI134" s="3">
        <v>37242</v>
      </c>
      <c r="AJ134" t="s">
        <v>59</v>
      </c>
      <c r="AK134">
        <v>65</v>
      </c>
      <c r="AL134">
        <v>165</v>
      </c>
      <c r="AM134">
        <v>23.875114784205699</v>
      </c>
      <c r="AN134" t="s">
        <v>116</v>
      </c>
      <c r="AO134">
        <v>15</v>
      </c>
      <c r="AP134" t="s">
        <v>67</v>
      </c>
      <c r="AQ134" s="8">
        <v>45277.679861111101</v>
      </c>
      <c r="AR134" s="4">
        <v>1</v>
      </c>
      <c r="AS134">
        <v>1</v>
      </c>
      <c r="AT134" t="s">
        <v>63</v>
      </c>
      <c r="AU134">
        <v>0</v>
      </c>
      <c r="AV134">
        <v>81</v>
      </c>
      <c r="AW134" t="s">
        <v>64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22.1</v>
      </c>
      <c r="BE134">
        <v>1</v>
      </c>
    </row>
    <row r="135" spans="3:57" x14ac:dyDescent="0.35">
      <c r="C135" t="s">
        <v>53</v>
      </c>
      <c r="D135">
        <v>1</v>
      </c>
      <c r="E135">
        <v>0</v>
      </c>
      <c r="F135" t="s">
        <v>54</v>
      </c>
      <c r="G135" s="8">
        <v>45277.679861111101</v>
      </c>
      <c r="H135" s="1">
        <v>11.08</v>
      </c>
      <c r="I135" s="1">
        <v>3.32</v>
      </c>
      <c r="J135" s="1">
        <v>29.94</v>
      </c>
      <c r="K135" s="1">
        <v>31.19</v>
      </c>
      <c r="L135" s="1">
        <v>70</v>
      </c>
      <c r="M135" s="1">
        <v>72</v>
      </c>
      <c r="N135" s="1">
        <v>1.03</v>
      </c>
      <c r="O135" s="1">
        <v>2.99</v>
      </c>
      <c r="P135" s="1">
        <v>1.31</v>
      </c>
      <c r="Q135" s="1">
        <v>1.75</v>
      </c>
      <c r="R135" s="1">
        <v>1.27</v>
      </c>
      <c r="S135" s="1">
        <v>0.6</v>
      </c>
      <c r="T135" s="1">
        <v>0.55000000000000004</v>
      </c>
      <c r="U135" s="13">
        <v>0.02</v>
      </c>
      <c r="V135" s="13">
        <v>3.5999999999999997E-2</v>
      </c>
      <c r="W135" s="13">
        <v>6.0999999999999999E-2</v>
      </c>
      <c r="X135" s="13">
        <v>0.20599999999999999</v>
      </c>
      <c r="Y135" s="13">
        <v>1.45</v>
      </c>
      <c r="Z135" s="1">
        <v>118</v>
      </c>
      <c r="AA135" s="1">
        <v>46</v>
      </c>
      <c r="AB135" t="s">
        <v>144</v>
      </c>
      <c r="AC135">
        <v>1</v>
      </c>
      <c r="AD135" t="s">
        <v>70</v>
      </c>
      <c r="AE135" t="s">
        <v>57</v>
      </c>
      <c r="AF135">
        <v>1</v>
      </c>
      <c r="AG135" t="s">
        <v>58</v>
      </c>
      <c r="AH135">
        <v>3</v>
      </c>
      <c r="AI135" s="3">
        <v>37242</v>
      </c>
      <c r="AJ135" t="s">
        <v>59</v>
      </c>
      <c r="AK135">
        <v>65</v>
      </c>
      <c r="AL135">
        <v>165</v>
      </c>
      <c r="AM135">
        <v>23.875114784205699</v>
      </c>
      <c r="AN135" t="s">
        <v>116</v>
      </c>
      <c r="AO135">
        <v>15</v>
      </c>
      <c r="AP135" t="s">
        <v>67</v>
      </c>
      <c r="AQ135" s="8">
        <v>45277.679861111101</v>
      </c>
      <c r="AR135" s="4">
        <v>1</v>
      </c>
      <c r="AS135">
        <v>1</v>
      </c>
      <c r="AT135" t="s">
        <v>63</v>
      </c>
      <c r="AU135">
        <v>0</v>
      </c>
      <c r="AV135">
        <v>81</v>
      </c>
      <c r="AW135" t="s">
        <v>64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22.1</v>
      </c>
      <c r="BE135">
        <v>1</v>
      </c>
    </row>
    <row r="136" spans="3:57" x14ac:dyDescent="0.35">
      <c r="C136" t="s">
        <v>65</v>
      </c>
      <c r="D136">
        <v>0</v>
      </c>
      <c r="E136">
        <v>0</v>
      </c>
      <c r="F136" t="s">
        <v>54</v>
      </c>
      <c r="G136" s="8">
        <v>45278.477083333302</v>
      </c>
      <c r="H136" s="1">
        <v>26.94</v>
      </c>
      <c r="I136" s="1">
        <v>2.17</v>
      </c>
      <c r="J136" s="1">
        <v>8.0399999999999991</v>
      </c>
      <c r="K136" s="1">
        <v>24.72</v>
      </c>
      <c r="L136" s="1">
        <v>72</v>
      </c>
      <c r="M136" s="1">
        <v>46</v>
      </c>
      <c r="N136" s="1">
        <v>0.64</v>
      </c>
      <c r="O136" s="1">
        <v>12.96</v>
      </c>
      <c r="P136" s="1">
        <v>0.76</v>
      </c>
      <c r="Q136" s="1">
        <v>0.87</v>
      </c>
      <c r="R136" s="1">
        <v>0.88</v>
      </c>
      <c r="S136" s="1">
        <v>0.47</v>
      </c>
      <c r="T136" s="1">
        <v>0.56999999999999995</v>
      </c>
      <c r="U136" s="13">
        <v>1.4E-2</v>
      </c>
      <c r="V136" s="13">
        <v>5.8000000000000003E-2</v>
      </c>
      <c r="W136" s="13">
        <v>6.4000000000000001E-2</v>
      </c>
      <c r="X136" s="13">
        <v>0.57399999999999995</v>
      </c>
      <c r="Y136" s="13">
        <v>1.252</v>
      </c>
      <c r="Z136" s="1">
        <v>121</v>
      </c>
      <c r="AA136" s="1">
        <v>47</v>
      </c>
      <c r="AB136" t="s">
        <v>145</v>
      </c>
      <c r="AC136">
        <v>1</v>
      </c>
      <c r="AD136" t="s">
        <v>70</v>
      </c>
      <c r="AE136" t="s">
        <v>71</v>
      </c>
      <c r="AF136">
        <v>1</v>
      </c>
      <c r="AG136" t="s">
        <v>58</v>
      </c>
      <c r="AH136">
        <v>2</v>
      </c>
      <c r="AI136" s="3">
        <v>33997</v>
      </c>
      <c r="AJ136" t="s">
        <v>72</v>
      </c>
      <c r="AK136">
        <v>84</v>
      </c>
      <c r="AL136">
        <v>175</v>
      </c>
      <c r="AM136">
        <v>27.428571428571399</v>
      </c>
      <c r="AN136" t="s">
        <v>60</v>
      </c>
      <c r="AO136">
        <v>0</v>
      </c>
      <c r="AP136" t="s">
        <v>49</v>
      </c>
      <c r="AQ136" s="8">
        <v>45278.477083333302</v>
      </c>
      <c r="AR136" s="4">
        <v>0</v>
      </c>
      <c r="AS136" t="s">
        <v>68</v>
      </c>
      <c r="AT136" t="s">
        <v>111</v>
      </c>
      <c r="AU136">
        <v>2</v>
      </c>
      <c r="AV136">
        <v>79</v>
      </c>
      <c r="AW136" t="s">
        <v>64</v>
      </c>
      <c r="AX136">
        <v>0</v>
      </c>
      <c r="AY136">
        <v>0</v>
      </c>
      <c r="AZ136">
        <v>0</v>
      </c>
      <c r="BA136">
        <v>1</v>
      </c>
      <c r="BB136">
        <v>0</v>
      </c>
      <c r="BC136">
        <v>0</v>
      </c>
      <c r="BD136">
        <v>31</v>
      </c>
      <c r="BE136">
        <v>2</v>
      </c>
    </row>
    <row r="137" spans="3:57" x14ac:dyDescent="0.35">
      <c r="C137" t="s">
        <v>53</v>
      </c>
      <c r="D137">
        <v>1</v>
      </c>
      <c r="E137">
        <v>0</v>
      </c>
      <c r="F137" t="s">
        <v>54</v>
      </c>
      <c r="G137" s="8">
        <v>45278.477083333302</v>
      </c>
      <c r="H137" s="1">
        <v>27.34</v>
      </c>
      <c r="I137" s="1">
        <v>4.95</v>
      </c>
      <c r="J137" s="1">
        <v>18.100000000000001</v>
      </c>
      <c r="K137" s="1">
        <v>33.770000000000003</v>
      </c>
      <c r="L137" s="1">
        <v>46</v>
      </c>
      <c r="M137" s="1">
        <v>99</v>
      </c>
      <c r="N137" s="1">
        <v>2.1800000000000002</v>
      </c>
      <c r="O137" s="1">
        <v>3.63</v>
      </c>
      <c r="P137" s="1">
        <v>3.81</v>
      </c>
      <c r="Q137" s="1">
        <v>4.22</v>
      </c>
      <c r="R137" s="1">
        <v>3.06</v>
      </c>
      <c r="S137" s="1">
        <v>1.46</v>
      </c>
      <c r="T137" s="1">
        <v>1.06</v>
      </c>
      <c r="U137" s="13">
        <v>0.02</v>
      </c>
      <c r="V137" s="13">
        <v>2.1999999999999999E-2</v>
      </c>
      <c r="W137" s="13">
        <v>6.0999999999999999E-2</v>
      </c>
      <c r="X137" s="13">
        <v>0.20599999999999999</v>
      </c>
      <c r="Y137" s="13">
        <v>1.252</v>
      </c>
      <c r="Z137" s="1">
        <v>120</v>
      </c>
      <c r="AA137" s="1">
        <v>47</v>
      </c>
      <c r="AB137" t="s">
        <v>145</v>
      </c>
      <c r="AC137">
        <v>1</v>
      </c>
      <c r="AD137" t="s">
        <v>70</v>
      </c>
      <c r="AE137" t="s">
        <v>71</v>
      </c>
      <c r="AF137">
        <v>1</v>
      </c>
      <c r="AG137" t="s">
        <v>58</v>
      </c>
      <c r="AH137">
        <v>2</v>
      </c>
      <c r="AI137" s="3">
        <v>33997</v>
      </c>
      <c r="AJ137" t="s">
        <v>72</v>
      </c>
      <c r="AK137">
        <v>84</v>
      </c>
      <c r="AL137">
        <v>175</v>
      </c>
      <c r="AM137">
        <v>27.428571428571399</v>
      </c>
      <c r="AN137" t="s">
        <v>60</v>
      </c>
      <c r="AO137">
        <v>0</v>
      </c>
      <c r="AP137" t="s">
        <v>49</v>
      </c>
      <c r="AQ137" s="8">
        <v>45278.477083333302</v>
      </c>
      <c r="AR137" s="4">
        <v>0</v>
      </c>
      <c r="AS137" t="s">
        <v>68</v>
      </c>
      <c r="AT137" t="s">
        <v>111</v>
      </c>
      <c r="AU137">
        <v>2</v>
      </c>
      <c r="AV137">
        <v>79</v>
      </c>
      <c r="AW137" t="s">
        <v>64</v>
      </c>
      <c r="AX137">
        <v>0</v>
      </c>
      <c r="AY137">
        <v>0</v>
      </c>
      <c r="AZ137">
        <v>0</v>
      </c>
      <c r="BA137">
        <v>1</v>
      </c>
      <c r="BB137">
        <v>0</v>
      </c>
      <c r="BC137">
        <v>0</v>
      </c>
      <c r="BD137">
        <v>31</v>
      </c>
      <c r="BE137">
        <v>2</v>
      </c>
    </row>
    <row r="138" spans="3:57" x14ac:dyDescent="0.35">
      <c r="C138" t="s">
        <v>53</v>
      </c>
      <c r="D138">
        <v>1</v>
      </c>
      <c r="E138">
        <v>0</v>
      </c>
      <c r="F138" t="s">
        <v>54</v>
      </c>
      <c r="G138" s="8">
        <v>45278.481249999997</v>
      </c>
      <c r="H138" s="1">
        <v>29.48</v>
      </c>
      <c r="I138" s="1">
        <v>2.96</v>
      </c>
      <c r="J138" s="1">
        <v>1.39</v>
      </c>
      <c r="K138" s="1">
        <v>35.92</v>
      </c>
      <c r="L138" s="1">
        <v>7</v>
      </c>
      <c r="M138" s="1">
        <v>27</v>
      </c>
      <c r="N138" s="1">
        <v>3.94</v>
      </c>
      <c r="O138" s="1">
        <v>2.16</v>
      </c>
      <c r="P138" s="1">
        <v>1.23</v>
      </c>
      <c r="Q138" s="1">
        <v>1.48</v>
      </c>
      <c r="R138" s="1">
        <v>1.27</v>
      </c>
      <c r="S138" s="1">
        <v>0.45</v>
      </c>
      <c r="T138" s="1">
        <v>0.6</v>
      </c>
      <c r="U138" s="13">
        <v>0.02</v>
      </c>
      <c r="V138" s="13">
        <v>4.8000000000000001E-2</v>
      </c>
      <c r="W138" s="13">
        <v>6.0999999999999999E-2</v>
      </c>
      <c r="X138" s="13">
        <v>0.57399999999999995</v>
      </c>
      <c r="Y138" s="13">
        <v>1.1359999999999999</v>
      </c>
      <c r="Z138" s="1">
        <v>122</v>
      </c>
      <c r="AA138" s="1">
        <v>48</v>
      </c>
      <c r="AB138" t="s">
        <v>146</v>
      </c>
      <c r="AC138">
        <v>0</v>
      </c>
      <c r="AD138" t="s">
        <v>56</v>
      </c>
      <c r="AE138" t="s">
        <v>71</v>
      </c>
      <c r="AF138">
        <v>1</v>
      </c>
      <c r="AG138" t="s">
        <v>58</v>
      </c>
      <c r="AH138">
        <v>2</v>
      </c>
      <c r="AI138" s="3">
        <v>31844</v>
      </c>
      <c r="AJ138" t="s">
        <v>59</v>
      </c>
      <c r="AK138">
        <v>66</v>
      </c>
      <c r="AL138">
        <v>165</v>
      </c>
      <c r="AM138">
        <v>24.2424242424242</v>
      </c>
      <c r="AN138" t="s">
        <v>60</v>
      </c>
      <c r="AO138">
        <v>0</v>
      </c>
      <c r="AP138" t="s">
        <v>67</v>
      </c>
      <c r="AQ138" s="8">
        <v>45278.481249999997</v>
      </c>
      <c r="AR138" s="4">
        <v>0</v>
      </c>
      <c r="AS138" t="s">
        <v>68</v>
      </c>
      <c r="AT138" t="s">
        <v>63</v>
      </c>
      <c r="AU138">
        <v>0</v>
      </c>
      <c r="AV138">
        <v>70</v>
      </c>
      <c r="AW138" t="s">
        <v>64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36.9</v>
      </c>
      <c r="BE138">
        <v>3</v>
      </c>
    </row>
    <row r="139" spans="3:57" x14ac:dyDescent="0.35">
      <c r="C139" t="s">
        <v>65</v>
      </c>
      <c r="D139">
        <v>0</v>
      </c>
      <c r="E139">
        <v>0</v>
      </c>
      <c r="F139" t="s">
        <v>54</v>
      </c>
      <c r="G139" s="8">
        <v>45278.481249999997</v>
      </c>
      <c r="H139" s="1">
        <v>25.43</v>
      </c>
      <c r="I139" s="1">
        <v>2.29</v>
      </c>
      <c r="J139" s="1">
        <v>9.1</v>
      </c>
      <c r="K139" s="1">
        <v>36.24</v>
      </c>
      <c r="L139" s="1">
        <v>24</v>
      </c>
      <c r="M139" s="1">
        <v>28</v>
      </c>
      <c r="N139" s="1">
        <v>1.18</v>
      </c>
      <c r="O139" s="1">
        <v>4.95</v>
      </c>
      <c r="P139" s="1">
        <v>0.89</v>
      </c>
      <c r="Q139" s="1">
        <v>1.04</v>
      </c>
      <c r="R139" s="1">
        <v>0.98</v>
      </c>
      <c r="S139" s="1">
        <v>0.56000000000000005</v>
      </c>
      <c r="T139" s="1">
        <v>1.08</v>
      </c>
      <c r="U139" s="13">
        <v>1.7999999999999999E-2</v>
      </c>
      <c r="V139" s="13">
        <v>0.05</v>
      </c>
      <c r="W139" s="13">
        <v>6.0999999999999999E-2</v>
      </c>
      <c r="X139" s="13">
        <v>0.20599999999999999</v>
      </c>
      <c r="Y139" s="13">
        <v>1.1930000000000001</v>
      </c>
      <c r="Z139" s="1">
        <v>123</v>
      </c>
      <c r="AA139" s="1">
        <v>48</v>
      </c>
      <c r="AB139" t="s">
        <v>146</v>
      </c>
      <c r="AC139">
        <v>0</v>
      </c>
      <c r="AD139" t="s">
        <v>56</v>
      </c>
      <c r="AE139" t="s">
        <v>71</v>
      </c>
      <c r="AF139">
        <v>1</v>
      </c>
      <c r="AG139" t="s">
        <v>58</v>
      </c>
      <c r="AH139">
        <v>2</v>
      </c>
      <c r="AI139" s="3">
        <v>31844</v>
      </c>
      <c r="AJ139" t="s">
        <v>59</v>
      </c>
      <c r="AK139">
        <v>66</v>
      </c>
      <c r="AL139">
        <v>165</v>
      </c>
      <c r="AM139">
        <v>24.2424242424242</v>
      </c>
      <c r="AN139" t="s">
        <v>60</v>
      </c>
      <c r="AO139">
        <v>0</v>
      </c>
      <c r="AP139" t="s">
        <v>67</v>
      </c>
      <c r="AQ139" s="8">
        <v>45278.481249999997</v>
      </c>
      <c r="AR139" s="4">
        <v>0</v>
      </c>
      <c r="AS139" t="s">
        <v>68</v>
      </c>
      <c r="AT139" t="s">
        <v>63</v>
      </c>
      <c r="AU139">
        <v>0</v>
      </c>
      <c r="AV139">
        <v>70</v>
      </c>
      <c r="AW139" t="s">
        <v>64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36.9</v>
      </c>
      <c r="BE139">
        <v>3</v>
      </c>
    </row>
    <row r="140" spans="3:57" x14ac:dyDescent="0.35">
      <c r="C140" t="s">
        <v>53</v>
      </c>
      <c r="D140">
        <v>1</v>
      </c>
      <c r="E140">
        <v>0</v>
      </c>
      <c r="F140" t="s">
        <v>54</v>
      </c>
      <c r="G140" s="8">
        <v>45278.716666666704</v>
      </c>
      <c r="H140" s="1">
        <v>31.34</v>
      </c>
      <c r="I140" s="1">
        <v>3.54</v>
      </c>
      <c r="J140" s="1">
        <v>11.31</v>
      </c>
      <c r="K140" s="1">
        <v>34.97</v>
      </c>
      <c r="L140" s="1">
        <v>76</v>
      </c>
      <c r="M140" s="1">
        <v>72</v>
      </c>
      <c r="N140" s="1">
        <v>0.94</v>
      </c>
      <c r="O140" s="1">
        <v>8.39</v>
      </c>
      <c r="P140" s="1">
        <v>2.3199999999999998</v>
      </c>
      <c r="Q140" s="1">
        <v>2.3199999999999998</v>
      </c>
      <c r="R140" s="1">
        <v>1.67</v>
      </c>
      <c r="S140" s="1">
        <v>1.1200000000000001</v>
      </c>
      <c r="T140" s="1">
        <v>0.98</v>
      </c>
      <c r="U140" s="13">
        <v>1.0999999999999999E-2</v>
      </c>
      <c r="V140" s="13">
        <v>2.1000000000000001E-2</v>
      </c>
      <c r="W140" s="13">
        <v>7.3999999999999996E-2</v>
      </c>
      <c r="X140" s="13">
        <v>0.20599999999999999</v>
      </c>
      <c r="Y140" s="13">
        <v>1.1359999999999999</v>
      </c>
      <c r="Z140" s="1">
        <v>125</v>
      </c>
      <c r="AA140" s="1">
        <v>50</v>
      </c>
      <c r="AB140" t="s">
        <v>147</v>
      </c>
      <c r="AC140">
        <v>0</v>
      </c>
      <c r="AD140" t="s">
        <v>56</v>
      </c>
      <c r="AE140" t="s">
        <v>80</v>
      </c>
      <c r="AF140">
        <v>0</v>
      </c>
      <c r="AG140" t="s">
        <v>81</v>
      </c>
      <c r="AH140">
        <v>1</v>
      </c>
      <c r="AI140" s="8">
        <v>34492</v>
      </c>
      <c r="AJ140" t="s">
        <v>72</v>
      </c>
      <c r="AK140">
        <v>78.3</v>
      </c>
      <c r="AL140">
        <v>165</v>
      </c>
      <c r="AM140">
        <v>28.760330578512399</v>
      </c>
      <c r="AN140" t="s">
        <v>60</v>
      </c>
      <c r="AO140">
        <v>0</v>
      </c>
      <c r="AP140" t="s">
        <v>67</v>
      </c>
      <c r="AQ140" s="8">
        <v>45278.481249999997</v>
      </c>
      <c r="AR140" s="4">
        <v>1</v>
      </c>
      <c r="AS140" t="s">
        <v>62</v>
      </c>
      <c r="AT140" t="s">
        <v>63</v>
      </c>
      <c r="AU140">
        <v>0</v>
      </c>
      <c r="AV140">
        <v>73</v>
      </c>
      <c r="AW140" t="s">
        <v>64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29.7</v>
      </c>
      <c r="BE140">
        <v>2</v>
      </c>
    </row>
    <row r="141" spans="3:57" x14ac:dyDescent="0.35">
      <c r="C141" t="s">
        <v>65</v>
      </c>
      <c r="D141">
        <v>0</v>
      </c>
      <c r="E141">
        <v>0</v>
      </c>
      <c r="F141" t="s">
        <v>54</v>
      </c>
      <c r="G141" s="8">
        <v>45278.716666666704</v>
      </c>
      <c r="H141" s="1">
        <v>27.44</v>
      </c>
      <c r="I141" s="1">
        <v>3.46</v>
      </c>
      <c r="J141" s="1">
        <v>12.61</v>
      </c>
      <c r="K141" s="1">
        <v>35.19</v>
      </c>
      <c r="L141" s="1">
        <v>132</v>
      </c>
      <c r="M141" s="1">
        <v>29</v>
      </c>
      <c r="N141" s="1">
        <v>0.22</v>
      </c>
      <c r="O141" s="1">
        <v>36.630000000000003</v>
      </c>
      <c r="P141" s="1">
        <v>1</v>
      </c>
      <c r="Q141" s="1">
        <v>1.21</v>
      </c>
      <c r="R141" s="1">
        <v>1.1399999999999999</v>
      </c>
      <c r="S141" s="1">
        <v>0.71</v>
      </c>
      <c r="T141" s="1">
        <v>0.74</v>
      </c>
      <c r="U141" s="13">
        <v>0.02</v>
      </c>
      <c r="V141" s="13">
        <v>4.1000000000000002E-2</v>
      </c>
      <c r="W141" s="13">
        <v>0.09</v>
      </c>
      <c r="X141" s="13">
        <v>0.20599999999999999</v>
      </c>
      <c r="Y141" s="13">
        <v>1.0820000000000001</v>
      </c>
      <c r="Z141" s="1">
        <v>126</v>
      </c>
      <c r="AA141" s="1">
        <v>50</v>
      </c>
      <c r="AB141" t="s">
        <v>147</v>
      </c>
      <c r="AC141">
        <v>0</v>
      </c>
      <c r="AD141" t="s">
        <v>56</v>
      </c>
      <c r="AE141" t="s">
        <v>80</v>
      </c>
      <c r="AF141">
        <v>0</v>
      </c>
      <c r="AG141" t="s">
        <v>81</v>
      </c>
      <c r="AH141">
        <v>1</v>
      </c>
      <c r="AI141" s="8">
        <v>34492</v>
      </c>
      <c r="AJ141" t="s">
        <v>72</v>
      </c>
      <c r="AK141">
        <v>78.3</v>
      </c>
      <c r="AL141">
        <v>165</v>
      </c>
      <c r="AM141">
        <v>28.760330578512399</v>
      </c>
      <c r="AN141" t="s">
        <v>60</v>
      </c>
      <c r="AO141">
        <v>0</v>
      </c>
      <c r="AP141" t="s">
        <v>67</v>
      </c>
      <c r="AQ141" s="8">
        <v>45278.481249999997</v>
      </c>
      <c r="AR141" s="4">
        <v>1</v>
      </c>
      <c r="AS141" t="s">
        <v>62</v>
      </c>
      <c r="AT141" t="s">
        <v>63</v>
      </c>
      <c r="AU141">
        <v>0</v>
      </c>
      <c r="AV141">
        <v>73</v>
      </c>
      <c r="AW141" t="s">
        <v>64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29.7</v>
      </c>
      <c r="BE141">
        <v>2</v>
      </c>
    </row>
    <row r="142" spans="3:57" x14ac:dyDescent="0.35">
      <c r="C142" t="s">
        <v>53</v>
      </c>
      <c r="D142">
        <v>1</v>
      </c>
      <c r="E142">
        <v>0</v>
      </c>
      <c r="F142" t="s">
        <v>54</v>
      </c>
      <c r="G142" s="3">
        <v>45295</v>
      </c>
      <c r="H142" s="1">
        <v>35.07</v>
      </c>
      <c r="I142" s="13">
        <v>5.1100000000000003</v>
      </c>
      <c r="J142" s="1">
        <v>14.56</v>
      </c>
      <c r="K142" s="1">
        <v>31.55</v>
      </c>
      <c r="L142">
        <v>107</v>
      </c>
      <c r="M142">
        <v>132</v>
      </c>
      <c r="N142">
        <v>1.24</v>
      </c>
      <c r="O142" s="1">
        <v>8.0399999999999991</v>
      </c>
      <c r="P142" s="1">
        <v>2.72</v>
      </c>
      <c r="Q142" s="1">
        <v>3.54</v>
      </c>
      <c r="R142" s="1">
        <v>2.4700000000000002</v>
      </c>
      <c r="S142" s="1">
        <v>0.93</v>
      </c>
      <c r="T142" s="1">
        <v>0.83</v>
      </c>
      <c r="U142" s="13">
        <v>1.7999999999999999E-2</v>
      </c>
      <c r="V142" s="13">
        <v>2.5000000000000001E-2</v>
      </c>
      <c r="W142" s="13">
        <v>6.0999999999999999E-2</v>
      </c>
      <c r="X142" s="13">
        <v>0.20599999999999999</v>
      </c>
      <c r="Y142" s="13">
        <v>1.5980000000000001</v>
      </c>
      <c r="Z142">
        <v>148</v>
      </c>
      <c r="AA142" s="1">
        <v>51</v>
      </c>
      <c r="AB142" t="s">
        <v>148</v>
      </c>
      <c r="AC142">
        <v>1</v>
      </c>
      <c r="AD142" t="s">
        <v>70</v>
      </c>
      <c r="AE142" t="s">
        <v>149</v>
      </c>
      <c r="AF142">
        <v>0</v>
      </c>
      <c r="AG142" t="s">
        <v>81</v>
      </c>
      <c r="AH142">
        <v>1</v>
      </c>
      <c r="AI142" s="8">
        <v>31923</v>
      </c>
      <c r="AJ142" t="s">
        <v>83</v>
      </c>
      <c r="AK142">
        <v>111</v>
      </c>
      <c r="AL142">
        <v>165</v>
      </c>
      <c r="AM142">
        <v>40.771349862259001</v>
      </c>
      <c r="AN142" t="s">
        <v>60</v>
      </c>
      <c r="AO142">
        <v>0</v>
      </c>
      <c r="AP142" t="s">
        <v>67</v>
      </c>
      <c r="AQ142" s="8">
        <v>45280.547222222202</v>
      </c>
      <c r="AR142" s="4">
        <v>0</v>
      </c>
      <c r="AS142" t="s">
        <v>68</v>
      </c>
      <c r="AT142" t="s">
        <v>89</v>
      </c>
      <c r="AU142">
        <v>1</v>
      </c>
      <c r="AV142">
        <v>105</v>
      </c>
      <c r="AW142" t="s">
        <v>64</v>
      </c>
      <c r="AX142">
        <v>0</v>
      </c>
      <c r="AY142">
        <v>0</v>
      </c>
      <c r="AZ142">
        <v>0</v>
      </c>
      <c r="BA142">
        <v>1</v>
      </c>
      <c r="BB142">
        <v>1</v>
      </c>
      <c r="BC142">
        <v>0</v>
      </c>
      <c r="BD142">
        <v>36.700000000000003</v>
      </c>
      <c r="BE142">
        <v>3</v>
      </c>
    </row>
    <row r="143" spans="3:57" x14ac:dyDescent="0.35">
      <c r="C143" t="s">
        <v>65</v>
      </c>
      <c r="D143">
        <v>0</v>
      </c>
      <c r="E143">
        <v>0</v>
      </c>
      <c r="F143" t="s">
        <v>54</v>
      </c>
      <c r="G143" s="3">
        <v>45295</v>
      </c>
      <c r="H143" s="1">
        <v>23.29</v>
      </c>
      <c r="I143" s="13">
        <v>2.75</v>
      </c>
      <c r="J143" s="1">
        <v>11.8</v>
      </c>
      <c r="K143" s="1">
        <v>31.95</v>
      </c>
      <c r="L143">
        <v>103</v>
      </c>
      <c r="M143">
        <v>48</v>
      </c>
      <c r="N143">
        <v>0.47</v>
      </c>
      <c r="O143" s="1">
        <v>11.42</v>
      </c>
      <c r="P143" s="1">
        <v>2.5299999999999998</v>
      </c>
      <c r="Q143" s="1">
        <v>2</v>
      </c>
      <c r="R143" s="1">
        <v>1.18</v>
      </c>
      <c r="S143" s="1">
        <v>0.56999999999999995</v>
      </c>
      <c r="T143" s="1">
        <v>0.56000000000000005</v>
      </c>
      <c r="U143" s="13">
        <v>1.6E-2</v>
      </c>
      <c r="V143" s="13">
        <v>2.3E-2</v>
      </c>
      <c r="W143" s="13">
        <v>6.0999999999999999E-2</v>
      </c>
      <c r="X143" s="13">
        <v>0.20599999999999999</v>
      </c>
      <c r="Y143" s="13">
        <v>1.5980000000000001</v>
      </c>
      <c r="Z143">
        <v>148</v>
      </c>
      <c r="AA143" s="1">
        <v>51</v>
      </c>
      <c r="AB143" t="s">
        <v>148</v>
      </c>
      <c r="AC143">
        <v>1</v>
      </c>
      <c r="AD143" t="s">
        <v>70</v>
      </c>
      <c r="AE143" t="s">
        <v>149</v>
      </c>
      <c r="AF143">
        <v>0</v>
      </c>
      <c r="AG143" t="s">
        <v>81</v>
      </c>
      <c r="AH143">
        <v>1</v>
      </c>
      <c r="AI143" s="8">
        <v>31923</v>
      </c>
      <c r="AJ143" t="s">
        <v>83</v>
      </c>
      <c r="AK143">
        <v>111</v>
      </c>
      <c r="AL143">
        <v>165</v>
      </c>
      <c r="AM143">
        <v>40.771349862259001</v>
      </c>
      <c r="AN143" t="s">
        <v>60</v>
      </c>
      <c r="AO143">
        <v>0</v>
      </c>
      <c r="AP143" t="s">
        <v>67</v>
      </c>
      <c r="AQ143" s="8">
        <v>45280.547222222202</v>
      </c>
      <c r="AR143" s="4">
        <v>0</v>
      </c>
      <c r="AS143" t="s">
        <v>68</v>
      </c>
      <c r="AT143" t="s">
        <v>89</v>
      </c>
      <c r="AU143">
        <v>1</v>
      </c>
      <c r="AV143">
        <v>105</v>
      </c>
      <c r="AW143" t="s">
        <v>64</v>
      </c>
      <c r="AX143">
        <v>0</v>
      </c>
      <c r="AY143">
        <v>0</v>
      </c>
      <c r="AZ143">
        <v>0</v>
      </c>
      <c r="BA143">
        <v>1</v>
      </c>
      <c r="BB143">
        <v>1</v>
      </c>
      <c r="BC143">
        <v>0</v>
      </c>
      <c r="BD143">
        <v>36.700000000000003</v>
      </c>
      <c r="BE143">
        <v>3</v>
      </c>
    </row>
    <row r="144" spans="3:57" x14ac:dyDescent="0.35">
      <c r="C144" t="s">
        <v>53</v>
      </c>
      <c r="D144">
        <v>1</v>
      </c>
      <c r="E144">
        <v>0</v>
      </c>
      <c r="F144" t="s">
        <v>54</v>
      </c>
      <c r="G144" s="8">
        <v>45280.5625</v>
      </c>
      <c r="H144" s="1">
        <v>33.950000000000003</v>
      </c>
      <c r="I144" s="1">
        <v>4.9000000000000004</v>
      </c>
      <c r="J144" s="1">
        <v>14.43</v>
      </c>
      <c r="K144" s="1">
        <v>32.71</v>
      </c>
      <c r="L144" s="1">
        <v>79</v>
      </c>
      <c r="M144" s="1">
        <v>108</v>
      </c>
      <c r="N144" s="1">
        <v>1.35</v>
      </c>
      <c r="O144" s="1">
        <v>5.76</v>
      </c>
      <c r="P144" s="1">
        <v>1.1399999999999999</v>
      </c>
      <c r="Q144" s="1">
        <v>1.5</v>
      </c>
      <c r="R144" s="1">
        <v>1.59</v>
      </c>
      <c r="S144" s="1">
        <v>0.85</v>
      </c>
      <c r="T144" s="1">
        <v>1.97</v>
      </c>
      <c r="U144" s="13">
        <v>0.02</v>
      </c>
      <c r="V144" s="13">
        <v>5.5E-2</v>
      </c>
      <c r="W144" s="13">
        <v>8.5999999999999993E-2</v>
      </c>
      <c r="X144" s="13">
        <v>0.20599999999999999</v>
      </c>
      <c r="Y144" s="13">
        <v>1.6779999999999999</v>
      </c>
      <c r="Z144" s="1">
        <v>129</v>
      </c>
      <c r="AA144" s="1">
        <v>51</v>
      </c>
      <c r="AB144" t="s">
        <v>148</v>
      </c>
      <c r="AC144">
        <v>1</v>
      </c>
      <c r="AD144" t="s">
        <v>70</v>
      </c>
      <c r="AE144" t="s">
        <v>149</v>
      </c>
      <c r="AF144">
        <v>0</v>
      </c>
      <c r="AG144" t="s">
        <v>81</v>
      </c>
      <c r="AH144">
        <v>1</v>
      </c>
      <c r="AI144" s="8">
        <v>31923</v>
      </c>
      <c r="AJ144" t="s">
        <v>83</v>
      </c>
      <c r="AK144">
        <v>111</v>
      </c>
      <c r="AL144">
        <v>165</v>
      </c>
      <c r="AM144">
        <v>40.771349862259001</v>
      </c>
      <c r="AN144" t="s">
        <v>60</v>
      </c>
      <c r="AO144">
        <v>0</v>
      </c>
      <c r="AP144" t="s">
        <v>67</v>
      </c>
      <c r="AQ144" s="8">
        <v>45280.547222222202</v>
      </c>
      <c r="AR144" s="4">
        <v>0</v>
      </c>
      <c r="AS144" t="s">
        <v>68</v>
      </c>
      <c r="AT144" t="s">
        <v>89</v>
      </c>
      <c r="AU144">
        <v>1</v>
      </c>
      <c r="AV144">
        <v>105</v>
      </c>
      <c r="AW144" t="s">
        <v>64</v>
      </c>
      <c r="AX144">
        <v>0</v>
      </c>
      <c r="AY144">
        <v>0</v>
      </c>
      <c r="AZ144">
        <v>0</v>
      </c>
      <c r="BA144">
        <v>1</v>
      </c>
      <c r="BB144">
        <v>1</v>
      </c>
      <c r="BC144">
        <v>0</v>
      </c>
      <c r="BD144">
        <v>36.700000000000003</v>
      </c>
      <c r="BE144">
        <v>3</v>
      </c>
    </row>
    <row r="145" spans="3:57" x14ac:dyDescent="0.35">
      <c r="C145" t="s">
        <v>65</v>
      </c>
      <c r="D145">
        <v>0</v>
      </c>
      <c r="E145">
        <v>0</v>
      </c>
      <c r="F145" t="s">
        <v>54</v>
      </c>
      <c r="G145" s="3">
        <v>45296</v>
      </c>
      <c r="H145" s="1">
        <v>18.809999999999999</v>
      </c>
      <c r="I145" s="13">
        <v>5.52</v>
      </c>
      <c r="J145" s="1">
        <v>29.36</v>
      </c>
      <c r="K145" s="1">
        <v>33.51</v>
      </c>
      <c r="L145">
        <v>113</v>
      </c>
      <c r="M145">
        <v>51</v>
      </c>
      <c r="N145">
        <v>0.45</v>
      </c>
      <c r="O145" s="1">
        <v>10.37</v>
      </c>
      <c r="P145" s="1">
        <v>2.41</v>
      </c>
      <c r="Q145" s="1">
        <v>2.3199999999999998</v>
      </c>
      <c r="R145" s="1">
        <v>1.28</v>
      </c>
      <c r="S145" s="1">
        <v>0.6</v>
      </c>
      <c r="T145" s="1">
        <v>0.67</v>
      </c>
      <c r="U145" s="13">
        <v>0.01</v>
      </c>
      <c r="V145" s="13">
        <v>3.1E-2</v>
      </c>
      <c r="W145" s="13">
        <v>9.9000000000000005E-2</v>
      </c>
      <c r="X145" s="13">
        <v>0.35199999999999998</v>
      </c>
      <c r="Y145" s="13">
        <v>1.45</v>
      </c>
      <c r="Z145">
        <v>148</v>
      </c>
      <c r="AA145" s="1">
        <v>51</v>
      </c>
      <c r="AB145" t="s">
        <v>148</v>
      </c>
      <c r="AC145">
        <v>1</v>
      </c>
      <c r="AD145" t="s">
        <v>70</v>
      </c>
      <c r="AE145" t="s">
        <v>149</v>
      </c>
      <c r="AF145">
        <v>0</v>
      </c>
      <c r="AG145" t="s">
        <v>81</v>
      </c>
      <c r="AH145">
        <v>1</v>
      </c>
      <c r="AI145" s="8">
        <v>31923</v>
      </c>
      <c r="AJ145" t="s">
        <v>83</v>
      </c>
      <c r="AK145">
        <v>111</v>
      </c>
      <c r="AL145">
        <v>165</v>
      </c>
      <c r="AM145">
        <v>40.771349862259001</v>
      </c>
      <c r="AN145" t="s">
        <v>60</v>
      </c>
      <c r="AO145">
        <v>0</v>
      </c>
      <c r="AP145" t="s">
        <v>67</v>
      </c>
      <c r="AQ145" s="8">
        <v>45280.547222222202</v>
      </c>
      <c r="AR145" s="4">
        <v>0</v>
      </c>
      <c r="AS145" t="s">
        <v>68</v>
      </c>
      <c r="AT145" t="s">
        <v>89</v>
      </c>
      <c r="AU145">
        <v>1</v>
      </c>
      <c r="AV145">
        <v>105</v>
      </c>
      <c r="AW145" t="s">
        <v>64</v>
      </c>
      <c r="AX145">
        <v>0</v>
      </c>
      <c r="AY145">
        <v>0</v>
      </c>
      <c r="AZ145">
        <v>0</v>
      </c>
      <c r="BA145">
        <v>1</v>
      </c>
      <c r="BB145">
        <v>1</v>
      </c>
      <c r="BC145">
        <v>0</v>
      </c>
      <c r="BD145">
        <v>36.700000000000003</v>
      </c>
      <c r="BE145">
        <v>3</v>
      </c>
    </row>
    <row r="146" spans="3:57" x14ac:dyDescent="0.35">
      <c r="C146" t="s">
        <v>65</v>
      </c>
      <c r="D146">
        <v>0</v>
      </c>
      <c r="E146">
        <v>0</v>
      </c>
      <c r="F146" t="s">
        <v>54</v>
      </c>
      <c r="G146" s="8">
        <v>45280.5625</v>
      </c>
      <c r="H146" s="1">
        <v>31.75</v>
      </c>
      <c r="I146" s="1">
        <v>3.31</v>
      </c>
      <c r="J146" s="1">
        <v>10.41</v>
      </c>
      <c r="K146" s="1">
        <v>33.549999999999997</v>
      </c>
      <c r="L146" s="1">
        <v>70</v>
      </c>
      <c r="M146" s="1">
        <v>38</v>
      </c>
      <c r="N146" s="1">
        <v>0.54</v>
      </c>
      <c r="O146" s="1">
        <v>13.28</v>
      </c>
      <c r="P146" s="1">
        <v>0.47</v>
      </c>
      <c r="Q146" s="1">
        <v>0.66</v>
      </c>
      <c r="R146" s="1">
        <v>0.59</v>
      </c>
      <c r="S146" s="1">
        <v>0.57999999999999996</v>
      </c>
      <c r="T146" s="1">
        <v>0.65</v>
      </c>
      <c r="U146" s="13">
        <v>1.7000000000000001E-2</v>
      </c>
      <c r="V146" s="13">
        <v>3.2000000000000001E-2</v>
      </c>
      <c r="W146" s="13">
        <v>6.0999999999999999E-2</v>
      </c>
      <c r="X146" s="13">
        <v>0.57399999999999995</v>
      </c>
      <c r="Y146" s="13">
        <v>0.98099999999999998</v>
      </c>
      <c r="Z146" s="1">
        <v>130</v>
      </c>
      <c r="AA146" s="1">
        <v>51</v>
      </c>
      <c r="AB146" t="s">
        <v>148</v>
      </c>
      <c r="AC146">
        <v>1</v>
      </c>
      <c r="AD146" t="s">
        <v>70</v>
      </c>
      <c r="AE146" t="s">
        <v>149</v>
      </c>
      <c r="AF146">
        <v>0</v>
      </c>
      <c r="AG146" t="s">
        <v>81</v>
      </c>
      <c r="AH146">
        <v>1</v>
      </c>
      <c r="AI146" s="8">
        <v>31923</v>
      </c>
      <c r="AJ146" t="s">
        <v>83</v>
      </c>
      <c r="AK146">
        <v>111</v>
      </c>
      <c r="AL146">
        <v>165</v>
      </c>
      <c r="AM146">
        <v>40.771349862259001</v>
      </c>
      <c r="AN146" t="s">
        <v>60</v>
      </c>
      <c r="AO146">
        <v>0</v>
      </c>
      <c r="AP146" t="s">
        <v>67</v>
      </c>
      <c r="AQ146" s="8">
        <v>45280.547222222202</v>
      </c>
      <c r="AR146" s="4">
        <v>0</v>
      </c>
      <c r="AS146" t="s">
        <v>68</v>
      </c>
      <c r="AT146" t="s">
        <v>89</v>
      </c>
      <c r="AU146">
        <v>1</v>
      </c>
      <c r="AV146">
        <v>105</v>
      </c>
      <c r="AW146" t="s">
        <v>64</v>
      </c>
      <c r="AX146">
        <v>0</v>
      </c>
      <c r="AY146">
        <v>0</v>
      </c>
      <c r="AZ146">
        <v>0</v>
      </c>
      <c r="BA146">
        <v>1</v>
      </c>
      <c r="BB146">
        <v>1</v>
      </c>
      <c r="BC146">
        <v>0</v>
      </c>
      <c r="BD146">
        <v>36.700000000000003</v>
      </c>
      <c r="BE146">
        <v>3</v>
      </c>
    </row>
    <row r="147" spans="3:57" x14ac:dyDescent="0.35">
      <c r="C147" t="s">
        <v>53</v>
      </c>
      <c r="D147">
        <v>1</v>
      </c>
      <c r="E147">
        <v>0</v>
      </c>
      <c r="F147" t="s">
        <v>54</v>
      </c>
      <c r="G147" s="3">
        <v>45296</v>
      </c>
      <c r="H147" s="1">
        <v>16.05</v>
      </c>
      <c r="I147" s="13">
        <v>2.97</v>
      </c>
      <c r="J147" s="1">
        <v>18.489999999999998</v>
      </c>
      <c r="K147" s="1">
        <v>34</v>
      </c>
      <c r="L147">
        <v>129</v>
      </c>
      <c r="M147">
        <v>102</v>
      </c>
      <c r="N147">
        <v>0.79</v>
      </c>
      <c r="O147" s="1">
        <v>5.51</v>
      </c>
      <c r="P147" s="1">
        <v>1.4</v>
      </c>
      <c r="Q147" s="1">
        <v>1.37</v>
      </c>
      <c r="R147" s="1">
        <v>0.91</v>
      </c>
      <c r="S147" s="1">
        <v>0.53</v>
      </c>
      <c r="T147" s="1">
        <v>0.47</v>
      </c>
      <c r="U147" s="13">
        <v>0.02</v>
      </c>
      <c r="V147" s="13">
        <v>2.1000000000000001E-2</v>
      </c>
      <c r="W147" s="13">
        <v>9.9000000000000005E-2</v>
      </c>
      <c r="X147" s="13">
        <v>0.27600000000000002</v>
      </c>
      <c r="Y147" s="13">
        <v>1.45</v>
      </c>
      <c r="Z147">
        <v>148</v>
      </c>
      <c r="AA147" s="1">
        <v>51</v>
      </c>
      <c r="AB147" t="s">
        <v>148</v>
      </c>
      <c r="AC147">
        <v>1</v>
      </c>
      <c r="AD147" t="s">
        <v>70</v>
      </c>
      <c r="AE147" t="s">
        <v>149</v>
      </c>
      <c r="AF147">
        <v>0</v>
      </c>
      <c r="AG147" t="s">
        <v>81</v>
      </c>
      <c r="AH147">
        <v>1</v>
      </c>
      <c r="AI147" s="8">
        <v>31923</v>
      </c>
      <c r="AJ147" t="s">
        <v>83</v>
      </c>
      <c r="AK147">
        <v>111</v>
      </c>
      <c r="AL147">
        <v>165</v>
      </c>
      <c r="AM147">
        <v>40.771349862259001</v>
      </c>
      <c r="AN147" t="s">
        <v>60</v>
      </c>
      <c r="AO147">
        <v>0</v>
      </c>
      <c r="AP147" t="s">
        <v>67</v>
      </c>
      <c r="AQ147" s="8">
        <v>45280.547222222202</v>
      </c>
      <c r="AR147" s="4">
        <v>0</v>
      </c>
      <c r="AS147" t="s">
        <v>68</v>
      </c>
      <c r="AT147" t="s">
        <v>89</v>
      </c>
      <c r="AU147">
        <v>1</v>
      </c>
      <c r="AV147">
        <v>105</v>
      </c>
      <c r="AW147" t="s">
        <v>64</v>
      </c>
      <c r="AX147">
        <v>0</v>
      </c>
      <c r="AY147">
        <v>0</v>
      </c>
      <c r="AZ147">
        <v>0</v>
      </c>
      <c r="BA147">
        <v>1</v>
      </c>
      <c r="BB147">
        <v>1</v>
      </c>
      <c r="BC147">
        <v>0</v>
      </c>
      <c r="BD147">
        <v>36.700000000000003</v>
      </c>
      <c r="BE147">
        <v>3</v>
      </c>
    </row>
    <row r="148" spans="3:57" x14ac:dyDescent="0.35">
      <c r="C148" t="s">
        <v>53</v>
      </c>
      <c r="D148">
        <v>1</v>
      </c>
      <c r="E148">
        <v>0</v>
      </c>
      <c r="F148" t="s">
        <v>54</v>
      </c>
      <c r="G148" s="3">
        <v>45305</v>
      </c>
      <c r="H148" s="1">
        <v>29.73</v>
      </c>
      <c r="I148" s="13">
        <v>4.7</v>
      </c>
      <c r="J148" s="1">
        <v>15.81</v>
      </c>
      <c r="K148" s="1">
        <v>34.9</v>
      </c>
      <c r="L148" s="1">
        <v>124</v>
      </c>
      <c r="M148" s="1">
        <v>84</v>
      </c>
      <c r="N148" s="1">
        <v>0.68</v>
      </c>
      <c r="O148" s="1">
        <v>16.48</v>
      </c>
      <c r="P148" s="1">
        <v>2.19</v>
      </c>
      <c r="Q148" s="1">
        <v>1.64</v>
      </c>
      <c r="R148" s="1">
        <v>1.76</v>
      </c>
      <c r="S148" s="1">
        <v>0.88</v>
      </c>
      <c r="T148" s="1">
        <v>0.69</v>
      </c>
      <c r="U148" s="13">
        <v>1.2E-2</v>
      </c>
      <c r="V148" s="13">
        <v>5.8000000000000003E-2</v>
      </c>
      <c r="W148" s="13">
        <v>6.4000000000000001E-2</v>
      </c>
      <c r="X148" s="13">
        <v>0.23799999999999999</v>
      </c>
      <c r="Y148" s="13">
        <v>0.63300000000000001</v>
      </c>
      <c r="Z148" s="1">
        <v>179</v>
      </c>
      <c r="AA148" s="1">
        <v>51</v>
      </c>
      <c r="AB148" t="s">
        <v>148</v>
      </c>
      <c r="AC148">
        <v>1</v>
      </c>
      <c r="AD148" t="s">
        <v>70</v>
      </c>
      <c r="AE148" t="s">
        <v>170</v>
      </c>
      <c r="AF148">
        <v>2</v>
      </c>
      <c r="AG148" t="s">
        <v>81</v>
      </c>
      <c r="AH148">
        <v>1</v>
      </c>
      <c r="AI148" s="8">
        <v>31923</v>
      </c>
      <c r="AJ148" t="s">
        <v>83</v>
      </c>
      <c r="AK148">
        <v>111</v>
      </c>
      <c r="AL148">
        <v>165</v>
      </c>
      <c r="AM148">
        <v>40.771349862259001</v>
      </c>
      <c r="AN148" t="s">
        <v>60</v>
      </c>
      <c r="AO148">
        <v>0</v>
      </c>
      <c r="AP148" t="s">
        <v>67</v>
      </c>
      <c r="AQ148" s="3">
        <v>45305</v>
      </c>
      <c r="AR148" s="4">
        <v>0</v>
      </c>
      <c r="AS148" t="s">
        <v>68</v>
      </c>
      <c r="AT148" t="s">
        <v>89</v>
      </c>
      <c r="AU148">
        <v>1</v>
      </c>
      <c r="AV148">
        <v>105</v>
      </c>
      <c r="AW148" t="s">
        <v>64</v>
      </c>
      <c r="AX148">
        <v>0</v>
      </c>
      <c r="AY148">
        <v>0</v>
      </c>
      <c r="AZ148">
        <v>0</v>
      </c>
      <c r="BA148">
        <v>1</v>
      </c>
      <c r="BB148">
        <v>1</v>
      </c>
      <c r="BC148">
        <v>0</v>
      </c>
      <c r="BD148">
        <v>36.700000000000003</v>
      </c>
      <c r="BE148">
        <v>3</v>
      </c>
    </row>
    <row r="149" spans="3:57" x14ac:dyDescent="0.35">
      <c r="C149" t="s">
        <v>65</v>
      </c>
      <c r="D149">
        <v>0</v>
      </c>
      <c r="E149">
        <v>0</v>
      </c>
      <c r="F149" t="s">
        <v>54</v>
      </c>
      <c r="G149" s="3">
        <v>45305</v>
      </c>
      <c r="H149" s="1">
        <v>29.4</v>
      </c>
      <c r="I149" s="13">
        <v>5.58</v>
      </c>
      <c r="J149" s="1">
        <v>18.989999999999998</v>
      </c>
      <c r="K149" s="1">
        <v>35.06</v>
      </c>
      <c r="L149" s="1">
        <v>122</v>
      </c>
      <c r="M149" s="1">
        <v>51</v>
      </c>
      <c r="N149" s="1">
        <v>0.42</v>
      </c>
      <c r="O149" s="1">
        <v>17.57</v>
      </c>
      <c r="P149" s="1">
        <v>0.93</v>
      </c>
      <c r="Q149" s="1">
        <v>0.93</v>
      </c>
      <c r="R149" s="1">
        <v>0.82</v>
      </c>
      <c r="S149" s="1">
        <v>0.8</v>
      </c>
      <c r="T149" s="1">
        <v>0.71</v>
      </c>
      <c r="U149" s="13">
        <v>0.02</v>
      </c>
      <c r="V149" s="13">
        <v>2.1000000000000001E-2</v>
      </c>
      <c r="W149" s="13">
        <v>6.4000000000000001E-2</v>
      </c>
      <c r="X149" s="13">
        <v>0.31900000000000001</v>
      </c>
      <c r="Y149" s="13">
        <v>1.45</v>
      </c>
      <c r="Z149">
        <v>180</v>
      </c>
      <c r="AA149" s="1">
        <v>51</v>
      </c>
      <c r="AB149" t="s">
        <v>148</v>
      </c>
      <c r="AC149">
        <v>1</v>
      </c>
      <c r="AD149" t="s">
        <v>70</v>
      </c>
      <c r="AE149" t="s">
        <v>170</v>
      </c>
      <c r="AF149">
        <v>2</v>
      </c>
      <c r="AG149" t="s">
        <v>81</v>
      </c>
      <c r="AH149">
        <v>1</v>
      </c>
      <c r="AI149" s="8">
        <v>31923</v>
      </c>
      <c r="AJ149" t="s">
        <v>83</v>
      </c>
      <c r="AK149">
        <v>111</v>
      </c>
      <c r="AL149">
        <v>165</v>
      </c>
      <c r="AM149">
        <v>40.771349862259001</v>
      </c>
      <c r="AN149" t="s">
        <v>60</v>
      </c>
      <c r="AO149">
        <v>0</v>
      </c>
      <c r="AP149" t="s">
        <v>67</v>
      </c>
      <c r="AQ149" s="3">
        <v>45305</v>
      </c>
      <c r="AR149" s="4">
        <v>0</v>
      </c>
      <c r="AS149" t="s">
        <v>68</v>
      </c>
      <c r="AT149" t="s">
        <v>89</v>
      </c>
      <c r="AU149">
        <v>1</v>
      </c>
      <c r="AV149">
        <v>105</v>
      </c>
      <c r="AW149" t="s">
        <v>64</v>
      </c>
      <c r="AX149">
        <v>0</v>
      </c>
      <c r="AY149">
        <v>0</v>
      </c>
      <c r="AZ149">
        <v>0</v>
      </c>
      <c r="BA149">
        <v>1</v>
      </c>
      <c r="BB149">
        <v>1</v>
      </c>
      <c r="BC149">
        <v>0</v>
      </c>
      <c r="BD149">
        <v>36.700000000000003</v>
      </c>
      <c r="BE149">
        <v>3</v>
      </c>
    </row>
    <row r="150" spans="3:57" x14ac:dyDescent="0.35">
      <c r="C150" t="s">
        <v>53</v>
      </c>
      <c r="D150">
        <v>1</v>
      </c>
      <c r="E150">
        <v>0</v>
      </c>
      <c r="F150" t="s">
        <v>54</v>
      </c>
      <c r="G150" s="3">
        <v>45305</v>
      </c>
      <c r="H150" s="1">
        <v>35.07</v>
      </c>
      <c r="I150">
        <v>5.1100000000000003</v>
      </c>
      <c r="J150">
        <v>14.56</v>
      </c>
      <c r="K150">
        <v>31.55</v>
      </c>
      <c r="L150">
        <v>107</v>
      </c>
      <c r="M150">
        <v>132</v>
      </c>
      <c r="N150">
        <v>1.24</v>
      </c>
      <c r="O150" s="1">
        <v>8.0399999999999991</v>
      </c>
      <c r="P150" s="1">
        <v>2.72</v>
      </c>
      <c r="Q150" s="1">
        <v>3.54</v>
      </c>
      <c r="R150" s="1">
        <v>2.4700000000000002</v>
      </c>
      <c r="S150" s="1">
        <v>0.93</v>
      </c>
      <c r="T150">
        <v>0.83</v>
      </c>
      <c r="U150" s="13">
        <v>1.7999999999999999E-2</v>
      </c>
      <c r="V150" s="13">
        <v>2.5000000000000001E-2</v>
      </c>
      <c r="W150" s="13">
        <v>6.0999999999999999E-2</v>
      </c>
      <c r="X150" s="13">
        <v>0.20599999999999999</v>
      </c>
      <c r="Y150" s="13">
        <v>1.5980000000000001</v>
      </c>
      <c r="Z150">
        <v>181</v>
      </c>
      <c r="AA150" s="1">
        <v>51</v>
      </c>
      <c r="AB150" t="s">
        <v>148</v>
      </c>
      <c r="AC150">
        <v>1</v>
      </c>
      <c r="AD150" t="s">
        <v>70</v>
      </c>
      <c r="AE150" t="s">
        <v>170</v>
      </c>
      <c r="AF150">
        <v>2</v>
      </c>
      <c r="AG150" t="s">
        <v>81</v>
      </c>
      <c r="AH150">
        <v>1</v>
      </c>
      <c r="AI150" s="8">
        <v>31923</v>
      </c>
      <c r="AJ150" t="s">
        <v>83</v>
      </c>
      <c r="AK150">
        <v>111</v>
      </c>
      <c r="AL150">
        <v>165</v>
      </c>
      <c r="AM150">
        <v>40.771349862259001</v>
      </c>
      <c r="AN150" t="s">
        <v>60</v>
      </c>
      <c r="AO150">
        <v>0</v>
      </c>
      <c r="AP150" t="s">
        <v>67</v>
      </c>
      <c r="AQ150" s="3">
        <v>45305</v>
      </c>
      <c r="AR150" s="4">
        <v>0</v>
      </c>
      <c r="AS150" t="s">
        <v>68</v>
      </c>
      <c r="AT150" t="s">
        <v>89</v>
      </c>
      <c r="AU150">
        <v>1</v>
      </c>
      <c r="AV150">
        <v>105</v>
      </c>
      <c r="AW150" t="s">
        <v>64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0</v>
      </c>
      <c r="BD150">
        <v>36.700000000000003</v>
      </c>
      <c r="BE150">
        <v>3</v>
      </c>
    </row>
    <row r="151" spans="3:57" x14ac:dyDescent="0.35">
      <c r="C151" t="s">
        <v>65</v>
      </c>
      <c r="D151">
        <v>0</v>
      </c>
      <c r="E151">
        <v>0</v>
      </c>
      <c r="F151" t="s">
        <v>54</v>
      </c>
      <c r="G151" s="3">
        <v>45305</v>
      </c>
      <c r="H151" s="1">
        <v>23.29</v>
      </c>
      <c r="I151" s="13">
        <v>2.75</v>
      </c>
      <c r="J151" s="1">
        <v>11.8</v>
      </c>
      <c r="K151">
        <v>31.95</v>
      </c>
      <c r="L151">
        <v>103</v>
      </c>
      <c r="M151">
        <v>48</v>
      </c>
      <c r="N151">
        <v>0.47</v>
      </c>
      <c r="O151" s="1">
        <v>11.42</v>
      </c>
      <c r="P151">
        <v>2.5299999999999998</v>
      </c>
      <c r="Q151" s="1">
        <v>2</v>
      </c>
      <c r="R151" s="1">
        <v>1.18</v>
      </c>
      <c r="S151" s="1">
        <v>0.56999999999999995</v>
      </c>
      <c r="T151" s="1">
        <v>0.56000000000000005</v>
      </c>
      <c r="U151" s="13">
        <v>1.6E-2</v>
      </c>
      <c r="V151" s="13">
        <v>2.3E-2</v>
      </c>
      <c r="W151" s="13">
        <v>6.0999999999999999E-2</v>
      </c>
      <c r="X151" s="13">
        <v>0.20599999999999999</v>
      </c>
      <c r="Y151" s="13">
        <v>1.5980000000000001</v>
      </c>
      <c r="Z151" s="1">
        <v>182</v>
      </c>
      <c r="AA151" s="1">
        <v>51</v>
      </c>
      <c r="AB151" t="s">
        <v>148</v>
      </c>
      <c r="AC151">
        <v>1</v>
      </c>
      <c r="AD151" t="s">
        <v>70</v>
      </c>
      <c r="AE151" t="s">
        <v>170</v>
      </c>
      <c r="AF151">
        <v>2</v>
      </c>
      <c r="AG151" t="s">
        <v>81</v>
      </c>
      <c r="AH151">
        <v>1</v>
      </c>
      <c r="AI151" s="8">
        <v>31923</v>
      </c>
      <c r="AJ151" t="s">
        <v>83</v>
      </c>
      <c r="AK151">
        <v>111</v>
      </c>
      <c r="AL151">
        <v>165</v>
      </c>
      <c r="AM151">
        <v>40.771349862259001</v>
      </c>
      <c r="AN151" t="s">
        <v>60</v>
      </c>
      <c r="AO151">
        <v>0</v>
      </c>
      <c r="AP151" t="s">
        <v>67</v>
      </c>
      <c r="AQ151" s="3">
        <v>45305</v>
      </c>
      <c r="AR151" s="4">
        <v>0</v>
      </c>
      <c r="AS151" t="s">
        <v>68</v>
      </c>
      <c r="AT151" t="s">
        <v>89</v>
      </c>
      <c r="AU151">
        <v>1</v>
      </c>
      <c r="AV151">
        <v>105</v>
      </c>
      <c r="AW151" t="s">
        <v>64</v>
      </c>
      <c r="AX151">
        <v>0</v>
      </c>
      <c r="AY151">
        <v>0</v>
      </c>
      <c r="AZ151">
        <v>0</v>
      </c>
      <c r="BA151">
        <v>1</v>
      </c>
      <c r="BB151">
        <v>1</v>
      </c>
      <c r="BC151">
        <v>0</v>
      </c>
      <c r="BD151">
        <v>36.700000000000003</v>
      </c>
      <c r="BE151">
        <v>3</v>
      </c>
    </row>
    <row r="152" spans="3:57" x14ac:dyDescent="0.35">
      <c r="C152" t="s">
        <v>53</v>
      </c>
      <c r="D152">
        <v>1</v>
      </c>
      <c r="E152">
        <v>0</v>
      </c>
      <c r="F152" t="s">
        <v>54</v>
      </c>
      <c r="G152" s="8">
        <v>45280.524305555497</v>
      </c>
      <c r="H152" s="1">
        <v>24.57</v>
      </c>
      <c r="I152" s="1">
        <v>4.51</v>
      </c>
      <c r="J152" s="1">
        <v>18.34</v>
      </c>
      <c r="K152" s="1">
        <v>31.69</v>
      </c>
      <c r="L152" s="1">
        <v>26</v>
      </c>
      <c r="M152" s="1">
        <v>26</v>
      </c>
      <c r="N152" s="1">
        <v>1.01</v>
      </c>
      <c r="O152" s="1">
        <v>4.0599999999999996</v>
      </c>
      <c r="P152" s="1">
        <v>0.93</v>
      </c>
      <c r="Q152" s="1">
        <v>1</v>
      </c>
      <c r="R152" s="1">
        <v>0.82</v>
      </c>
      <c r="S152" s="1">
        <v>0.64</v>
      </c>
      <c r="T152" s="1">
        <v>1.46</v>
      </c>
      <c r="U152" s="13">
        <v>0.02</v>
      </c>
      <c r="V152" s="13">
        <v>4.1000000000000002E-2</v>
      </c>
      <c r="W152" s="13">
        <v>6.0999999999999999E-2</v>
      </c>
      <c r="X152" s="13">
        <v>0.20599999999999999</v>
      </c>
      <c r="Y152" s="13">
        <v>1.3149999999999999</v>
      </c>
      <c r="Z152" s="1">
        <v>131</v>
      </c>
      <c r="AA152" s="1">
        <v>52</v>
      </c>
      <c r="AB152" t="s">
        <v>150</v>
      </c>
      <c r="AC152">
        <v>0</v>
      </c>
      <c r="AD152" t="s">
        <v>56</v>
      </c>
      <c r="AE152" t="s">
        <v>71</v>
      </c>
      <c r="AF152">
        <v>1</v>
      </c>
      <c r="AG152" t="s">
        <v>58</v>
      </c>
      <c r="AH152">
        <v>5</v>
      </c>
      <c r="AI152" s="3">
        <v>35815</v>
      </c>
      <c r="AJ152" t="s">
        <v>72</v>
      </c>
      <c r="AK152">
        <v>66</v>
      </c>
      <c r="AL152">
        <v>160</v>
      </c>
      <c r="AM152">
        <v>25.78125</v>
      </c>
      <c r="AN152" t="s">
        <v>60</v>
      </c>
      <c r="AO152">
        <v>0</v>
      </c>
      <c r="AP152" t="s">
        <v>67</v>
      </c>
      <c r="AQ152" s="8">
        <v>45280.564583333296</v>
      </c>
      <c r="AR152" s="4">
        <v>0</v>
      </c>
      <c r="AS152" t="s">
        <v>68</v>
      </c>
      <c r="AT152" t="s">
        <v>63</v>
      </c>
      <c r="AU152">
        <v>0</v>
      </c>
      <c r="AV152">
        <v>85</v>
      </c>
      <c r="AW152" t="s">
        <v>64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26</v>
      </c>
      <c r="BE152">
        <v>2</v>
      </c>
    </row>
    <row r="153" spans="3:57" x14ac:dyDescent="0.35">
      <c r="C153" t="s">
        <v>65</v>
      </c>
      <c r="D153">
        <v>0</v>
      </c>
      <c r="E153">
        <v>0</v>
      </c>
      <c r="F153" t="s">
        <v>54</v>
      </c>
      <c r="G153" s="8">
        <v>45280.524305555497</v>
      </c>
      <c r="H153" s="1">
        <v>30.11</v>
      </c>
      <c r="I153" s="1">
        <v>5.96</v>
      </c>
      <c r="J153" s="1">
        <v>19.8</v>
      </c>
      <c r="K153" s="1">
        <v>31.7</v>
      </c>
      <c r="L153" s="1">
        <v>38</v>
      </c>
      <c r="M153" s="1">
        <v>22</v>
      </c>
      <c r="N153" s="1">
        <v>0.53</v>
      </c>
      <c r="O153" s="1">
        <v>10.39</v>
      </c>
      <c r="P153" s="1">
        <v>1.82</v>
      </c>
      <c r="Q153" s="1">
        <v>1.53</v>
      </c>
      <c r="R153" s="1">
        <v>1.25</v>
      </c>
      <c r="S153" s="1">
        <v>1.71</v>
      </c>
      <c r="T153" s="1">
        <v>1.6</v>
      </c>
      <c r="U153" s="13">
        <v>1.0999999999999999E-2</v>
      </c>
      <c r="V153" s="13">
        <v>4.8000000000000001E-2</v>
      </c>
      <c r="W153" s="13">
        <v>6.0999999999999999E-2</v>
      </c>
      <c r="X153" s="13">
        <v>0.216</v>
      </c>
      <c r="Y153" s="13">
        <v>1.3149999999999999</v>
      </c>
      <c r="Z153" s="1">
        <v>132</v>
      </c>
      <c r="AA153" s="1">
        <v>52</v>
      </c>
      <c r="AB153" t="s">
        <v>150</v>
      </c>
      <c r="AC153">
        <v>0</v>
      </c>
      <c r="AD153" t="s">
        <v>56</v>
      </c>
      <c r="AE153" t="s">
        <v>71</v>
      </c>
      <c r="AF153">
        <v>1</v>
      </c>
      <c r="AG153" t="s">
        <v>58</v>
      </c>
      <c r="AH153">
        <v>5</v>
      </c>
      <c r="AI153" s="3">
        <v>35815</v>
      </c>
      <c r="AJ153" t="s">
        <v>72</v>
      </c>
      <c r="AK153">
        <v>66</v>
      </c>
      <c r="AL153">
        <v>160</v>
      </c>
      <c r="AM153">
        <v>25.78125</v>
      </c>
      <c r="AN153" t="s">
        <v>60</v>
      </c>
      <c r="AO153">
        <v>0</v>
      </c>
      <c r="AP153" t="s">
        <v>67</v>
      </c>
      <c r="AQ153" s="8">
        <v>45280.564583333296</v>
      </c>
      <c r="AR153" s="4">
        <v>0</v>
      </c>
      <c r="AS153" t="s">
        <v>68</v>
      </c>
      <c r="AT153" t="s">
        <v>63</v>
      </c>
      <c r="AU153">
        <v>0</v>
      </c>
      <c r="AV153">
        <v>85</v>
      </c>
      <c r="AW153" t="s">
        <v>64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26</v>
      </c>
      <c r="BE153">
        <v>2</v>
      </c>
    </row>
    <row r="154" spans="3:57" x14ac:dyDescent="0.35">
      <c r="C154" t="s">
        <v>65</v>
      </c>
      <c r="D154">
        <v>0</v>
      </c>
      <c r="E154">
        <v>0</v>
      </c>
      <c r="F154" t="s">
        <v>54</v>
      </c>
      <c r="G154" s="8">
        <v>45280.568055555603</v>
      </c>
      <c r="H154" s="1">
        <v>5.76</v>
      </c>
      <c r="I154" s="1">
        <v>2.0099999999999998</v>
      </c>
      <c r="J154" s="1">
        <v>36.47</v>
      </c>
      <c r="K154" s="1">
        <v>24.15</v>
      </c>
      <c r="L154" s="1">
        <v>20</v>
      </c>
      <c r="M154" s="1">
        <v>18</v>
      </c>
      <c r="N154" s="1">
        <v>0.9</v>
      </c>
      <c r="O154" s="1">
        <v>1.44</v>
      </c>
      <c r="P154" s="1">
        <v>0.76</v>
      </c>
      <c r="Q154" s="1">
        <v>0.72</v>
      </c>
      <c r="R154" s="1">
        <v>0.52</v>
      </c>
      <c r="S154" s="1">
        <v>0.68</v>
      </c>
      <c r="T154" s="1">
        <v>0.42</v>
      </c>
      <c r="U154" s="13">
        <v>1.6E-2</v>
      </c>
      <c r="V154" s="13">
        <v>2.1999999999999999E-2</v>
      </c>
      <c r="W154" s="13">
        <v>6.0999999999999999E-2</v>
      </c>
      <c r="X154" s="13">
        <v>0.38800000000000001</v>
      </c>
      <c r="Y154" s="13">
        <v>1.522</v>
      </c>
      <c r="Z154" s="1">
        <v>134</v>
      </c>
      <c r="AA154" s="1">
        <v>53</v>
      </c>
      <c r="AB154" t="s">
        <v>151</v>
      </c>
      <c r="AC154">
        <v>0</v>
      </c>
      <c r="AD154" t="s">
        <v>56</v>
      </c>
      <c r="AE154" t="s">
        <v>71</v>
      </c>
      <c r="AF154">
        <v>1</v>
      </c>
      <c r="AG154" t="s">
        <v>58</v>
      </c>
      <c r="AH154">
        <v>5</v>
      </c>
      <c r="AI154" s="3">
        <v>36880</v>
      </c>
      <c r="AJ154" t="s">
        <v>59</v>
      </c>
      <c r="AK154">
        <v>52.8</v>
      </c>
      <c r="AL154">
        <v>152</v>
      </c>
      <c r="AM154">
        <v>22.853185595567901</v>
      </c>
      <c r="AN154" t="s">
        <v>60</v>
      </c>
      <c r="AO154">
        <v>0</v>
      </c>
      <c r="AP154" t="s">
        <v>67</v>
      </c>
      <c r="AQ154" s="8">
        <v>45280.984027777798</v>
      </c>
      <c r="AR154" s="4">
        <v>0</v>
      </c>
      <c r="AS154" t="s">
        <v>68</v>
      </c>
      <c r="AT154" t="s">
        <v>63</v>
      </c>
      <c r="AU154">
        <v>0</v>
      </c>
      <c r="AV154">
        <v>72</v>
      </c>
      <c r="AW154" t="s">
        <v>64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23.1</v>
      </c>
      <c r="BE154">
        <v>1</v>
      </c>
    </row>
    <row r="155" spans="3:57" x14ac:dyDescent="0.35">
      <c r="C155" t="s">
        <v>53</v>
      </c>
      <c r="D155">
        <v>1</v>
      </c>
      <c r="E155">
        <v>0</v>
      </c>
      <c r="F155" t="s">
        <v>54</v>
      </c>
      <c r="G155" s="8">
        <v>45280.984027777798</v>
      </c>
      <c r="H155" s="1">
        <v>4.42</v>
      </c>
      <c r="I155" s="1">
        <v>1.44</v>
      </c>
      <c r="J155" s="1">
        <v>32.479999999999997</v>
      </c>
      <c r="K155" s="1">
        <v>24.43</v>
      </c>
      <c r="L155" s="1">
        <v>26</v>
      </c>
      <c r="M155" s="1">
        <v>41</v>
      </c>
      <c r="N155" s="1">
        <v>1.59</v>
      </c>
      <c r="O155" s="1">
        <v>0.5</v>
      </c>
      <c r="P155" s="1">
        <v>0.66</v>
      </c>
      <c r="Q155" s="1">
        <v>0.44</v>
      </c>
      <c r="R155" s="1">
        <v>0.25</v>
      </c>
      <c r="S155" s="1">
        <v>0.21</v>
      </c>
      <c r="T155" s="1">
        <v>0.27</v>
      </c>
      <c r="U155" s="13">
        <v>1.0999999999999999E-2</v>
      </c>
      <c r="V155" s="13">
        <v>2.1000000000000001E-2</v>
      </c>
      <c r="W155" s="13">
        <v>8.1000000000000003E-2</v>
      </c>
      <c r="X155" s="13">
        <v>0.38800000000000001</v>
      </c>
      <c r="Y155" s="13">
        <v>1.522</v>
      </c>
      <c r="Z155" s="1">
        <v>133</v>
      </c>
      <c r="AA155" s="1">
        <v>53</v>
      </c>
      <c r="AB155" t="s">
        <v>151</v>
      </c>
      <c r="AC155">
        <v>0</v>
      </c>
      <c r="AD155" t="s">
        <v>56</v>
      </c>
      <c r="AE155" t="s">
        <v>71</v>
      </c>
      <c r="AF155">
        <v>1</v>
      </c>
      <c r="AG155" t="s">
        <v>58</v>
      </c>
      <c r="AH155">
        <v>5</v>
      </c>
      <c r="AI155" s="3">
        <v>36880</v>
      </c>
      <c r="AJ155" t="s">
        <v>59</v>
      </c>
      <c r="AK155">
        <v>52.8</v>
      </c>
      <c r="AL155">
        <v>152</v>
      </c>
      <c r="AM155">
        <v>22.853185595567901</v>
      </c>
      <c r="AN155" t="s">
        <v>60</v>
      </c>
      <c r="AO155">
        <v>0</v>
      </c>
      <c r="AP155" t="s">
        <v>67</v>
      </c>
      <c r="AQ155" s="8">
        <v>45280.984027777798</v>
      </c>
      <c r="AR155" s="4">
        <v>0</v>
      </c>
      <c r="AS155" t="s">
        <v>68</v>
      </c>
      <c r="AT155" t="s">
        <v>63</v>
      </c>
      <c r="AU155">
        <v>0</v>
      </c>
      <c r="AV155">
        <v>72</v>
      </c>
      <c r="AW155" t="s">
        <v>64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23.1</v>
      </c>
      <c r="BE155">
        <v>1</v>
      </c>
    </row>
    <row r="156" spans="3:57" x14ac:dyDescent="0.35">
      <c r="C156" t="s">
        <v>65</v>
      </c>
      <c r="D156">
        <v>0</v>
      </c>
      <c r="E156">
        <v>0</v>
      </c>
      <c r="F156" t="s">
        <v>54</v>
      </c>
      <c r="G156" s="8">
        <v>45281.583333333299</v>
      </c>
      <c r="H156" s="1">
        <v>6.39</v>
      </c>
      <c r="I156" s="1">
        <v>1.48</v>
      </c>
      <c r="J156" s="1">
        <v>23.22</v>
      </c>
      <c r="K156" s="1">
        <v>28.14</v>
      </c>
      <c r="L156" s="1">
        <v>36</v>
      </c>
      <c r="M156" s="1">
        <v>23</v>
      </c>
      <c r="N156" s="1">
        <v>0.65</v>
      </c>
      <c r="O156" s="1">
        <v>1.74</v>
      </c>
      <c r="P156" s="1">
        <v>0.46</v>
      </c>
      <c r="Q156" s="1">
        <v>0.39</v>
      </c>
      <c r="R156" s="1">
        <v>0.49</v>
      </c>
      <c r="S156" s="1">
        <v>0.28000000000000003</v>
      </c>
      <c r="T156" s="1">
        <v>1</v>
      </c>
      <c r="U156" s="13">
        <v>1.4E-2</v>
      </c>
      <c r="V156" s="13">
        <v>4.2999999999999997E-2</v>
      </c>
      <c r="W156" s="13">
        <v>0.13900000000000001</v>
      </c>
      <c r="X156" s="13">
        <v>0.20599999999999999</v>
      </c>
      <c r="Y156" s="13">
        <v>1.381</v>
      </c>
      <c r="Z156" s="1">
        <v>136</v>
      </c>
      <c r="AA156" s="1">
        <v>53</v>
      </c>
      <c r="AB156" t="s">
        <v>151</v>
      </c>
      <c r="AC156">
        <v>0</v>
      </c>
      <c r="AD156" t="s">
        <v>56</v>
      </c>
      <c r="AE156" t="s">
        <v>71</v>
      </c>
      <c r="AF156">
        <v>1</v>
      </c>
      <c r="AG156" t="s">
        <v>58</v>
      </c>
      <c r="AH156">
        <v>5</v>
      </c>
      <c r="AI156" s="3">
        <v>36880</v>
      </c>
      <c r="AJ156" t="s">
        <v>59</v>
      </c>
      <c r="AK156">
        <v>52.8</v>
      </c>
      <c r="AL156">
        <v>152</v>
      </c>
      <c r="AM156">
        <v>22.853185595567901</v>
      </c>
      <c r="AN156" t="s">
        <v>60</v>
      </c>
      <c r="AO156">
        <v>0</v>
      </c>
      <c r="AP156" t="s">
        <v>67</v>
      </c>
      <c r="AQ156" s="8">
        <v>45280.984027777798</v>
      </c>
      <c r="AR156" s="4">
        <v>0</v>
      </c>
      <c r="AS156" t="s">
        <v>68</v>
      </c>
      <c r="AT156" t="s">
        <v>63</v>
      </c>
      <c r="AU156">
        <v>0</v>
      </c>
      <c r="AV156">
        <v>72</v>
      </c>
      <c r="AW156" t="s">
        <v>64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23.1</v>
      </c>
      <c r="BE156">
        <v>1</v>
      </c>
    </row>
    <row r="157" spans="3:57" x14ac:dyDescent="0.35">
      <c r="C157" t="s">
        <v>53</v>
      </c>
      <c r="D157">
        <v>1</v>
      </c>
      <c r="E157">
        <v>0</v>
      </c>
      <c r="F157" t="s">
        <v>54</v>
      </c>
      <c r="G157" s="8">
        <v>45281.583333333299</v>
      </c>
      <c r="H157" s="1">
        <v>8.2100000000000009</v>
      </c>
      <c r="I157" s="1">
        <v>2.41</v>
      </c>
      <c r="J157" s="1">
        <v>29.36</v>
      </c>
      <c r="K157" s="1">
        <v>28.31</v>
      </c>
      <c r="L157" s="1">
        <v>44</v>
      </c>
      <c r="M157" s="1">
        <v>37</v>
      </c>
      <c r="N157" s="1">
        <v>0.85</v>
      </c>
      <c r="O157" s="1">
        <v>1.49</v>
      </c>
      <c r="P157" s="1">
        <v>1.46</v>
      </c>
      <c r="Q157" s="1">
        <v>1.36</v>
      </c>
      <c r="R157" s="1">
        <v>0.6</v>
      </c>
      <c r="S157" s="1">
        <v>0.31</v>
      </c>
      <c r="T157" s="1">
        <v>0.57999999999999996</v>
      </c>
      <c r="U157" s="13">
        <v>1.7999999999999999E-2</v>
      </c>
      <c r="V157" s="13">
        <v>2.1000000000000001E-2</v>
      </c>
      <c r="W157" s="13">
        <v>6.0999999999999999E-2</v>
      </c>
      <c r="X157" s="13">
        <v>0.20599999999999999</v>
      </c>
      <c r="Y157" s="13">
        <v>1.381</v>
      </c>
      <c r="Z157" s="1">
        <v>135</v>
      </c>
      <c r="AA157" s="1">
        <v>53</v>
      </c>
      <c r="AB157" t="s">
        <v>151</v>
      </c>
      <c r="AC157">
        <v>0</v>
      </c>
      <c r="AD157" t="s">
        <v>56</v>
      </c>
      <c r="AE157" t="s">
        <v>71</v>
      </c>
      <c r="AF157">
        <v>1</v>
      </c>
      <c r="AG157" t="s">
        <v>58</v>
      </c>
      <c r="AH157">
        <v>5</v>
      </c>
      <c r="AI157" s="3">
        <v>36880</v>
      </c>
      <c r="AJ157" t="s">
        <v>59</v>
      </c>
      <c r="AK157">
        <v>52.8</v>
      </c>
      <c r="AL157">
        <v>152</v>
      </c>
      <c r="AM157">
        <v>22.853185595567901</v>
      </c>
      <c r="AN157" t="s">
        <v>60</v>
      </c>
      <c r="AO157">
        <v>0</v>
      </c>
      <c r="AP157" t="s">
        <v>67</v>
      </c>
      <c r="AQ157" s="8">
        <v>45280.984027777798</v>
      </c>
      <c r="AR157" s="4">
        <v>0</v>
      </c>
      <c r="AS157" t="s">
        <v>68</v>
      </c>
      <c r="AT157" t="s">
        <v>63</v>
      </c>
      <c r="AU157">
        <v>0</v>
      </c>
      <c r="AV157">
        <v>72</v>
      </c>
      <c r="AW157" t="s">
        <v>64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23.1</v>
      </c>
      <c r="BE157">
        <v>1</v>
      </c>
    </row>
    <row r="158" spans="3:57" x14ac:dyDescent="0.35">
      <c r="C158" t="s">
        <v>53</v>
      </c>
      <c r="D158">
        <v>1</v>
      </c>
      <c r="E158">
        <v>0</v>
      </c>
      <c r="F158" t="s">
        <v>54</v>
      </c>
      <c r="G158" s="8">
        <v>45281.520833333299</v>
      </c>
      <c r="H158" s="1">
        <v>24.97</v>
      </c>
      <c r="I158" s="1">
        <v>1.79</v>
      </c>
      <c r="J158" s="1">
        <v>7.19</v>
      </c>
      <c r="K158" s="1">
        <v>35.68</v>
      </c>
      <c r="L158" s="1">
        <v>9</v>
      </c>
      <c r="M158" s="1">
        <v>16</v>
      </c>
      <c r="N158" s="1">
        <v>1.82</v>
      </c>
      <c r="O158" s="1">
        <v>2.85</v>
      </c>
      <c r="P158" s="1">
        <v>0.32</v>
      </c>
      <c r="Q158" s="1">
        <v>0.48</v>
      </c>
      <c r="R158" s="1">
        <v>0.48</v>
      </c>
      <c r="S158" s="1">
        <v>0.56999999999999995</v>
      </c>
      <c r="T158" s="1">
        <v>0.68</v>
      </c>
      <c r="U158" s="13">
        <v>1.6E-2</v>
      </c>
      <c r="V158" s="13">
        <v>5.8000000000000003E-2</v>
      </c>
      <c r="W158" s="13">
        <v>6.0999999999999999E-2</v>
      </c>
      <c r="X158" s="13">
        <v>0.47199999999999998</v>
      </c>
      <c r="Y158" s="13">
        <v>1.0820000000000001</v>
      </c>
      <c r="Z158" s="1">
        <v>137</v>
      </c>
      <c r="AA158" s="1">
        <v>54</v>
      </c>
      <c r="AB158" t="s">
        <v>152</v>
      </c>
      <c r="AC158">
        <v>1</v>
      </c>
      <c r="AD158" t="s">
        <v>70</v>
      </c>
      <c r="AE158" t="s">
        <v>153</v>
      </c>
      <c r="AF158">
        <v>2</v>
      </c>
      <c r="AG158" t="s">
        <v>109</v>
      </c>
      <c r="AH158">
        <v>6</v>
      </c>
      <c r="AI158" s="8">
        <v>23185</v>
      </c>
      <c r="AJ158" t="s">
        <v>59</v>
      </c>
      <c r="AK158">
        <v>62</v>
      </c>
      <c r="AL158">
        <v>175</v>
      </c>
      <c r="AM158">
        <v>20.244897959183699</v>
      </c>
      <c r="AN158" t="s">
        <v>116</v>
      </c>
      <c r="AO158">
        <v>4</v>
      </c>
      <c r="AP158" t="s">
        <v>67</v>
      </c>
      <c r="AQ158" s="8">
        <v>45281.5</v>
      </c>
      <c r="AR158" s="4">
        <v>0</v>
      </c>
      <c r="AS158" t="s">
        <v>68</v>
      </c>
      <c r="AT158" t="s">
        <v>63</v>
      </c>
      <c r="AU158">
        <v>0</v>
      </c>
      <c r="AV158">
        <v>71</v>
      </c>
      <c r="AW158" t="s">
        <v>86</v>
      </c>
      <c r="AX158">
        <v>0</v>
      </c>
      <c r="AY158">
        <v>1</v>
      </c>
      <c r="AZ158">
        <v>0</v>
      </c>
      <c r="BA158">
        <v>0</v>
      </c>
      <c r="BB158">
        <v>0</v>
      </c>
      <c r="BC158">
        <v>1</v>
      </c>
      <c r="BD158">
        <v>60.6</v>
      </c>
      <c r="BE158">
        <v>6</v>
      </c>
    </row>
    <row r="159" spans="3:57" x14ac:dyDescent="0.35">
      <c r="C159" t="s">
        <v>65</v>
      </c>
      <c r="D159">
        <v>0</v>
      </c>
      <c r="E159">
        <v>0</v>
      </c>
      <c r="F159" t="s">
        <v>54</v>
      </c>
      <c r="G159" s="8">
        <v>45281.520833333299</v>
      </c>
      <c r="H159" s="1">
        <v>35.090000000000003</v>
      </c>
      <c r="I159" s="1">
        <v>3.57</v>
      </c>
      <c r="J159" s="1">
        <v>10.16</v>
      </c>
      <c r="K159" s="1">
        <v>35.729999999999997</v>
      </c>
      <c r="L159" s="1">
        <v>57</v>
      </c>
      <c r="M159" s="1">
        <v>14</v>
      </c>
      <c r="N159" s="1">
        <v>0.24</v>
      </c>
      <c r="O159" s="1">
        <v>29.28</v>
      </c>
      <c r="P159" s="1">
        <v>1.1100000000000001</v>
      </c>
      <c r="Q159" s="1">
        <v>1.1200000000000001</v>
      </c>
      <c r="R159" s="1">
        <v>0.89</v>
      </c>
      <c r="S159" s="1">
        <v>0.74</v>
      </c>
      <c r="T159" s="1">
        <v>1.07</v>
      </c>
      <c r="U159" s="13">
        <v>1.6E-2</v>
      </c>
      <c r="V159" s="13">
        <v>2.7E-2</v>
      </c>
      <c r="W159" s="13">
        <v>7.0000000000000007E-2</v>
      </c>
      <c r="X159" s="13">
        <v>0.45</v>
      </c>
      <c r="Y159" s="13">
        <v>1.0820000000000001</v>
      </c>
      <c r="Z159" s="1">
        <v>138</v>
      </c>
      <c r="AA159" s="1">
        <v>54</v>
      </c>
      <c r="AB159" t="s">
        <v>152</v>
      </c>
      <c r="AC159">
        <v>1</v>
      </c>
      <c r="AD159" t="s">
        <v>70</v>
      </c>
      <c r="AE159" t="s">
        <v>153</v>
      </c>
      <c r="AF159">
        <v>2</v>
      </c>
      <c r="AG159" t="s">
        <v>109</v>
      </c>
      <c r="AH159">
        <v>6</v>
      </c>
      <c r="AI159" s="8">
        <v>23185</v>
      </c>
      <c r="AJ159" t="s">
        <v>59</v>
      </c>
      <c r="AK159">
        <v>62</v>
      </c>
      <c r="AL159">
        <v>175</v>
      </c>
      <c r="AM159">
        <v>20.244897959183699</v>
      </c>
      <c r="AN159" t="s">
        <v>116</v>
      </c>
      <c r="AO159">
        <v>4</v>
      </c>
      <c r="AP159" t="s">
        <v>67</v>
      </c>
      <c r="AQ159" s="8">
        <v>45281.5</v>
      </c>
      <c r="AR159" s="4">
        <v>0</v>
      </c>
      <c r="AS159" t="s">
        <v>68</v>
      </c>
      <c r="AT159" t="s">
        <v>63</v>
      </c>
      <c r="AU159">
        <v>0</v>
      </c>
      <c r="AV159">
        <v>71</v>
      </c>
      <c r="AW159" t="s">
        <v>86</v>
      </c>
      <c r="AX159">
        <v>0</v>
      </c>
      <c r="AY159">
        <v>1</v>
      </c>
      <c r="AZ159">
        <v>0</v>
      </c>
      <c r="BA159">
        <v>0</v>
      </c>
      <c r="BB159">
        <v>0</v>
      </c>
      <c r="BC159">
        <v>1</v>
      </c>
      <c r="BD159">
        <v>60.6</v>
      </c>
      <c r="BE159">
        <v>6</v>
      </c>
    </row>
    <row r="160" spans="3:57" x14ac:dyDescent="0.35">
      <c r="C160" t="s">
        <v>53</v>
      </c>
      <c r="D160">
        <v>1</v>
      </c>
      <c r="E160">
        <v>0</v>
      </c>
      <c r="F160" t="s">
        <v>54</v>
      </c>
      <c r="G160" s="8">
        <v>45272.417361111096</v>
      </c>
      <c r="H160" s="1">
        <v>26.64</v>
      </c>
      <c r="I160" s="1">
        <v>2.72</v>
      </c>
      <c r="J160" s="1">
        <v>10.23</v>
      </c>
      <c r="K160" s="1">
        <v>33.130000000000003</v>
      </c>
      <c r="L160" s="1">
        <v>10</v>
      </c>
      <c r="M160" s="1">
        <v>12</v>
      </c>
      <c r="N160" s="1">
        <v>1.2</v>
      </c>
      <c r="O160" s="1">
        <v>3.85</v>
      </c>
      <c r="P160" s="1">
        <v>1.26</v>
      </c>
      <c r="Q160" s="1">
        <v>1.1399999999999999</v>
      </c>
      <c r="R160" s="1">
        <v>0.82</v>
      </c>
      <c r="S160" s="1">
        <v>0.61</v>
      </c>
      <c r="T160" s="1">
        <v>1.26</v>
      </c>
      <c r="U160" s="13">
        <v>1.7000000000000001E-2</v>
      </c>
      <c r="V160" s="13">
        <v>4.1000000000000002E-2</v>
      </c>
      <c r="W160" s="13">
        <v>6.4000000000000001E-2</v>
      </c>
      <c r="X160" s="13">
        <v>0.20599999999999999</v>
      </c>
      <c r="Y160" s="13">
        <v>1.252</v>
      </c>
      <c r="Z160" s="1">
        <v>139</v>
      </c>
      <c r="AA160" s="1">
        <v>55</v>
      </c>
      <c r="AB160" t="s">
        <v>154</v>
      </c>
      <c r="AC160">
        <v>1</v>
      </c>
      <c r="AD160" t="s">
        <v>70</v>
      </c>
      <c r="AE160" t="s">
        <v>155</v>
      </c>
      <c r="AF160">
        <v>2</v>
      </c>
      <c r="AG160" t="s">
        <v>109</v>
      </c>
      <c r="AH160">
        <v>6</v>
      </c>
      <c r="AI160" s="8">
        <v>27439</v>
      </c>
      <c r="AJ160" t="s">
        <v>59</v>
      </c>
      <c r="AK160">
        <v>70.599999999999994</v>
      </c>
      <c r="AL160">
        <v>175</v>
      </c>
      <c r="AM160">
        <v>23.053061224489799</v>
      </c>
      <c r="AN160" t="s">
        <v>60</v>
      </c>
      <c r="AO160">
        <v>0</v>
      </c>
      <c r="AP160" t="s">
        <v>67</v>
      </c>
      <c r="AQ160" s="8">
        <v>45272.416666666701</v>
      </c>
      <c r="AR160" s="4">
        <v>0</v>
      </c>
      <c r="AS160" t="s">
        <v>68</v>
      </c>
      <c r="AT160" t="s">
        <v>63</v>
      </c>
      <c r="AU160">
        <v>0</v>
      </c>
      <c r="AV160">
        <v>70</v>
      </c>
      <c r="AW160" t="s">
        <v>64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49</v>
      </c>
      <c r="BE160">
        <v>5</v>
      </c>
    </row>
    <row r="161" spans="3:57" x14ac:dyDescent="0.35">
      <c r="C161" t="s">
        <v>65</v>
      </c>
      <c r="D161">
        <v>0</v>
      </c>
      <c r="E161">
        <v>0</v>
      </c>
      <c r="F161" t="s">
        <v>54</v>
      </c>
      <c r="G161" s="8">
        <v>45272.417361111096</v>
      </c>
      <c r="H161" s="1">
        <v>21.66</v>
      </c>
      <c r="I161" s="1">
        <v>6.11</v>
      </c>
      <c r="J161" s="1">
        <v>28.19</v>
      </c>
      <c r="K161" s="1">
        <v>34.369999999999997</v>
      </c>
      <c r="L161" s="1">
        <v>31</v>
      </c>
      <c r="M161" s="1">
        <v>20</v>
      </c>
      <c r="N161" s="1">
        <v>0.64</v>
      </c>
      <c r="O161" s="1">
        <v>10.42</v>
      </c>
      <c r="P161" s="1">
        <v>2.09</v>
      </c>
      <c r="Q161" s="1">
        <v>3.04</v>
      </c>
      <c r="R161" s="1">
        <v>2.54</v>
      </c>
      <c r="S161" s="1">
        <v>1.1599999999999999</v>
      </c>
      <c r="T161" s="1">
        <v>1.08</v>
      </c>
      <c r="U161" s="13">
        <v>1.2E-2</v>
      </c>
      <c r="V161" s="13">
        <v>3.6999999999999998E-2</v>
      </c>
      <c r="W161" s="13">
        <v>6.0999999999999999E-2</v>
      </c>
      <c r="X161" s="13">
        <v>0.20599999999999999</v>
      </c>
      <c r="Y161" s="13">
        <v>1.1930000000000001</v>
      </c>
      <c r="Z161" s="1">
        <v>140</v>
      </c>
      <c r="AA161" s="1">
        <v>55</v>
      </c>
      <c r="AB161" t="s">
        <v>154</v>
      </c>
      <c r="AC161">
        <v>1</v>
      </c>
      <c r="AD161" t="s">
        <v>70</v>
      </c>
      <c r="AE161" t="s">
        <v>155</v>
      </c>
      <c r="AF161">
        <v>2</v>
      </c>
      <c r="AG161" t="s">
        <v>109</v>
      </c>
      <c r="AH161">
        <v>6</v>
      </c>
      <c r="AI161" s="8">
        <v>27439</v>
      </c>
      <c r="AJ161" t="s">
        <v>59</v>
      </c>
      <c r="AK161">
        <v>70.599999999999994</v>
      </c>
      <c r="AL161">
        <v>175</v>
      </c>
      <c r="AM161">
        <v>23.053061224489799</v>
      </c>
      <c r="AN161" t="s">
        <v>60</v>
      </c>
      <c r="AO161">
        <v>0</v>
      </c>
      <c r="AP161" t="s">
        <v>67</v>
      </c>
      <c r="AQ161" s="8">
        <v>45272.416666666701</v>
      </c>
      <c r="AR161" s="4">
        <v>0</v>
      </c>
      <c r="AS161" t="s">
        <v>68</v>
      </c>
      <c r="AT161" t="s">
        <v>63</v>
      </c>
      <c r="AU161">
        <v>0</v>
      </c>
      <c r="AV161">
        <v>70</v>
      </c>
      <c r="AW161" t="s">
        <v>64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49</v>
      </c>
      <c r="BE161">
        <v>5</v>
      </c>
    </row>
    <row r="162" spans="3:57" x14ac:dyDescent="0.35">
      <c r="C162" t="s">
        <v>65</v>
      </c>
      <c r="D162">
        <v>0</v>
      </c>
      <c r="E162">
        <v>0</v>
      </c>
      <c r="F162" t="s">
        <v>54</v>
      </c>
      <c r="G162" s="8">
        <v>45281.739583333299</v>
      </c>
      <c r="H162" s="1">
        <v>28.45</v>
      </c>
      <c r="I162" s="1">
        <v>6.86</v>
      </c>
      <c r="J162" s="1">
        <v>24.12</v>
      </c>
      <c r="K162" s="1">
        <v>29.49</v>
      </c>
      <c r="L162" s="1">
        <v>102</v>
      </c>
      <c r="M162" s="1">
        <v>62</v>
      </c>
      <c r="N162" s="1">
        <v>0.61</v>
      </c>
      <c r="O162" s="1">
        <v>8.0399999999999991</v>
      </c>
      <c r="P162" s="1">
        <v>1.62</v>
      </c>
      <c r="Q162" s="1">
        <v>1.58</v>
      </c>
      <c r="R162" s="1">
        <v>0.93</v>
      </c>
      <c r="S162" s="1">
        <v>0.78</v>
      </c>
      <c r="T162" s="1">
        <v>1.1299999999999999</v>
      </c>
      <c r="U162" s="13">
        <v>1.7000000000000001E-2</v>
      </c>
      <c r="V162" s="13">
        <v>2.5000000000000001E-2</v>
      </c>
      <c r="W162" s="13">
        <v>8.5999999999999993E-2</v>
      </c>
      <c r="X162" s="13">
        <v>0.33500000000000002</v>
      </c>
      <c r="Y162" s="13">
        <v>1.45</v>
      </c>
      <c r="Z162" s="1">
        <v>144</v>
      </c>
      <c r="AA162" s="1">
        <v>56</v>
      </c>
      <c r="AB162" t="s">
        <v>156</v>
      </c>
      <c r="AC162">
        <v>0</v>
      </c>
      <c r="AD162" t="s">
        <v>56</v>
      </c>
      <c r="AE162" t="s">
        <v>80</v>
      </c>
      <c r="AF162">
        <v>0</v>
      </c>
      <c r="AG162" t="s">
        <v>81</v>
      </c>
      <c r="AH162">
        <v>1</v>
      </c>
      <c r="AI162" s="8">
        <v>32156</v>
      </c>
      <c r="AJ162" t="s">
        <v>83</v>
      </c>
      <c r="AK162">
        <v>93.2</v>
      </c>
      <c r="AL162">
        <v>170</v>
      </c>
      <c r="AM162">
        <v>32.249134948096902</v>
      </c>
      <c r="AN162" t="s">
        <v>60</v>
      </c>
      <c r="AO162">
        <v>0</v>
      </c>
      <c r="AP162" t="s">
        <v>67</v>
      </c>
      <c r="AQ162" s="8">
        <v>45281.729166666701</v>
      </c>
      <c r="AR162" s="4">
        <v>1</v>
      </c>
      <c r="AS162" t="s">
        <v>62</v>
      </c>
      <c r="AT162" t="s">
        <v>63</v>
      </c>
      <c r="AU162">
        <v>0</v>
      </c>
      <c r="AV162">
        <v>78</v>
      </c>
      <c r="AW162" t="s">
        <v>99</v>
      </c>
      <c r="AX162">
        <v>3</v>
      </c>
      <c r="AY162">
        <v>3</v>
      </c>
      <c r="AZ162">
        <v>2</v>
      </c>
      <c r="BA162">
        <v>0</v>
      </c>
      <c r="BB162">
        <v>1</v>
      </c>
      <c r="BC162">
        <v>1</v>
      </c>
      <c r="BD162">
        <v>36.1</v>
      </c>
      <c r="BE162">
        <v>3</v>
      </c>
    </row>
    <row r="163" spans="3:57" x14ac:dyDescent="0.35">
      <c r="C163" t="s">
        <v>53</v>
      </c>
      <c r="D163">
        <v>1</v>
      </c>
      <c r="E163">
        <v>0</v>
      </c>
      <c r="F163" t="s">
        <v>54</v>
      </c>
      <c r="G163" s="8">
        <v>45281.739583333299</v>
      </c>
      <c r="H163" s="1">
        <v>36.96</v>
      </c>
      <c r="I163" s="1">
        <v>5.55</v>
      </c>
      <c r="J163" s="1">
        <v>15.01</v>
      </c>
      <c r="K163" s="1">
        <v>30.18</v>
      </c>
      <c r="L163" s="1">
        <v>118</v>
      </c>
      <c r="M163" s="1">
        <v>107</v>
      </c>
      <c r="N163" s="1">
        <v>0.9</v>
      </c>
      <c r="O163" s="1">
        <v>10.11</v>
      </c>
      <c r="P163" s="1">
        <v>1.92</v>
      </c>
      <c r="Q163" s="1">
        <v>2.08</v>
      </c>
      <c r="R163" s="1">
        <v>1.75</v>
      </c>
      <c r="S163" s="1">
        <v>1</v>
      </c>
      <c r="T163" s="1">
        <v>1.47</v>
      </c>
      <c r="U163" s="13">
        <v>1.7000000000000001E-2</v>
      </c>
      <c r="V163" s="13">
        <v>2.3E-2</v>
      </c>
      <c r="W163" s="13">
        <v>6.4000000000000001E-2</v>
      </c>
      <c r="X163" s="13">
        <v>0.496</v>
      </c>
      <c r="Y163" s="13">
        <v>1.45</v>
      </c>
      <c r="Z163" s="1">
        <v>143</v>
      </c>
      <c r="AA163" s="1">
        <v>56</v>
      </c>
      <c r="AB163" t="s">
        <v>156</v>
      </c>
      <c r="AC163">
        <v>0</v>
      </c>
      <c r="AD163" t="s">
        <v>56</v>
      </c>
      <c r="AE163" t="s">
        <v>80</v>
      </c>
      <c r="AF163">
        <v>0</v>
      </c>
      <c r="AG163" t="s">
        <v>81</v>
      </c>
      <c r="AH163">
        <v>1</v>
      </c>
      <c r="AI163" s="8">
        <v>32156</v>
      </c>
      <c r="AJ163" t="s">
        <v>83</v>
      </c>
      <c r="AK163">
        <v>93.2</v>
      </c>
      <c r="AL163">
        <v>170</v>
      </c>
      <c r="AM163">
        <v>32.249134948096902</v>
      </c>
      <c r="AN163" t="s">
        <v>60</v>
      </c>
      <c r="AO163">
        <v>0</v>
      </c>
      <c r="AP163" t="s">
        <v>67</v>
      </c>
      <c r="AQ163" s="8">
        <v>45281.729166666701</v>
      </c>
      <c r="AR163" s="4">
        <v>1</v>
      </c>
      <c r="AS163" t="s">
        <v>62</v>
      </c>
      <c r="AT163" t="s">
        <v>63</v>
      </c>
      <c r="AU163">
        <v>0</v>
      </c>
      <c r="AV163">
        <v>78</v>
      </c>
      <c r="AW163" t="s">
        <v>99</v>
      </c>
      <c r="AX163">
        <v>3</v>
      </c>
      <c r="AY163">
        <v>3</v>
      </c>
      <c r="AZ163">
        <v>2</v>
      </c>
      <c r="BA163">
        <v>0</v>
      </c>
      <c r="BB163">
        <v>1</v>
      </c>
      <c r="BC163">
        <v>1</v>
      </c>
      <c r="BD163">
        <v>36.1</v>
      </c>
      <c r="BE163">
        <v>3</v>
      </c>
    </row>
    <row r="164" spans="3:57" x14ac:dyDescent="0.35">
      <c r="C164" t="s">
        <v>53</v>
      </c>
      <c r="D164">
        <v>1</v>
      </c>
      <c r="E164">
        <v>0</v>
      </c>
      <c r="F164" t="s">
        <v>54</v>
      </c>
      <c r="G164" s="8">
        <v>45281.729166666701</v>
      </c>
      <c r="H164" s="1">
        <v>16.170000000000002</v>
      </c>
      <c r="I164" s="1">
        <v>7.16</v>
      </c>
      <c r="J164" s="1">
        <v>44.28</v>
      </c>
      <c r="K164" s="1">
        <v>32.76</v>
      </c>
      <c r="L164" s="1">
        <v>112</v>
      </c>
      <c r="M164" s="1">
        <v>62</v>
      </c>
      <c r="N164" s="1">
        <v>0.55000000000000004</v>
      </c>
      <c r="O164" s="1">
        <v>6.78</v>
      </c>
      <c r="P164" s="1">
        <v>2.31</v>
      </c>
      <c r="Q164" s="1">
        <v>2.5499999999999998</v>
      </c>
      <c r="R164" s="1">
        <v>1.95</v>
      </c>
      <c r="S164" s="1">
        <v>0.85</v>
      </c>
      <c r="T164" s="1">
        <v>1.65</v>
      </c>
      <c r="U164" s="13">
        <v>1.2999999999999999E-2</v>
      </c>
      <c r="V164" s="13">
        <v>3.2000000000000001E-2</v>
      </c>
      <c r="W164" s="13">
        <v>6.0999999999999999E-2</v>
      </c>
      <c r="X164" s="13">
        <v>0.20599999999999999</v>
      </c>
      <c r="Y164" s="13">
        <v>1.3149999999999999</v>
      </c>
      <c r="Z164" s="1">
        <v>141</v>
      </c>
      <c r="AA164" s="1">
        <v>56</v>
      </c>
      <c r="AB164" t="s">
        <v>156</v>
      </c>
      <c r="AC164">
        <v>0</v>
      </c>
      <c r="AD164" t="s">
        <v>56</v>
      </c>
      <c r="AE164" t="s">
        <v>80</v>
      </c>
      <c r="AF164">
        <v>0</v>
      </c>
      <c r="AG164" t="s">
        <v>81</v>
      </c>
      <c r="AH164">
        <v>1</v>
      </c>
      <c r="AI164" s="8">
        <v>32156</v>
      </c>
      <c r="AJ164" t="s">
        <v>83</v>
      </c>
      <c r="AK164">
        <v>93.2</v>
      </c>
      <c r="AL164">
        <v>170</v>
      </c>
      <c r="AM164">
        <v>32.249134948096902</v>
      </c>
      <c r="AN164" t="s">
        <v>60</v>
      </c>
      <c r="AO164">
        <v>0</v>
      </c>
      <c r="AP164" t="s">
        <v>67</v>
      </c>
      <c r="AQ164" s="8">
        <v>45281.729166666701</v>
      </c>
      <c r="AR164" s="4">
        <v>1</v>
      </c>
      <c r="AS164" t="s">
        <v>62</v>
      </c>
      <c r="AT164" t="s">
        <v>63</v>
      </c>
      <c r="AU164">
        <v>0</v>
      </c>
      <c r="AV164">
        <v>78</v>
      </c>
      <c r="AW164" t="s">
        <v>99</v>
      </c>
      <c r="AX164">
        <v>3</v>
      </c>
      <c r="AY164">
        <v>3</v>
      </c>
      <c r="AZ164">
        <v>2</v>
      </c>
      <c r="BA164">
        <v>0</v>
      </c>
      <c r="BB164">
        <v>1</v>
      </c>
      <c r="BC164">
        <v>1</v>
      </c>
      <c r="BD164">
        <v>36.1</v>
      </c>
      <c r="BE164">
        <v>3</v>
      </c>
    </row>
    <row r="165" spans="3:57" x14ac:dyDescent="0.35">
      <c r="C165" t="s">
        <v>65</v>
      </c>
      <c r="D165">
        <v>0</v>
      </c>
      <c r="E165">
        <v>0</v>
      </c>
      <c r="F165" t="s">
        <v>54</v>
      </c>
      <c r="G165" s="8">
        <v>45281.729166666701</v>
      </c>
      <c r="H165" s="1">
        <v>27.81</v>
      </c>
      <c r="I165" s="1">
        <v>4.6399999999999997</v>
      </c>
      <c r="J165" s="1">
        <v>16.68</v>
      </c>
      <c r="K165" s="1">
        <v>32.76</v>
      </c>
      <c r="L165" s="1">
        <v>97</v>
      </c>
      <c r="M165" s="1">
        <v>49</v>
      </c>
      <c r="N165" s="1">
        <v>0.5</v>
      </c>
      <c r="O165" s="1">
        <v>16.190000000000001</v>
      </c>
      <c r="P165" s="1">
        <v>1.22</v>
      </c>
      <c r="Q165" s="1">
        <v>1.81</v>
      </c>
      <c r="R165" s="1">
        <v>1.5</v>
      </c>
      <c r="S165" s="1">
        <v>0.86</v>
      </c>
      <c r="T165" s="1">
        <v>0.77</v>
      </c>
      <c r="U165" s="13">
        <v>0.02</v>
      </c>
      <c r="V165" s="13">
        <v>0.05</v>
      </c>
      <c r="W165" s="13">
        <v>0.104</v>
      </c>
      <c r="X165" s="13">
        <v>0.20599999999999999</v>
      </c>
      <c r="Y165" s="13">
        <v>1.252</v>
      </c>
      <c r="Z165" s="1">
        <v>142</v>
      </c>
      <c r="AA165" s="1">
        <v>56</v>
      </c>
      <c r="AB165" t="s">
        <v>156</v>
      </c>
      <c r="AC165">
        <v>0</v>
      </c>
      <c r="AD165" t="s">
        <v>56</v>
      </c>
      <c r="AE165" t="s">
        <v>80</v>
      </c>
      <c r="AF165">
        <v>0</v>
      </c>
      <c r="AG165" t="s">
        <v>81</v>
      </c>
      <c r="AH165">
        <v>1</v>
      </c>
      <c r="AI165" s="8">
        <v>32156</v>
      </c>
      <c r="AJ165" t="s">
        <v>83</v>
      </c>
      <c r="AK165">
        <v>93.2</v>
      </c>
      <c r="AL165">
        <v>170</v>
      </c>
      <c r="AM165">
        <v>32.249134948096902</v>
      </c>
      <c r="AN165" t="s">
        <v>60</v>
      </c>
      <c r="AO165">
        <v>0</v>
      </c>
      <c r="AP165" t="s">
        <v>67</v>
      </c>
      <c r="AQ165" s="8">
        <v>45281.729166666701</v>
      </c>
      <c r="AR165" s="4">
        <v>1</v>
      </c>
      <c r="AS165" t="s">
        <v>62</v>
      </c>
      <c r="AT165" t="s">
        <v>63</v>
      </c>
      <c r="AU165">
        <v>0</v>
      </c>
      <c r="AV165">
        <v>78</v>
      </c>
      <c r="AW165" t="s">
        <v>99</v>
      </c>
      <c r="AX165">
        <v>3</v>
      </c>
      <c r="AY165">
        <v>3</v>
      </c>
      <c r="AZ165">
        <v>2</v>
      </c>
      <c r="BA165">
        <v>0</v>
      </c>
      <c r="BB165">
        <v>1</v>
      </c>
      <c r="BC165">
        <v>1</v>
      </c>
      <c r="BD165">
        <v>36.1</v>
      </c>
      <c r="BE165">
        <v>3</v>
      </c>
    </row>
    <row r="166" spans="3:57" x14ac:dyDescent="0.35">
      <c r="C166" t="s">
        <v>53</v>
      </c>
      <c r="D166">
        <v>1</v>
      </c>
      <c r="E166">
        <v>0</v>
      </c>
      <c r="F166" t="s">
        <v>54</v>
      </c>
      <c r="G166" s="8">
        <v>45285.511805555601</v>
      </c>
      <c r="H166" s="1">
        <v>26.49</v>
      </c>
      <c r="I166" s="1">
        <v>2.98</v>
      </c>
      <c r="J166" s="1">
        <v>11.23</v>
      </c>
      <c r="K166" s="1">
        <v>34.65</v>
      </c>
      <c r="L166" s="1">
        <v>29</v>
      </c>
      <c r="M166" s="1">
        <v>24</v>
      </c>
      <c r="N166" s="1">
        <v>0.81</v>
      </c>
      <c r="O166" s="1">
        <v>7.21</v>
      </c>
      <c r="P166" s="1">
        <v>2.0299999999999998</v>
      </c>
      <c r="Q166" s="1">
        <v>0.9</v>
      </c>
      <c r="R166" s="1">
        <v>0.85</v>
      </c>
      <c r="S166" s="1">
        <v>0.56000000000000005</v>
      </c>
      <c r="T166" s="1">
        <v>1.01</v>
      </c>
      <c r="U166" s="13">
        <v>1.2E-2</v>
      </c>
      <c r="V166" s="13">
        <v>2.4E-2</v>
      </c>
      <c r="W166" s="13">
        <v>0.115</v>
      </c>
      <c r="X166" s="13">
        <v>0.20599999999999999</v>
      </c>
      <c r="Y166" s="13">
        <v>1.03</v>
      </c>
      <c r="Z166" s="1">
        <v>145</v>
      </c>
      <c r="AA166" s="1">
        <v>57</v>
      </c>
      <c r="AB166" t="s">
        <v>157</v>
      </c>
      <c r="AC166">
        <v>1</v>
      </c>
      <c r="AD166" t="s">
        <v>70</v>
      </c>
      <c r="AE166" t="s">
        <v>103</v>
      </c>
      <c r="AF166">
        <v>1</v>
      </c>
      <c r="AG166" t="s">
        <v>58</v>
      </c>
      <c r="AH166">
        <v>3</v>
      </c>
      <c r="AI166" s="3">
        <v>35431</v>
      </c>
      <c r="AJ166" t="s">
        <v>59</v>
      </c>
      <c r="AK166">
        <v>61.5</v>
      </c>
      <c r="AL166">
        <v>173</v>
      </c>
      <c r="AM166">
        <v>20.548631761836301</v>
      </c>
      <c r="AN166" t="s">
        <v>60</v>
      </c>
      <c r="AO166">
        <v>0</v>
      </c>
      <c r="AP166" t="s">
        <v>67</v>
      </c>
      <c r="AQ166" s="8">
        <v>45274.511805555601</v>
      </c>
      <c r="AR166" s="4">
        <v>0</v>
      </c>
      <c r="AS166" t="s">
        <v>68</v>
      </c>
      <c r="AT166" t="s">
        <v>63</v>
      </c>
      <c r="AU166">
        <v>0</v>
      </c>
      <c r="AV166">
        <v>70</v>
      </c>
      <c r="AW166" t="s">
        <v>64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27.1</v>
      </c>
      <c r="BE166">
        <v>2</v>
      </c>
    </row>
    <row r="167" spans="3:57" x14ac:dyDescent="0.35">
      <c r="C167" t="s">
        <v>65</v>
      </c>
      <c r="D167">
        <v>0</v>
      </c>
      <c r="E167">
        <v>0</v>
      </c>
      <c r="F167" t="s">
        <v>54</v>
      </c>
      <c r="G167" s="8">
        <v>45285.511805555601</v>
      </c>
      <c r="H167" s="1">
        <v>25.89</v>
      </c>
      <c r="I167" s="1">
        <v>2.79</v>
      </c>
      <c r="J167" s="1">
        <v>10.77</v>
      </c>
      <c r="K167" s="1">
        <v>34.72</v>
      </c>
      <c r="L167" s="1">
        <v>69</v>
      </c>
      <c r="M167" s="1">
        <v>60</v>
      </c>
      <c r="N167" s="1">
        <v>0.62</v>
      </c>
      <c r="O167" s="1">
        <v>8.91</v>
      </c>
      <c r="P167" s="1">
        <v>1.1399999999999999</v>
      </c>
      <c r="Q167" s="1">
        <v>0.82</v>
      </c>
      <c r="R167" s="1">
        <v>0.81</v>
      </c>
      <c r="S167" s="1">
        <v>0.56000000000000005</v>
      </c>
      <c r="T167" s="1">
        <v>1.07</v>
      </c>
      <c r="U167" s="13">
        <v>1.2E-2</v>
      </c>
      <c r="V167" s="13">
        <v>3.2000000000000001E-2</v>
      </c>
      <c r="W167" s="13">
        <v>6.4000000000000001E-2</v>
      </c>
      <c r="X167" s="13">
        <v>0.31900000000000001</v>
      </c>
      <c r="Y167" s="13">
        <v>1.03</v>
      </c>
      <c r="Z167" s="1">
        <v>146</v>
      </c>
      <c r="AA167" s="1">
        <v>57</v>
      </c>
      <c r="AB167" t="s">
        <v>157</v>
      </c>
      <c r="AC167">
        <v>1</v>
      </c>
      <c r="AD167" t="s">
        <v>70</v>
      </c>
      <c r="AE167" t="s">
        <v>103</v>
      </c>
      <c r="AF167">
        <v>1</v>
      </c>
      <c r="AG167" t="s">
        <v>58</v>
      </c>
      <c r="AH167">
        <v>3</v>
      </c>
      <c r="AI167" s="3">
        <v>35431</v>
      </c>
      <c r="AJ167" t="s">
        <v>59</v>
      </c>
      <c r="AK167">
        <v>61.5</v>
      </c>
      <c r="AL167">
        <v>173</v>
      </c>
      <c r="AM167">
        <v>20.548631761836301</v>
      </c>
      <c r="AN167" t="s">
        <v>60</v>
      </c>
      <c r="AO167">
        <v>0</v>
      </c>
      <c r="AP167" t="s">
        <v>67</v>
      </c>
      <c r="AQ167" s="8">
        <v>45274.511805555601</v>
      </c>
      <c r="AR167" s="4">
        <v>0</v>
      </c>
      <c r="AS167" t="s">
        <v>68</v>
      </c>
      <c r="AT167" t="s">
        <v>63</v>
      </c>
      <c r="AU167">
        <v>0</v>
      </c>
      <c r="AV167">
        <v>70</v>
      </c>
      <c r="AW167" t="s">
        <v>64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27.1</v>
      </c>
      <c r="BE167">
        <v>2</v>
      </c>
    </row>
    <row r="168" spans="3:57" x14ac:dyDescent="0.35">
      <c r="C168" t="s">
        <v>91</v>
      </c>
      <c r="D168">
        <v>1</v>
      </c>
      <c r="E168">
        <v>0</v>
      </c>
      <c r="F168" t="s">
        <v>92</v>
      </c>
      <c r="G168" s="8">
        <v>45285.511805555601</v>
      </c>
      <c r="H168" s="1">
        <v>27.83</v>
      </c>
      <c r="I168">
        <v>3.38</v>
      </c>
      <c r="J168" s="1">
        <v>12.14</v>
      </c>
      <c r="K168" s="1">
        <v>35.92</v>
      </c>
      <c r="L168">
        <v>32</v>
      </c>
      <c r="M168">
        <v>21</v>
      </c>
      <c r="N168">
        <v>0.67</v>
      </c>
      <c r="O168" s="1">
        <v>9.6</v>
      </c>
      <c r="P168" s="1">
        <v>1.59</v>
      </c>
      <c r="Q168" s="1">
        <v>1.19</v>
      </c>
      <c r="R168" s="1">
        <v>1.1499999999999999</v>
      </c>
      <c r="S168" s="1">
        <v>0.63</v>
      </c>
      <c r="T168" s="1">
        <v>1.31</v>
      </c>
      <c r="U168" s="13">
        <v>1.2999999999999999E-2</v>
      </c>
      <c r="V168" s="13">
        <v>2.1000000000000001E-2</v>
      </c>
      <c r="W168" s="13">
        <v>7.3999999999999996E-2</v>
      </c>
      <c r="X168" s="13">
        <v>0.20599999999999999</v>
      </c>
      <c r="Y168" s="13">
        <v>0.93500000000000005</v>
      </c>
      <c r="Z168">
        <v>147</v>
      </c>
      <c r="AA168">
        <v>57</v>
      </c>
      <c r="AB168" t="s">
        <v>157</v>
      </c>
      <c r="AC168">
        <v>1</v>
      </c>
      <c r="AD168" t="s">
        <v>70</v>
      </c>
      <c r="AE168" t="s">
        <v>103</v>
      </c>
      <c r="AF168">
        <v>1</v>
      </c>
      <c r="AG168" t="s">
        <v>58</v>
      </c>
      <c r="AH168">
        <v>3</v>
      </c>
      <c r="AI168" s="3">
        <v>35431</v>
      </c>
      <c r="AJ168" t="s">
        <v>59</v>
      </c>
      <c r="AK168">
        <v>61.5</v>
      </c>
      <c r="AL168">
        <v>173</v>
      </c>
      <c r="AM168">
        <v>20.548631761836301</v>
      </c>
      <c r="AN168" t="s">
        <v>60</v>
      </c>
      <c r="AO168">
        <v>0</v>
      </c>
      <c r="AP168" t="s">
        <v>67</v>
      </c>
      <c r="AQ168" s="8">
        <v>45274.511805555601</v>
      </c>
      <c r="AR168" s="4">
        <v>0</v>
      </c>
      <c r="AS168" t="s">
        <v>68</v>
      </c>
      <c r="AT168" t="s">
        <v>63</v>
      </c>
      <c r="AU168">
        <v>0</v>
      </c>
      <c r="AV168">
        <v>70</v>
      </c>
      <c r="AW168" t="s">
        <v>64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27.1</v>
      </c>
      <c r="BE168">
        <v>2</v>
      </c>
    </row>
    <row r="169" spans="3:57" x14ac:dyDescent="0.35">
      <c r="C169" t="s">
        <v>105</v>
      </c>
      <c r="D169">
        <v>0</v>
      </c>
      <c r="E169">
        <v>0</v>
      </c>
      <c r="F169" t="s">
        <v>92</v>
      </c>
      <c r="G169" s="8">
        <v>45285.511805555601</v>
      </c>
      <c r="H169" s="1">
        <v>25.19</v>
      </c>
      <c r="I169">
        <v>3.97</v>
      </c>
      <c r="J169" s="1">
        <v>15.77</v>
      </c>
      <c r="K169" s="1">
        <v>35.97</v>
      </c>
      <c r="L169">
        <v>104</v>
      </c>
      <c r="M169">
        <v>53</v>
      </c>
      <c r="N169">
        <v>0.52</v>
      </c>
      <c r="O169" s="1">
        <v>10.62</v>
      </c>
      <c r="P169" s="1">
        <v>1.71</v>
      </c>
      <c r="Q169" s="1">
        <v>1.64</v>
      </c>
      <c r="R169" s="1">
        <v>1.3</v>
      </c>
      <c r="S169" s="1">
        <v>0.6</v>
      </c>
      <c r="T169" s="1">
        <v>1.36</v>
      </c>
      <c r="U169" s="13">
        <v>1.7999999999999999E-2</v>
      </c>
      <c r="V169" s="13">
        <v>2.4E-2</v>
      </c>
      <c r="W169" s="13">
        <v>7.3999999999999996E-2</v>
      </c>
      <c r="X169" s="13">
        <v>0.25</v>
      </c>
      <c r="Y169" s="13">
        <v>0.93500000000000005</v>
      </c>
      <c r="Z169">
        <v>148</v>
      </c>
      <c r="AA169">
        <v>57</v>
      </c>
      <c r="AB169" t="s">
        <v>157</v>
      </c>
      <c r="AC169">
        <v>1</v>
      </c>
      <c r="AD169" t="s">
        <v>70</v>
      </c>
      <c r="AE169" t="s">
        <v>103</v>
      </c>
      <c r="AF169">
        <v>1</v>
      </c>
      <c r="AG169" t="s">
        <v>58</v>
      </c>
      <c r="AH169">
        <v>3</v>
      </c>
      <c r="AI169" s="3">
        <v>35431</v>
      </c>
      <c r="AJ169" t="s">
        <v>59</v>
      </c>
      <c r="AK169">
        <v>61.5</v>
      </c>
      <c r="AL169">
        <v>173</v>
      </c>
      <c r="AM169">
        <v>20.548631761836301</v>
      </c>
      <c r="AN169" t="s">
        <v>60</v>
      </c>
      <c r="AO169">
        <v>0</v>
      </c>
      <c r="AP169" t="s">
        <v>67</v>
      </c>
      <c r="AQ169" s="8">
        <v>45274.511805555601</v>
      </c>
      <c r="AR169" s="4">
        <v>0</v>
      </c>
      <c r="AS169" t="s">
        <v>68</v>
      </c>
      <c r="AT169" t="s">
        <v>63</v>
      </c>
      <c r="AU169">
        <v>0</v>
      </c>
      <c r="AV169">
        <v>70</v>
      </c>
      <c r="AW169" t="s">
        <v>64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27.1</v>
      </c>
      <c r="BE169">
        <v>2</v>
      </c>
    </row>
    <row r="170" spans="3:57" x14ac:dyDescent="0.35">
      <c r="C170" t="s">
        <v>65</v>
      </c>
      <c r="D170">
        <v>0</v>
      </c>
      <c r="E170">
        <v>0</v>
      </c>
      <c r="F170" t="s">
        <v>54</v>
      </c>
      <c r="G170" s="3">
        <v>45297</v>
      </c>
      <c r="H170" s="1">
        <v>4.7</v>
      </c>
      <c r="I170" s="13">
        <v>2.15</v>
      </c>
      <c r="J170" s="1">
        <v>45.88</v>
      </c>
      <c r="K170" s="1">
        <v>29.1</v>
      </c>
      <c r="L170" s="1">
        <v>115</v>
      </c>
      <c r="M170" s="1">
        <v>52</v>
      </c>
      <c r="N170" s="1">
        <v>0.45</v>
      </c>
      <c r="O170" s="1">
        <v>2.48</v>
      </c>
      <c r="P170" s="1">
        <v>0.69</v>
      </c>
      <c r="Q170" s="1">
        <v>1.06</v>
      </c>
      <c r="R170" s="1">
        <v>0.79</v>
      </c>
      <c r="S170" s="1">
        <v>0.74</v>
      </c>
      <c r="T170" s="1">
        <v>0.6</v>
      </c>
      <c r="U170" s="13">
        <v>0.02</v>
      </c>
      <c r="V170" s="13">
        <v>4.2999999999999997E-2</v>
      </c>
      <c r="W170" s="13">
        <v>7.3999999999999996E-2</v>
      </c>
      <c r="X170" s="13">
        <v>0.20599999999999999</v>
      </c>
      <c r="Y170" s="13">
        <v>0.69699999999999995</v>
      </c>
      <c r="Z170" s="1">
        <v>149</v>
      </c>
      <c r="AA170">
        <v>58</v>
      </c>
      <c r="AB170" t="s">
        <v>158</v>
      </c>
      <c r="AC170">
        <v>0</v>
      </c>
      <c r="AD170" t="s">
        <v>56</v>
      </c>
      <c r="AE170" t="s">
        <v>57</v>
      </c>
      <c r="AF170">
        <v>1</v>
      </c>
      <c r="AG170" t="s">
        <v>58</v>
      </c>
      <c r="AH170">
        <v>3</v>
      </c>
      <c r="AI170" s="3">
        <v>35902</v>
      </c>
      <c r="AJ170" t="s">
        <v>59</v>
      </c>
      <c r="AK170">
        <v>45</v>
      </c>
      <c r="AL170">
        <v>155</v>
      </c>
      <c r="AM170">
        <v>18.730489073881401</v>
      </c>
      <c r="AN170" t="s">
        <v>60</v>
      </c>
      <c r="AO170">
        <v>0</v>
      </c>
      <c r="AP170" t="s">
        <v>67</v>
      </c>
      <c r="AQ170" s="8">
        <v>45295.511805555601</v>
      </c>
      <c r="AR170" s="4">
        <v>1</v>
      </c>
      <c r="AS170" t="s">
        <v>62</v>
      </c>
      <c r="AT170" t="s">
        <v>63</v>
      </c>
      <c r="AU170">
        <v>0</v>
      </c>
      <c r="AV170">
        <v>70</v>
      </c>
      <c r="AW170" t="s">
        <v>99</v>
      </c>
      <c r="AX170">
        <v>1</v>
      </c>
      <c r="AY170">
        <v>1</v>
      </c>
      <c r="AZ170">
        <v>1</v>
      </c>
      <c r="BA170">
        <v>0</v>
      </c>
      <c r="BB170">
        <v>0</v>
      </c>
      <c r="BC170">
        <v>1</v>
      </c>
      <c r="BD170">
        <v>25.8</v>
      </c>
      <c r="BE170">
        <v>2</v>
      </c>
    </row>
    <row r="171" spans="3:57" x14ac:dyDescent="0.35">
      <c r="C171" t="s">
        <v>53</v>
      </c>
      <c r="D171">
        <v>1</v>
      </c>
      <c r="E171">
        <v>0</v>
      </c>
      <c r="F171" t="s">
        <v>54</v>
      </c>
      <c r="G171" s="3">
        <v>45297</v>
      </c>
      <c r="H171" s="1">
        <v>8.2100000000000009</v>
      </c>
      <c r="I171" s="13">
        <v>4.04</v>
      </c>
      <c r="J171" s="1">
        <v>49.19</v>
      </c>
      <c r="K171" s="1">
        <v>29.41</v>
      </c>
      <c r="L171" s="1">
        <v>126</v>
      </c>
      <c r="M171" s="1">
        <v>57</v>
      </c>
      <c r="N171" s="1">
        <v>0.46</v>
      </c>
      <c r="O171" s="1">
        <v>5.03</v>
      </c>
      <c r="P171" s="1">
        <v>1.37</v>
      </c>
      <c r="Q171" s="1">
        <v>1.66</v>
      </c>
      <c r="R171" s="1">
        <v>1.22</v>
      </c>
      <c r="S171" s="1">
        <v>0.9</v>
      </c>
      <c r="T171" s="1">
        <v>0.52</v>
      </c>
      <c r="U171" s="13">
        <v>0.02</v>
      </c>
      <c r="V171" s="13">
        <v>3.6999999999999998E-2</v>
      </c>
      <c r="W171" s="13">
        <v>7.0000000000000007E-2</v>
      </c>
      <c r="X171" s="13">
        <v>0.20599999999999999</v>
      </c>
      <c r="Y171" s="13">
        <v>1.3149999999999999</v>
      </c>
      <c r="Z171">
        <v>150</v>
      </c>
      <c r="AA171">
        <v>58</v>
      </c>
      <c r="AB171" t="s">
        <v>158</v>
      </c>
      <c r="AC171">
        <v>0</v>
      </c>
      <c r="AD171" t="s">
        <v>56</v>
      </c>
      <c r="AE171" t="s">
        <v>57</v>
      </c>
      <c r="AF171">
        <v>1</v>
      </c>
      <c r="AG171" t="s">
        <v>58</v>
      </c>
      <c r="AH171">
        <v>3</v>
      </c>
      <c r="AI171" s="3">
        <v>35902</v>
      </c>
      <c r="AJ171" t="s">
        <v>59</v>
      </c>
      <c r="AK171">
        <v>45</v>
      </c>
      <c r="AL171">
        <v>155</v>
      </c>
      <c r="AM171">
        <v>18.730489073881401</v>
      </c>
      <c r="AN171" t="s">
        <v>60</v>
      </c>
      <c r="AO171">
        <v>0</v>
      </c>
      <c r="AP171" t="s">
        <v>67</v>
      </c>
      <c r="AQ171" s="8">
        <v>45295.511805555601</v>
      </c>
      <c r="AR171" s="4">
        <v>1</v>
      </c>
      <c r="AS171" t="s">
        <v>62</v>
      </c>
      <c r="AT171" t="s">
        <v>63</v>
      </c>
      <c r="AU171">
        <v>0</v>
      </c>
      <c r="AV171">
        <v>70</v>
      </c>
      <c r="AW171" t="s">
        <v>99</v>
      </c>
      <c r="AX171">
        <v>1</v>
      </c>
      <c r="AY171">
        <v>1</v>
      </c>
      <c r="AZ171">
        <v>1</v>
      </c>
      <c r="BA171">
        <v>0</v>
      </c>
      <c r="BB171">
        <v>0</v>
      </c>
      <c r="BC171">
        <v>1</v>
      </c>
      <c r="BD171">
        <v>25.8</v>
      </c>
      <c r="BE171">
        <v>2</v>
      </c>
    </row>
    <row r="172" spans="3:57" x14ac:dyDescent="0.35">
      <c r="C172" t="s">
        <v>65</v>
      </c>
      <c r="D172">
        <v>0</v>
      </c>
      <c r="E172">
        <v>0</v>
      </c>
      <c r="F172" t="s">
        <v>54</v>
      </c>
      <c r="G172" s="3">
        <v>45297</v>
      </c>
      <c r="H172" s="1">
        <v>14.65</v>
      </c>
      <c r="I172" s="13">
        <v>2.4500000000000002</v>
      </c>
      <c r="J172" s="1">
        <v>16.690000000000001</v>
      </c>
      <c r="K172" s="1">
        <v>24.75</v>
      </c>
      <c r="L172" s="1">
        <v>129</v>
      </c>
      <c r="M172" s="1">
        <v>80</v>
      </c>
      <c r="N172" s="1">
        <v>0.62</v>
      </c>
      <c r="O172" s="1">
        <v>4.04</v>
      </c>
      <c r="P172" s="1">
        <v>0.92</v>
      </c>
      <c r="Q172" s="1">
        <v>0.78</v>
      </c>
      <c r="R172" s="1">
        <v>0.45</v>
      </c>
      <c r="S172" s="1">
        <v>0.28999999999999998</v>
      </c>
      <c r="T172" s="1">
        <v>0.53</v>
      </c>
      <c r="U172" s="13">
        <v>0.01</v>
      </c>
      <c r="V172" s="13">
        <v>3.9E-2</v>
      </c>
      <c r="W172" s="13">
        <v>6.0999999999999999E-2</v>
      </c>
      <c r="X172" s="13">
        <v>0.57399999999999995</v>
      </c>
      <c r="Y172" s="13">
        <v>1.3149999999999999</v>
      </c>
      <c r="Z172">
        <v>151</v>
      </c>
      <c r="AA172">
        <v>59</v>
      </c>
      <c r="AB172" t="s">
        <v>162</v>
      </c>
      <c r="AC172">
        <v>1</v>
      </c>
      <c r="AD172" t="s">
        <v>70</v>
      </c>
      <c r="AE172" t="s">
        <v>57</v>
      </c>
      <c r="AF172">
        <v>1</v>
      </c>
      <c r="AG172" t="s">
        <v>58</v>
      </c>
      <c r="AH172">
        <v>3</v>
      </c>
      <c r="AI172" s="3">
        <v>36447</v>
      </c>
      <c r="AJ172" t="s">
        <v>72</v>
      </c>
      <c r="AK172">
        <v>82</v>
      </c>
      <c r="AL172">
        <v>175</v>
      </c>
      <c r="AM172">
        <v>26.775510204081598</v>
      </c>
      <c r="AN172" t="s">
        <v>60</v>
      </c>
      <c r="AO172">
        <v>0</v>
      </c>
      <c r="AP172" t="s">
        <v>49</v>
      </c>
      <c r="AQ172" s="8">
        <v>45295.511805555601</v>
      </c>
      <c r="AR172" s="4">
        <v>1</v>
      </c>
      <c r="AS172" t="s">
        <v>62</v>
      </c>
      <c r="AT172" t="s">
        <v>89</v>
      </c>
      <c r="AU172">
        <v>1</v>
      </c>
      <c r="AV172">
        <v>70</v>
      </c>
      <c r="AW172" t="s">
        <v>64</v>
      </c>
      <c r="AX172">
        <v>0</v>
      </c>
      <c r="AY172">
        <v>0</v>
      </c>
      <c r="AZ172">
        <v>0</v>
      </c>
      <c r="BA172">
        <v>1</v>
      </c>
      <c r="BB172">
        <v>0</v>
      </c>
      <c r="BC172">
        <v>0</v>
      </c>
      <c r="BD172">
        <v>24.3</v>
      </c>
      <c r="BE172">
        <v>1</v>
      </c>
    </row>
    <row r="173" spans="3:57" x14ac:dyDescent="0.35">
      <c r="C173" t="s">
        <v>53</v>
      </c>
      <c r="D173">
        <v>1</v>
      </c>
      <c r="E173">
        <v>0</v>
      </c>
      <c r="F173" t="s">
        <v>54</v>
      </c>
      <c r="G173" s="3">
        <v>45297</v>
      </c>
      <c r="H173" s="1">
        <v>6.35</v>
      </c>
      <c r="I173" s="13">
        <v>1.65</v>
      </c>
      <c r="J173" s="1">
        <v>25.96</v>
      </c>
      <c r="K173" s="1">
        <v>25.11</v>
      </c>
      <c r="L173" s="1">
        <v>131</v>
      </c>
      <c r="M173" s="1">
        <v>112</v>
      </c>
      <c r="N173" s="1">
        <v>0.85</v>
      </c>
      <c r="O173" s="1">
        <v>1.35</v>
      </c>
      <c r="P173" s="1">
        <v>0.36</v>
      </c>
      <c r="Q173" s="1">
        <v>0.45</v>
      </c>
      <c r="R173" s="1">
        <v>0.28000000000000003</v>
      </c>
      <c r="S173" s="1">
        <v>0.15</v>
      </c>
      <c r="T173" s="1">
        <v>0.32</v>
      </c>
      <c r="U173" s="13">
        <v>0.01</v>
      </c>
      <c r="V173" s="13">
        <v>3.9E-2</v>
      </c>
      <c r="W173" s="13">
        <v>6.0999999999999999E-2</v>
      </c>
      <c r="X173" s="13">
        <v>0.38800000000000001</v>
      </c>
      <c r="Y173" s="13">
        <v>1.3149999999999999</v>
      </c>
      <c r="Z173" s="1">
        <v>152</v>
      </c>
      <c r="AA173">
        <v>59</v>
      </c>
      <c r="AB173" t="s">
        <v>162</v>
      </c>
      <c r="AC173">
        <v>1</v>
      </c>
      <c r="AD173" t="s">
        <v>70</v>
      </c>
      <c r="AE173" t="s">
        <v>57</v>
      </c>
      <c r="AF173">
        <v>1</v>
      </c>
      <c r="AG173" t="s">
        <v>58</v>
      </c>
      <c r="AH173">
        <v>3</v>
      </c>
      <c r="AI173" s="3">
        <v>36447</v>
      </c>
      <c r="AJ173" t="s">
        <v>72</v>
      </c>
      <c r="AK173">
        <v>82</v>
      </c>
      <c r="AL173">
        <v>175</v>
      </c>
      <c r="AM173">
        <v>26.775510204081598</v>
      </c>
      <c r="AN173" t="s">
        <v>60</v>
      </c>
      <c r="AO173">
        <v>0</v>
      </c>
      <c r="AP173" t="s">
        <v>49</v>
      </c>
      <c r="AQ173" s="8">
        <v>45295.511805555601</v>
      </c>
      <c r="AR173" s="4">
        <v>1</v>
      </c>
      <c r="AS173" t="s">
        <v>62</v>
      </c>
      <c r="AT173" t="s">
        <v>89</v>
      </c>
      <c r="AU173">
        <v>1</v>
      </c>
      <c r="AV173">
        <v>70</v>
      </c>
      <c r="AW173" t="s">
        <v>64</v>
      </c>
      <c r="AX173">
        <v>0</v>
      </c>
      <c r="AY173">
        <v>0</v>
      </c>
      <c r="AZ173">
        <v>0</v>
      </c>
      <c r="BA173">
        <v>1</v>
      </c>
      <c r="BB173">
        <v>0</v>
      </c>
      <c r="BC173">
        <v>0</v>
      </c>
      <c r="BD173">
        <v>24.3</v>
      </c>
      <c r="BE173">
        <v>1</v>
      </c>
    </row>
    <row r="174" spans="3:57" x14ac:dyDescent="0.35">
      <c r="C174" t="s">
        <v>53</v>
      </c>
      <c r="D174">
        <v>0</v>
      </c>
      <c r="E174">
        <v>0</v>
      </c>
      <c r="F174" t="s">
        <v>54</v>
      </c>
      <c r="G174" s="3">
        <v>45305</v>
      </c>
      <c r="H174" s="1">
        <v>16.420000000000002</v>
      </c>
      <c r="I174" s="13">
        <v>6.57</v>
      </c>
      <c r="J174" s="1">
        <v>39.979999999999997</v>
      </c>
      <c r="K174" s="1">
        <v>25.39</v>
      </c>
      <c r="L174" s="1">
        <v>103</v>
      </c>
      <c r="M174" s="1">
        <v>114</v>
      </c>
      <c r="N174" s="1">
        <v>1.1000000000000001</v>
      </c>
      <c r="O174" s="1">
        <v>3.44</v>
      </c>
      <c r="P174" s="1">
        <v>1.61</v>
      </c>
      <c r="Q174" s="1">
        <v>1.41</v>
      </c>
      <c r="R174" s="1">
        <v>0.84</v>
      </c>
      <c r="S174" s="1">
        <v>0.35</v>
      </c>
      <c r="T174" s="1">
        <v>0.42</v>
      </c>
      <c r="U174" s="13">
        <v>1.4999999999999999E-2</v>
      </c>
      <c r="V174" s="13">
        <v>2.1000000000000001E-2</v>
      </c>
      <c r="W174" s="13">
        <v>6.0999999999999999E-2</v>
      </c>
      <c r="X174" s="13">
        <v>0.20599999999999999</v>
      </c>
      <c r="Y174" s="13">
        <v>1.252</v>
      </c>
      <c r="Z174">
        <v>153</v>
      </c>
      <c r="AA174">
        <v>60</v>
      </c>
      <c r="AB174" t="s">
        <v>163</v>
      </c>
      <c r="AC174">
        <v>1</v>
      </c>
      <c r="AD174" t="s">
        <v>70</v>
      </c>
      <c r="AE174" t="s">
        <v>57</v>
      </c>
      <c r="AF174">
        <v>1</v>
      </c>
      <c r="AG174" t="s">
        <v>58</v>
      </c>
      <c r="AH174">
        <v>3</v>
      </c>
      <c r="AI174" s="3">
        <v>34309</v>
      </c>
      <c r="AJ174" t="s">
        <v>59</v>
      </c>
      <c r="AK174">
        <v>71</v>
      </c>
      <c r="AL174">
        <v>172</v>
      </c>
      <c r="AM174">
        <v>23.999459167117401</v>
      </c>
      <c r="AN174" t="s">
        <v>60</v>
      </c>
      <c r="AO174">
        <v>0</v>
      </c>
      <c r="AP174" t="s">
        <v>49</v>
      </c>
      <c r="AQ174" s="3">
        <v>45305</v>
      </c>
      <c r="AR174" s="4">
        <v>1</v>
      </c>
      <c r="AS174" t="s">
        <v>62</v>
      </c>
      <c r="AT174" t="s">
        <v>111</v>
      </c>
      <c r="AU174">
        <v>2</v>
      </c>
      <c r="AV174">
        <v>73</v>
      </c>
      <c r="AW174" t="s">
        <v>64</v>
      </c>
      <c r="AX174">
        <v>0</v>
      </c>
      <c r="AY174">
        <v>0</v>
      </c>
      <c r="AZ174">
        <v>0</v>
      </c>
      <c r="BA174">
        <v>1</v>
      </c>
      <c r="BB174">
        <v>0</v>
      </c>
      <c r="BC174">
        <v>0</v>
      </c>
      <c r="BD174">
        <v>30.2</v>
      </c>
      <c r="BE174">
        <v>2</v>
      </c>
    </row>
    <row r="175" spans="3:57" x14ac:dyDescent="0.35">
      <c r="C175" t="s">
        <v>65</v>
      </c>
      <c r="D175">
        <v>0</v>
      </c>
      <c r="E175">
        <v>0</v>
      </c>
      <c r="F175" t="s">
        <v>54</v>
      </c>
      <c r="G175" s="3">
        <v>45305</v>
      </c>
      <c r="H175">
        <v>26.99</v>
      </c>
      <c r="I175" s="13">
        <v>3.56</v>
      </c>
      <c r="J175" s="1">
        <v>13.19</v>
      </c>
      <c r="K175">
        <v>30.03</v>
      </c>
      <c r="L175">
        <v>99</v>
      </c>
      <c r="M175">
        <v>63</v>
      </c>
      <c r="N175">
        <v>0.64</v>
      </c>
      <c r="O175">
        <v>13.12</v>
      </c>
      <c r="P175">
        <v>0.86</v>
      </c>
      <c r="Q175">
        <v>0.81</v>
      </c>
      <c r="R175">
        <v>0.88</v>
      </c>
      <c r="S175">
        <v>0.71</v>
      </c>
      <c r="T175">
        <v>0.6</v>
      </c>
      <c r="U175" s="13">
        <v>1.2999999999999999E-2</v>
      </c>
      <c r="V175" s="13">
        <v>4.2999999999999997E-2</v>
      </c>
      <c r="W175" s="13">
        <v>9.4E-2</v>
      </c>
      <c r="X175" s="13">
        <v>0.20599999999999999</v>
      </c>
      <c r="Y175" s="13">
        <v>1.3149999999999999</v>
      </c>
      <c r="Z175">
        <v>154</v>
      </c>
      <c r="AA175">
        <v>60</v>
      </c>
      <c r="AB175" t="s">
        <v>163</v>
      </c>
      <c r="AC175">
        <v>1</v>
      </c>
      <c r="AD175" t="s">
        <v>70</v>
      </c>
      <c r="AE175" t="s">
        <v>57</v>
      </c>
      <c r="AF175">
        <v>1</v>
      </c>
      <c r="AG175" t="s">
        <v>58</v>
      </c>
      <c r="AH175">
        <v>3</v>
      </c>
      <c r="AI175" s="3">
        <v>34309</v>
      </c>
      <c r="AJ175" t="s">
        <v>59</v>
      </c>
      <c r="AK175">
        <v>71</v>
      </c>
      <c r="AL175">
        <v>172</v>
      </c>
      <c r="AM175">
        <v>23.999459167117401</v>
      </c>
      <c r="AN175" t="s">
        <v>60</v>
      </c>
      <c r="AO175">
        <v>0</v>
      </c>
      <c r="AP175" t="s">
        <v>49</v>
      </c>
      <c r="AQ175" s="3">
        <v>45305</v>
      </c>
      <c r="AR175" s="4">
        <v>1</v>
      </c>
      <c r="AS175" t="s">
        <v>62</v>
      </c>
      <c r="AT175" t="s">
        <v>111</v>
      </c>
      <c r="AU175">
        <v>2</v>
      </c>
      <c r="AW175" t="s">
        <v>64</v>
      </c>
      <c r="AX175">
        <v>0</v>
      </c>
      <c r="AY175">
        <v>0</v>
      </c>
      <c r="AZ175">
        <v>0</v>
      </c>
      <c r="BA175">
        <v>1</v>
      </c>
      <c r="BB175">
        <v>0</v>
      </c>
      <c r="BC175">
        <v>0</v>
      </c>
      <c r="BD175">
        <v>30.2</v>
      </c>
      <c r="BE175">
        <v>2</v>
      </c>
    </row>
    <row r="176" spans="3:57" x14ac:dyDescent="0.35">
      <c r="C176" t="s">
        <v>53</v>
      </c>
      <c r="D176">
        <v>1</v>
      </c>
      <c r="E176">
        <v>0</v>
      </c>
      <c r="F176" t="s">
        <v>54</v>
      </c>
      <c r="G176" s="3">
        <v>45305</v>
      </c>
      <c r="H176" s="1">
        <v>15.32</v>
      </c>
      <c r="I176" s="13">
        <v>2.02</v>
      </c>
      <c r="J176" s="1">
        <v>13.17</v>
      </c>
      <c r="K176" s="1">
        <v>24.27</v>
      </c>
      <c r="L176" s="1">
        <v>103</v>
      </c>
      <c r="M176" s="1">
        <v>106</v>
      </c>
      <c r="N176" s="1">
        <v>1.03</v>
      </c>
      <c r="O176" s="1">
        <v>3.13</v>
      </c>
      <c r="P176" s="1">
        <v>0.53</v>
      </c>
      <c r="Q176" s="1">
        <v>0.69</v>
      </c>
      <c r="R176" s="1">
        <v>0.51</v>
      </c>
      <c r="S176" s="1">
        <v>0.28999999999999998</v>
      </c>
      <c r="T176" s="1">
        <v>0.52</v>
      </c>
      <c r="U176" s="13">
        <v>1.6E-2</v>
      </c>
      <c r="V176" s="13">
        <v>2.4E-2</v>
      </c>
      <c r="W176" s="13">
        <v>6.0999999999999999E-2</v>
      </c>
      <c r="X176" s="13">
        <v>0.57399999999999995</v>
      </c>
      <c r="Y176" s="13">
        <v>1.1359999999999999</v>
      </c>
      <c r="Z176" s="1">
        <v>155</v>
      </c>
      <c r="AA176">
        <v>61</v>
      </c>
      <c r="AB176" t="s">
        <v>164</v>
      </c>
      <c r="AC176">
        <v>1</v>
      </c>
      <c r="AD176" t="s">
        <v>70</v>
      </c>
      <c r="AE176" t="s">
        <v>57</v>
      </c>
      <c r="AF176">
        <v>1</v>
      </c>
      <c r="AG176" t="s">
        <v>58</v>
      </c>
      <c r="AH176">
        <v>3</v>
      </c>
      <c r="AI176" s="3">
        <v>29439</v>
      </c>
      <c r="AJ176" t="s">
        <v>59</v>
      </c>
      <c r="AK176">
        <v>60</v>
      </c>
      <c r="AL176">
        <v>165</v>
      </c>
      <c r="AM176">
        <v>22.038567493113</v>
      </c>
      <c r="AN176" t="s">
        <v>116</v>
      </c>
      <c r="AP176" t="s">
        <v>67</v>
      </c>
      <c r="AQ176" s="3">
        <v>45305</v>
      </c>
      <c r="AR176" s="4">
        <v>1</v>
      </c>
      <c r="AS176" t="s">
        <v>62</v>
      </c>
      <c r="AT176" t="s">
        <v>63</v>
      </c>
      <c r="AU176">
        <v>0</v>
      </c>
      <c r="AV176">
        <v>75</v>
      </c>
      <c r="AW176" t="s">
        <v>64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43.5</v>
      </c>
      <c r="BE176">
        <v>4</v>
      </c>
    </row>
    <row r="177" spans="3:57" x14ac:dyDescent="0.35">
      <c r="C177" t="s">
        <v>65</v>
      </c>
      <c r="D177">
        <v>0</v>
      </c>
      <c r="E177">
        <v>0</v>
      </c>
      <c r="F177" t="s">
        <v>54</v>
      </c>
      <c r="G177" s="3">
        <v>45305</v>
      </c>
      <c r="H177" s="1">
        <v>6.38</v>
      </c>
      <c r="I177" s="13">
        <v>1.25</v>
      </c>
      <c r="J177" s="1">
        <v>19.350000000000001</v>
      </c>
      <c r="K177" s="1">
        <v>25.12</v>
      </c>
      <c r="L177" s="1">
        <v>98</v>
      </c>
      <c r="M177" s="1">
        <v>92</v>
      </c>
      <c r="N177" s="1">
        <v>0.94</v>
      </c>
      <c r="O177" s="1">
        <v>1.6</v>
      </c>
      <c r="P177" s="1">
        <v>0.51</v>
      </c>
      <c r="Q177" s="1">
        <v>0.48</v>
      </c>
      <c r="R177" s="1">
        <v>0.38</v>
      </c>
      <c r="S177" s="1">
        <v>0.25</v>
      </c>
      <c r="T177" s="1">
        <v>0.33</v>
      </c>
      <c r="U177" s="13">
        <v>1.6E-2</v>
      </c>
      <c r="V177" s="13">
        <v>2.4E-2</v>
      </c>
      <c r="W177" s="13">
        <v>9.9000000000000005E-2</v>
      </c>
      <c r="X177" s="13">
        <v>0.20599999999999999</v>
      </c>
      <c r="Y177" s="13">
        <v>1.1359999999999999</v>
      </c>
      <c r="Z177">
        <v>156</v>
      </c>
      <c r="AA177">
        <v>61</v>
      </c>
      <c r="AB177" t="s">
        <v>164</v>
      </c>
      <c r="AC177">
        <v>1</v>
      </c>
      <c r="AD177" t="s">
        <v>70</v>
      </c>
      <c r="AE177" t="s">
        <v>57</v>
      </c>
      <c r="AF177">
        <v>1</v>
      </c>
      <c r="AG177" t="s">
        <v>58</v>
      </c>
      <c r="AH177">
        <v>3</v>
      </c>
      <c r="AI177" s="3">
        <v>29439</v>
      </c>
      <c r="AJ177" t="s">
        <v>59</v>
      </c>
      <c r="AK177">
        <v>60</v>
      </c>
      <c r="AL177">
        <v>165</v>
      </c>
      <c r="AM177">
        <v>22.038567493113</v>
      </c>
      <c r="AN177" t="s">
        <v>116</v>
      </c>
      <c r="AP177" t="s">
        <v>67</v>
      </c>
      <c r="AQ177" s="3">
        <v>45305</v>
      </c>
      <c r="AR177" s="4">
        <v>1</v>
      </c>
      <c r="AS177" t="s">
        <v>62</v>
      </c>
      <c r="AT177" t="s">
        <v>63</v>
      </c>
      <c r="AU177">
        <v>0</v>
      </c>
      <c r="AV177">
        <v>75</v>
      </c>
      <c r="AW177" t="s">
        <v>64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43.5</v>
      </c>
      <c r="BE177">
        <v>4</v>
      </c>
    </row>
    <row r="178" spans="3:57" x14ac:dyDescent="0.35">
      <c r="C178" t="s">
        <v>53</v>
      </c>
      <c r="D178">
        <v>1</v>
      </c>
      <c r="E178">
        <v>0</v>
      </c>
      <c r="F178" t="s">
        <v>54</v>
      </c>
      <c r="G178" s="3">
        <v>45305</v>
      </c>
      <c r="H178" s="1">
        <v>6.04</v>
      </c>
      <c r="I178" s="13">
        <v>1.3</v>
      </c>
      <c r="J178" s="1">
        <v>21.51</v>
      </c>
      <c r="K178">
        <v>26.02</v>
      </c>
      <c r="L178">
        <v>111</v>
      </c>
      <c r="M178">
        <v>98</v>
      </c>
      <c r="N178">
        <v>0.88</v>
      </c>
      <c r="O178">
        <v>1.88</v>
      </c>
      <c r="P178">
        <v>0.42</v>
      </c>
      <c r="Q178">
        <v>0.42</v>
      </c>
      <c r="R178">
        <v>0.43</v>
      </c>
      <c r="S178">
        <v>0.34</v>
      </c>
      <c r="T178">
        <v>0.36</v>
      </c>
      <c r="U178" s="13">
        <v>0.02</v>
      </c>
      <c r="V178" s="13">
        <v>2.1000000000000001E-2</v>
      </c>
      <c r="W178" s="13">
        <v>8.5999999999999993E-2</v>
      </c>
      <c r="X178" s="13">
        <v>0.22700000000000001</v>
      </c>
      <c r="Y178" s="13">
        <v>1.0820000000000001</v>
      </c>
      <c r="Z178">
        <v>157</v>
      </c>
      <c r="AA178">
        <v>62</v>
      </c>
      <c r="AB178" t="s">
        <v>165</v>
      </c>
      <c r="AC178">
        <v>1</v>
      </c>
      <c r="AD178" t="s">
        <v>70</v>
      </c>
      <c r="AE178" t="s">
        <v>57</v>
      </c>
      <c r="AF178">
        <v>1</v>
      </c>
      <c r="AG178" t="s">
        <v>58</v>
      </c>
      <c r="AH178">
        <v>3</v>
      </c>
      <c r="AI178" s="3">
        <v>35703</v>
      </c>
      <c r="AJ178" t="s">
        <v>59</v>
      </c>
      <c r="AK178">
        <v>55</v>
      </c>
      <c r="AL178">
        <v>170</v>
      </c>
      <c r="AM178">
        <v>19.031141868512101</v>
      </c>
      <c r="AN178" t="s">
        <v>60</v>
      </c>
      <c r="AO178">
        <v>0</v>
      </c>
      <c r="AP178" t="s">
        <v>67</v>
      </c>
      <c r="AQ178" s="3">
        <v>45305</v>
      </c>
      <c r="AR178" s="4">
        <v>1</v>
      </c>
      <c r="AS178" t="s">
        <v>62</v>
      </c>
      <c r="AT178" t="s">
        <v>89</v>
      </c>
      <c r="AU178">
        <v>1</v>
      </c>
      <c r="AV178">
        <v>75</v>
      </c>
      <c r="AW178" t="s">
        <v>64</v>
      </c>
      <c r="AX178">
        <v>0</v>
      </c>
      <c r="AY178">
        <v>0</v>
      </c>
      <c r="AZ178">
        <v>0</v>
      </c>
      <c r="BA178">
        <v>1</v>
      </c>
      <c r="BB178">
        <v>0</v>
      </c>
      <c r="BC178">
        <v>0</v>
      </c>
      <c r="BD178">
        <v>26.3</v>
      </c>
      <c r="BE178">
        <v>2</v>
      </c>
    </row>
    <row r="179" spans="3:57" x14ac:dyDescent="0.35">
      <c r="C179" t="s">
        <v>65</v>
      </c>
      <c r="D179">
        <v>0</v>
      </c>
      <c r="E179">
        <v>0</v>
      </c>
      <c r="F179" t="s">
        <v>54</v>
      </c>
      <c r="G179" s="3">
        <v>45305</v>
      </c>
      <c r="H179" s="1">
        <v>4.8</v>
      </c>
      <c r="I179" s="13">
        <v>2.2400000000000002</v>
      </c>
      <c r="J179" s="1">
        <v>46.65</v>
      </c>
      <c r="K179">
        <v>26.09</v>
      </c>
      <c r="L179">
        <v>128</v>
      </c>
      <c r="M179">
        <v>40</v>
      </c>
      <c r="N179">
        <v>0.31</v>
      </c>
      <c r="O179">
        <v>5.55</v>
      </c>
      <c r="P179">
        <v>0.56000000000000005</v>
      </c>
      <c r="Q179">
        <v>0.99</v>
      </c>
      <c r="R179">
        <v>1.03</v>
      </c>
      <c r="S179">
        <v>0.81</v>
      </c>
      <c r="T179">
        <v>0.43</v>
      </c>
      <c r="U179" s="13">
        <v>1.4E-2</v>
      </c>
      <c r="V179" s="13">
        <v>5.8000000000000003E-2</v>
      </c>
      <c r="W179" s="13">
        <v>6.4000000000000001E-2</v>
      </c>
      <c r="X179" s="13">
        <v>0.20599999999999999</v>
      </c>
      <c r="Y179" s="13">
        <v>0.69699999999999995</v>
      </c>
      <c r="Z179" s="1">
        <v>158</v>
      </c>
      <c r="AA179">
        <v>62</v>
      </c>
      <c r="AB179" t="s">
        <v>165</v>
      </c>
      <c r="AC179">
        <v>1</v>
      </c>
      <c r="AD179" t="s">
        <v>70</v>
      </c>
      <c r="AE179" t="s">
        <v>57</v>
      </c>
      <c r="AF179">
        <v>1</v>
      </c>
      <c r="AG179" t="s">
        <v>58</v>
      </c>
      <c r="AH179">
        <v>3</v>
      </c>
      <c r="AI179" s="3">
        <v>35703</v>
      </c>
      <c r="AJ179" t="s">
        <v>59</v>
      </c>
      <c r="AK179">
        <v>55</v>
      </c>
      <c r="AL179">
        <v>170</v>
      </c>
      <c r="AM179">
        <v>19.031141868512101</v>
      </c>
      <c r="AN179" t="s">
        <v>60</v>
      </c>
      <c r="AO179">
        <v>0</v>
      </c>
      <c r="AP179" t="s">
        <v>67</v>
      </c>
      <c r="AQ179" s="3">
        <v>45305</v>
      </c>
      <c r="AR179" s="4">
        <v>1</v>
      </c>
      <c r="AS179" t="s">
        <v>62</v>
      </c>
      <c r="AT179" t="s">
        <v>89</v>
      </c>
      <c r="AU179">
        <v>1</v>
      </c>
      <c r="AV179">
        <v>75</v>
      </c>
      <c r="AW179" t="s">
        <v>64</v>
      </c>
      <c r="AX179">
        <v>0</v>
      </c>
      <c r="AY179">
        <v>0</v>
      </c>
      <c r="AZ179">
        <v>0</v>
      </c>
      <c r="BA179">
        <v>1</v>
      </c>
      <c r="BB179">
        <v>0</v>
      </c>
      <c r="BC179">
        <v>0</v>
      </c>
      <c r="BD179">
        <v>26.3</v>
      </c>
      <c r="BE179">
        <v>2</v>
      </c>
    </row>
    <row r="180" spans="3:57" x14ac:dyDescent="0.35">
      <c r="C180" t="s">
        <v>53</v>
      </c>
      <c r="D180">
        <v>1</v>
      </c>
      <c r="E180">
        <v>0</v>
      </c>
      <c r="F180" t="s">
        <v>54</v>
      </c>
      <c r="G180" s="3">
        <v>45305</v>
      </c>
      <c r="H180" s="1">
        <v>23.64</v>
      </c>
      <c r="I180" s="13">
        <v>5.3</v>
      </c>
      <c r="J180" s="1">
        <v>22.44</v>
      </c>
      <c r="K180">
        <v>29.39</v>
      </c>
      <c r="L180">
        <v>201</v>
      </c>
      <c r="M180">
        <v>35</v>
      </c>
      <c r="N180">
        <v>0.18</v>
      </c>
      <c r="O180">
        <v>30.53</v>
      </c>
      <c r="P180">
        <v>1.18</v>
      </c>
      <c r="Q180">
        <v>1.32</v>
      </c>
      <c r="R180">
        <v>1.08</v>
      </c>
      <c r="S180">
        <v>1.06</v>
      </c>
      <c r="T180">
        <v>1.05</v>
      </c>
      <c r="U180" s="13">
        <v>0.02</v>
      </c>
      <c r="V180" s="13">
        <v>2.1999999999999999E-2</v>
      </c>
      <c r="W180" s="13">
        <v>7.0000000000000007E-2</v>
      </c>
      <c r="X180" s="13">
        <v>0.33500000000000002</v>
      </c>
      <c r="Y180" s="13">
        <v>0.60199999999999998</v>
      </c>
      <c r="Z180">
        <v>159</v>
      </c>
      <c r="AA180">
        <v>63</v>
      </c>
      <c r="AB180" t="s">
        <v>166</v>
      </c>
      <c r="AC180">
        <v>1</v>
      </c>
      <c r="AD180" t="s">
        <v>70</v>
      </c>
      <c r="AE180" t="s">
        <v>57</v>
      </c>
      <c r="AF180">
        <v>1</v>
      </c>
      <c r="AG180" t="s">
        <v>58</v>
      </c>
      <c r="AH180">
        <v>3</v>
      </c>
      <c r="AI180" s="3">
        <v>39010</v>
      </c>
      <c r="AJ180" t="s">
        <v>59</v>
      </c>
      <c r="AK180">
        <v>65</v>
      </c>
      <c r="AL180">
        <v>175</v>
      </c>
      <c r="AM180">
        <v>21.224489795918402</v>
      </c>
      <c r="AN180" t="s">
        <v>60</v>
      </c>
      <c r="AO180">
        <v>0</v>
      </c>
      <c r="AP180" t="s">
        <v>67</v>
      </c>
      <c r="AQ180" s="3">
        <v>45305</v>
      </c>
      <c r="AR180" s="4">
        <v>1</v>
      </c>
      <c r="AS180" t="s">
        <v>62</v>
      </c>
      <c r="AT180" t="s">
        <v>63</v>
      </c>
      <c r="AU180">
        <v>0</v>
      </c>
      <c r="AV180">
        <v>70</v>
      </c>
      <c r="AW180" t="s">
        <v>64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17.3</v>
      </c>
      <c r="BE180">
        <v>1</v>
      </c>
    </row>
    <row r="181" spans="3:57" x14ac:dyDescent="0.35">
      <c r="C181" t="s">
        <v>65</v>
      </c>
      <c r="D181">
        <v>0</v>
      </c>
      <c r="E181">
        <v>0</v>
      </c>
      <c r="F181" t="s">
        <v>54</v>
      </c>
      <c r="G181" s="3">
        <v>45305</v>
      </c>
      <c r="H181" s="1">
        <v>14.87</v>
      </c>
      <c r="I181" s="13">
        <v>5.32</v>
      </c>
      <c r="J181" s="1">
        <v>35.79</v>
      </c>
      <c r="K181">
        <v>29.19</v>
      </c>
      <c r="L181">
        <v>120</v>
      </c>
      <c r="M181">
        <v>75</v>
      </c>
      <c r="N181">
        <v>0.62</v>
      </c>
      <c r="O181">
        <v>5.24</v>
      </c>
      <c r="P181">
        <v>1.22</v>
      </c>
      <c r="Q181">
        <v>1.23</v>
      </c>
      <c r="R181">
        <v>0.84</v>
      </c>
      <c r="S181">
        <v>0.78</v>
      </c>
      <c r="T181">
        <v>0.69</v>
      </c>
      <c r="U181" s="13">
        <v>0.01</v>
      </c>
      <c r="V181" s="13">
        <v>4.1000000000000002E-2</v>
      </c>
      <c r="W181" s="13">
        <v>7.0000000000000007E-2</v>
      </c>
      <c r="X181" s="13">
        <v>0.25</v>
      </c>
      <c r="Y181" s="13">
        <v>1.3149999999999999</v>
      </c>
      <c r="Z181">
        <v>160</v>
      </c>
      <c r="AA181">
        <v>63</v>
      </c>
      <c r="AB181" t="s">
        <v>166</v>
      </c>
      <c r="AC181">
        <v>1</v>
      </c>
      <c r="AD181" t="s">
        <v>70</v>
      </c>
      <c r="AE181" t="s">
        <v>57</v>
      </c>
      <c r="AF181">
        <v>1</v>
      </c>
      <c r="AG181" t="s">
        <v>58</v>
      </c>
      <c r="AH181">
        <v>3</v>
      </c>
      <c r="AI181" s="3">
        <v>39010</v>
      </c>
      <c r="AJ181" t="s">
        <v>59</v>
      </c>
      <c r="AK181">
        <v>65</v>
      </c>
      <c r="AL181">
        <v>175</v>
      </c>
      <c r="AM181">
        <v>21.224489795918402</v>
      </c>
      <c r="AN181" t="s">
        <v>60</v>
      </c>
      <c r="AO181">
        <v>0</v>
      </c>
      <c r="AP181" t="s">
        <v>67</v>
      </c>
      <c r="AQ181" s="3">
        <v>45305</v>
      </c>
      <c r="AR181" s="4">
        <v>1</v>
      </c>
      <c r="AS181" t="s">
        <v>62</v>
      </c>
      <c r="AT181" t="s">
        <v>63</v>
      </c>
      <c r="AU181">
        <v>0</v>
      </c>
      <c r="AV181">
        <v>70</v>
      </c>
      <c r="AW181" t="s">
        <v>64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17.3</v>
      </c>
      <c r="BE181">
        <v>1</v>
      </c>
    </row>
    <row r="182" spans="3:57" x14ac:dyDescent="0.35">
      <c r="C182" t="s">
        <v>53</v>
      </c>
      <c r="D182">
        <v>1</v>
      </c>
      <c r="E182">
        <v>0</v>
      </c>
      <c r="F182" t="s">
        <v>54</v>
      </c>
      <c r="G182" s="3">
        <v>45305</v>
      </c>
      <c r="H182" s="1">
        <v>37.43</v>
      </c>
      <c r="I182" s="13">
        <v>3.56</v>
      </c>
      <c r="J182" s="1">
        <v>9.5</v>
      </c>
      <c r="K182">
        <v>34.68</v>
      </c>
      <c r="L182">
        <v>144</v>
      </c>
      <c r="M182">
        <v>57</v>
      </c>
      <c r="N182">
        <v>0.4</v>
      </c>
      <c r="O182">
        <v>27.91</v>
      </c>
      <c r="P182">
        <v>1.68</v>
      </c>
      <c r="Q182">
        <v>1.7</v>
      </c>
      <c r="R182">
        <v>1.61</v>
      </c>
      <c r="S182">
        <v>0.87</v>
      </c>
      <c r="T182">
        <v>1.01</v>
      </c>
      <c r="U182" s="13">
        <v>0.02</v>
      </c>
      <c r="V182" s="13">
        <v>2.1000000000000001E-2</v>
      </c>
      <c r="W182" s="13">
        <v>6.0999999999999999E-2</v>
      </c>
      <c r="X182" s="13">
        <v>0.40799999999999997</v>
      </c>
      <c r="Y182" s="13">
        <v>1.3149999999999999</v>
      </c>
      <c r="Z182" s="1">
        <v>161</v>
      </c>
      <c r="AA182">
        <v>64</v>
      </c>
      <c r="AB182" t="s">
        <v>167</v>
      </c>
      <c r="AC182">
        <v>0</v>
      </c>
      <c r="AD182" t="s">
        <v>56</v>
      </c>
      <c r="AE182" t="s">
        <v>168</v>
      </c>
      <c r="AF182">
        <v>1</v>
      </c>
      <c r="AG182" t="s">
        <v>58</v>
      </c>
      <c r="AH182">
        <v>4</v>
      </c>
      <c r="AI182" s="3">
        <v>33737</v>
      </c>
      <c r="AJ182" t="s">
        <v>59</v>
      </c>
      <c r="AK182">
        <v>44</v>
      </c>
      <c r="AL182">
        <v>150</v>
      </c>
      <c r="AM182">
        <v>19.5555555555556</v>
      </c>
      <c r="AN182" t="s">
        <v>60</v>
      </c>
      <c r="AO182">
        <v>0</v>
      </c>
      <c r="AP182" t="s">
        <v>201</v>
      </c>
      <c r="AQ182" s="3">
        <v>45305</v>
      </c>
      <c r="AR182" s="4">
        <v>1</v>
      </c>
      <c r="AS182" t="s">
        <v>62</v>
      </c>
      <c r="AT182" t="s">
        <v>63</v>
      </c>
      <c r="AU182">
        <v>0</v>
      </c>
      <c r="AV182">
        <v>70</v>
      </c>
      <c r="AW182" t="s">
        <v>64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31.7</v>
      </c>
      <c r="BE182">
        <v>2</v>
      </c>
    </row>
    <row r="183" spans="3:57" x14ac:dyDescent="0.35">
      <c r="C183" t="s">
        <v>65</v>
      </c>
      <c r="D183">
        <v>0</v>
      </c>
      <c r="E183">
        <v>0</v>
      </c>
      <c r="F183" t="s">
        <v>54</v>
      </c>
      <c r="G183" s="3">
        <v>45305</v>
      </c>
      <c r="H183" s="1">
        <v>20.010000000000002</v>
      </c>
      <c r="I183" s="13">
        <v>13.74</v>
      </c>
      <c r="J183" s="1">
        <v>68.63</v>
      </c>
      <c r="K183">
        <v>34.24</v>
      </c>
      <c r="L183">
        <v>115</v>
      </c>
      <c r="M183">
        <v>32</v>
      </c>
      <c r="N183">
        <v>0.28000000000000003</v>
      </c>
      <c r="O183">
        <v>32.409999999999997</v>
      </c>
      <c r="P183">
        <v>2.52</v>
      </c>
      <c r="Q183">
        <v>2.8</v>
      </c>
      <c r="R183">
        <v>2.64</v>
      </c>
      <c r="S183">
        <v>1.55</v>
      </c>
      <c r="T183">
        <v>1.29</v>
      </c>
      <c r="U183" s="13">
        <v>0.01</v>
      </c>
      <c r="V183" s="13">
        <v>3.1E-2</v>
      </c>
      <c r="W183" s="13">
        <v>6.0999999999999999E-2</v>
      </c>
      <c r="X183" s="13">
        <v>0.22700000000000001</v>
      </c>
      <c r="Y183" s="13">
        <v>1.6779999999999999</v>
      </c>
      <c r="Z183">
        <v>162</v>
      </c>
      <c r="AA183">
        <v>64</v>
      </c>
      <c r="AB183" t="s">
        <v>167</v>
      </c>
      <c r="AC183">
        <v>0</v>
      </c>
      <c r="AD183" t="s">
        <v>56</v>
      </c>
      <c r="AE183" t="s">
        <v>168</v>
      </c>
      <c r="AF183">
        <v>1</v>
      </c>
      <c r="AG183" t="s">
        <v>58</v>
      </c>
      <c r="AH183">
        <v>4</v>
      </c>
      <c r="AI183" s="3">
        <v>33737</v>
      </c>
      <c r="AJ183" t="s">
        <v>59</v>
      </c>
      <c r="AK183">
        <v>44</v>
      </c>
      <c r="AL183">
        <v>150</v>
      </c>
      <c r="AM183">
        <v>19.5555555555556</v>
      </c>
      <c r="AN183" t="s">
        <v>60</v>
      </c>
      <c r="AO183">
        <v>0</v>
      </c>
      <c r="AP183" t="s">
        <v>201</v>
      </c>
      <c r="AQ183" s="3">
        <v>45305</v>
      </c>
      <c r="AR183" s="4">
        <v>1</v>
      </c>
      <c r="AS183" t="s">
        <v>62</v>
      </c>
      <c r="AT183" t="s">
        <v>63</v>
      </c>
      <c r="AU183">
        <v>0</v>
      </c>
      <c r="AV183">
        <v>70</v>
      </c>
      <c r="AW183" t="s">
        <v>64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31.7</v>
      </c>
      <c r="BE183">
        <v>2</v>
      </c>
    </row>
    <row r="184" spans="3:57" x14ac:dyDescent="0.35">
      <c r="C184" t="s">
        <v>53</v>
      </c>
      <c r="D184">
        <v>1</v>
      </c>
      <c r="E184">
        <v>0</v>
      </c>
      <c r="F184" t="s">
        <v>54</v>
      </c>
      <c r="G184" s="3">
        <v>45305</v>
      </c>
      <c r="H184" s="1">
        <v>20.47</v>
      </c>
      <c r="I184" s="13">
        <v>3.53</v>
      </c>
      <c r="J184" s="1">
        <v>17.32</v>
      </c>
      <c r="K184">
        <v>32.04</v>
      </c>
      <c r="L184">
        <v>64</v>
      </c>
      <c r="M184">
        <v>38</v>
      </c>
      <c r="N184">
        <v>0.59</v>
      </c>
      <c r="O184">
        <v>8.58</v>
      </c>
      <c r="P184">
        <v>0.74</v>
      </c>
      <c r="Q184">
        <v>0.83</v>
      </c>
      <c r="R184">
        <v>0.8</v>
      </c>
      <c r="S184">
        <v>0.69</v>
      </c>
      <c r="T184">
        <v>0.8</v>
      </c>
      <c r="U184" s="13">
        <v>1.6E-2</v>
      </c>
      <c r="V184" s="13">
        <v>2.9000000000000001E-2</v>
      </c>
      <c r="W184" s="13">
        <v>7.0000000000000007E-2</v>
      </c>
      <c r="X184" s="13">
        <v>0.54600000000000004</v>
      </c>
      <c r="Y184" s="13">
        <v>1.1930000000000001</v>
      </c>
      <c r="Z184">
        <v>163</v>
      </c>
      <c r="AA184">
        <v>64</v>
      </c>
      <c r="AB184" t="s">
        <v>167</v>
      </c>
      <c r="AC184">
        <v>0</v>
      </c>
      <c r="AD184" t="s">
        <v>56</v>
      </c>
      <c r="AE184" t="s">
        <v>168</v>
      </c>
      <c r="AF184">
        <v>1</v>
      </c>
      <c r="AG184" t="s">
        <v>58</v>
      </c>
      <c r="AH184">
        <v>4</v>
      </c>
      <c r="AI184" s="3">
        <v>33737</v>
      </c>
      <c r="AJ184" t="s">
        <v>59</v>
      </c>
      <c r="AK184">
        <v>44</v>
      </c>
      <c r="AL184">
        <v>150</v>
      </c>
      <c r="AM184">
        <v>19.5555555555556</v>
      </c>
      <c r="AN184" t="s">
        <v>60</v>
      </c>
      <c r="AO184">
        <v>0</v>
      </c>
      <c r="AP184" t="s">
        <v>201</v>
      </c>
      <c r="AQ184" s="3">
        <v>45305</v>
      </c>
      <c r="AR184" s="4">
        <v>1</v>
      </c>
      <c r="AS184" t="s">
        <v>62</v>
      </c>
      <c r="AT184" t="s">
        <v>63</v>
      </c>
      <c r="AU184">
        <v>0</v>
      </c>
      <c r="AV184">
        <v>70</v>
      </c>
      <c r="AW184" t="s">
        <v>64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31.7</v>
      </c>
      <c r="BE184">
        <v>2</v>
      </c>
    </row>
    <row r="185" spans="3:57" x14ac:dyDescent="0.35">
      <c r="C185" t="s">
        <v>65</v>
      </c>
      <c r="D185">
        <v>0</v>
      </c>
      <c r="E185">
        <v>0</v>
      </c>
      <c r="F185" t="s">
        <v>54</v>
      </c>
      <c r="G185" s="3">
        <v>45305</v>
      </c>
      <c r="H185" s="1">
        <v>41.77</v>
      </c>
      <c r="I185" s="13">
        <v>7.24</v>
      </c>
      <c r="J185" s="1">
        <v>17.32</v>
      </c>
      <c r="K185">
        <v>32.94</v>
      </c>
      <c r="L185">
        <v>126</v>
      </c>
      <c r="M185">
        <v>50</v>
      </c>
      <c r="N185">
        <v>0.39</v>
      </c>
      <c r="O185">
        <v>27.01</v>
      </c>
      <c r="P185">
        <v>0.86</v>
      </c>
      <c r="Q185">
        <v>1.08</v>
      </c>
      <c r="R185">
        <v>1.1000000000000001</v>
      </c>
      <c r="S185">
        <v>1.1299999999999999</v>
      </c>
      <c r="T185">
        <v>1.07</v>
      </c>
      <c r="U185" s="13">
        <v>1.6E-2</v>
      </c>
      <c r="V185" s="13">
        <v>2.5000000000000001E-2</v>
      </c>
      <c r="W185" s="13">
        <v>0.19600000000000001</v>
      </c>
      <c r="X185" s="13">
        <v>0.216</v>
      </c>
      <c r="Y185" s="13">
        <v>0.69699999999999995</v>
      </c>
      <c r="Z185" s="1">
        <v>164</v>
      </c>
      <c r="AA185">
        <v>64</v>
      </c>
      <c r="AB185" t="s">
        <v>167</v>
      </c>
      <c r="AC185">
        <v>0</v>
      </c>
      <c r="AD185" t="s">
        <v>56</v>
      </c>
      <c r="AE185" t="s">
        <v>168</v>
      </c>
      <c r="AF185">
        <v>1</v>
      </c>
      <c r="AG185" t="s">
        <v>58</v>
      </c>
      <c r="AH185">
        <v>4</v>
      </c>
      <c r="AI185" s="3">
        <v>33737</v>
      </c>
      <c r="AJ185" t="s">
        <v>59</v>
      </c>
      <c r="AK185">
        <v>44</v>
      </c>
      <c r="AL185">
        <v>150</v>
      </c>
      <c r="AM185">
        <v>19.5555555555556</v>
      </c>
      <c r="AN185" t="s">
        <v>60</v>
      </c>
      <c r="AO185">
        <v>0</v>
      </c>
      <c r="AP185" t="s">
        <v>201</v>
      </c>
      <c r="AQ185" s="3">
        <v>45305</v>
      </c>
      <c r="AR185" s="4">
        <v>1</v>
      </c>
      <c r="AS185" t="s">
        <v>62</v>
      </c>
      <c r="AT185" t="s">
        <v>63</v>
      </c>
      <c r="AU185">
        <v>0</v>
      </c>
      <c r="AV185">
        <v>70</v>
      </c>
      <c r="AW185" t="s">
        <v>64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31.7</v>
      </c>
      <c r="BE185">
        <v>2</v>
      </c>
    </row>
    <row r="186" spans="3:57" x14ac:dyDescent="0.35">
      <c r="C186" t="s">
        <v>53</v>
      </c>
      <c r="D186">
        <v>1</v>
      </c>
      <c r="E186">
        <v>5</v>
      </c>
      <c r="F186" t="s">
        <v>54</v>
      </c>
      <c r="G186" s="3">
        <v>45328</v>
      </c>
      <c r="H186" s="1">
        <v>20.74</v>
      </c>
      <c r="I186" s="13">
        <v>6.06</v>
      </c>
      <c r="J186" s="1">
        <v>29.2</v>
      </c>
      <c r="K186">
        <v>31.36</v>
      </c>
      <c r="L186">
        <v>154</v>
      </c>
      <c r="M186">
        <v>42</v>
      </c>
      <c r="N186">
        <v>0.27</v>
      </c>
      <c r="O186" s="1">
        <v>24.45</v>
      </c>
      <c r="P186">
        <v>2.21</v>
      </c>
      <c r="Q186" s="1">
        <v>2.21</v>
      </c>
      <c r="R186" s="1">
        <v>2.11</v>
      </c>
      <c r="S186" s="1">
        <v>1.0900000000000001</v>
      </c>
      <c r="T186" s="1">
        <v>1.06</v>
      </c>
      <c r="U186" s="13">
        <v>1.7000000000000001E-2</v>
      </c>
      <c r="V186" s="13">
        <v>4.1000000000000002E-2</v>
      </c>
      <c r="W186" s="13">
        <v>6.4000000000000001E-2</v>
      </c>
      <c r="X186" s="13">
        <v>0.54600000000000004</v>
      </c>
      <c r="Y186" s="13">
        <v>0.60199999999999998</v>
      </c>
      <c r="Z186" s="4">
        <v>203</v>
      </c>
      <c r="AA186">
        <v>64</v>
      </c>
      <c r="AB186" t="s">
        <v>167</v>
      </c>
      <c r="AC186">
        <v>0</v>
      </c>
      <c r="AD186" t="s">
        <v>56</v>
      </c>
      <c r="AE186" t="s">
        <v>168</v>
      </c>
      <c r="AF186">
        <v>1</v>
      </c>
      <c r="AG186" t="s">
        <v>58</v>
      </c>
      <c r="AH186">
        <v>4</v>
      </c>
      <c r="AI186" s="3">
        <v>33737</v>
      </c>
      <c r="AJ186" t="s">
        <v>59</v>
      </c>
      <c r="AK186">
        <v>44</v>
      </c>
      <c r="AL186">
        <v>150</v>
      </c>
      <c r="AM186">
        <v>19.5555555555556</v>
      </c>
      <c r="AN186" t="s">
        <v>60</v>
      </c>
      <c r="AO186">
        <v>0</v>
      </c>
      <c r="AP186" t="s">
        <v>201</v>
      </c>
      <c r="AQ186" s="3">
        <v>45305</v>
      </c>
      <c r="AR186" s="4">
        <v>1</v>
      </c>
      <c r="AS186" t="s">
        <v>62</v>
      </c>
      <c r="AT186" t="s">
        <v>63</v>
      </c>
      <c r="AU186">
        <v>0</v>
      </c>
      <c r="AV186">
        <v>70</v>
      </c>
      <c r="AW186" t="s">
        <v>64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31.7</v>
      </c>
      <c r="BE186">
        <v>2</v>
      </c>
    </row>
    <row r="187" spans="3:57" x14ac:dyDescent="0.35">
      <c r="C187" t="s">
        <v>65</v>
      </c>
      <c r="D187">
        <v>0</v>
      </c>
      <c r="E187">
        <v>6</v>
      </c>
      <c r="F187" t="s">
        <v>54</v>
      </c>
      <c r="G187" s="3">
        <v>45328</v>
      </c>
      <c r="H187" s="1">
        <v>24.41</v>
      </c>
      <c r="I187" s="13">
        <v>5.6</v>
      </c>
      <c r="J187" s="1">
        <v>22.93</v>
      </c>
      <c r="K187">
        <v>32.28</v>
      </c>
      <c r="L187">
        <v>65</v>
      </c>
      <c r="M187">
        <v>41</v>
      </c>
      <c r="N187">
        <v>0.63</v>
      </c>
      <c r="O187" s="1">
        <v>12.41</v>
      </c>
      <c r="P187">
        <v>1.84</v>
      </c>
      <c r="Q187" s="1">
        <v>2.37</v>
      </c>
      <c r="R187" s="1">
        <v>2.11</v>
      </c>
      <c r="S187" s="1">
        <v>1.04</v>
      </c>
      <c r="T187" s="1">
        <v>0.94</v>
      </c>
      <c r="U187" s="13">
        <v>1.4E-2</v>
      </c>
      <c r="V187" s="13">
        <v>3.5999999999999997E-2</v>
      </c>
      <c r="W187" s="13">
        <v>6.4000000000000001E-2</v>
      </c>
      <c r="X187" s="13">
        <v>0.20599999999999999</v>
      </c>
      <c r="Y187" s="13">
        <v>1.3149999999999999</v>
      </c>
      <c r="Z187" s="4">
        <v>204</v>
      </c>
      <c r="AA187">
        <v>64</v>
      </c>
      <c r="AB187" t="s">
        <v>167</v>
      </c>
      <c r="AC187">
        <v>0</v>
      </c>
      <c r="AD187" t="s">
        <v>56</v>
      </c>
      <c r="AE187" t="s">
        <v>168</v>
      </c>
      <c r="AF187">
        <v>1</v>
      </c>
      <c r="AG187" t="s">
        <v>58</v>
      </c>
      <c r="AH187">
        <v>4</v>
      </c>
      <c r="AI187" s="3">
        <v>33737</v>
      </c>
      <c r="AJ187" t="s">
        <v>59</v>
      </c>
      <c r="AK187">
        <v>44</v>
      </c>
      <c r="AL187">
        <v>150</v>
      </c>
      <c r="AM187">
        <v>19.5555555555556</v>
      </c>
      <c r="AN187" t="s">
        <v>60</v>
      </c>
      <c r="AO187">
        <v>0</v>
      </c>
      <c r="AP187" t="s">
        <v>201</v>
      </c>
      <c r="AQ187" s="3">
        <v>45305</v>
      </c>
      <c r="AR187" s="4">
        <v>1</v>
      </c>
      <c r="AS187" t="s">
        <v>62</v>
      </c>
      <c r="AT187" t="s">
        <v>63</v>
      </c>
      <c r="AU187">
        <v>0</v>
      </c>
      <c r="AV187">
        <v>70</v>
      </c>
      <c r="AW187" t="s">
        <v>64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31.7</v>
      </c>
      <c r="BE187">
        <v>2</v>
      </c>
    </row>
    <row r="188" spans="3:57" x14ac:dyDescent="0.35">
      <c r="C188" t="s">
        <v>53</v>
      </c>
      <c r="D188">
        <v>1</v>
      </c>
      <c r="E188">
        <v>0</v>
      </c>
      <c r="F188" t="s">
        <v>54</v>
      </c>
      <c r="G188" s="3">
        <v>45305</v>
      </c>
      <c r="H188" s="1">
        <v>30.75</v>
      </c>
      <c r="I188" s="13">
        <v>6.22</v>
      </c>
      <c r="J188" s="1">
        <v>20.23</v>
      </c>
      <c r="K188">
        <v>30.28</v>
      </c>
      <c r="L188">
        <v>76</v>
      </c>
      <c r="M188">
        <v>67</v>
      </c>
      <c r="N188">
        <v>0.88</v>
      </c>
      <c r="O188">
        <v>9.59</v>
      </c>
      <c r="P188">
        <v>5.31</v>
      </c>
      <c r="Q188">
        <v>3.92</v>
      </c>
      <c r="R188">
        <v>2.97</v>
      </c>
      <c r="S188">
        <v>1.87</v>
      </c>
      <c r="T188">
        <v>1.47</v>
      </c>
      <c r="U188" s="13">
        <v>1.4999999999999999E-2</v>
      </c>
      <c r="V188" s="13">
        <v>2.9000000000000001E-2</v>
      </c>
      <c r="W188" s="13">
        <v>7.0000000000000007E-2</v>
      </c>
      <c r="X188" s="13">
        <v>0.216</v>
      </c>
      <c r="Y188" s="13">
        <v>0.93500000000000005</v>
      </c>
      <c r="Z188">
        <v>165</v>
      </c>
      <c r="AA188">
        <v>65</v>
      </c>
      <c r="AB188" t="s">
        <v>169</v>
      </c>
      <c r="AC188">
        <v>1</v>
      </c>
      <c r="AD188" t="s">
        <v>70</v>
      </c>
      <c r="AE188" t="s">
        <v>170</v>
      </c>
      <c r="AF188">
        <v>2</v>
      </c>
      <c r="AG188" t="s">
        <v>81</v>
      </c>
      <c r="AH188">
        <v>1</v>
      </c>
      <c r="AI188" s="3">
        <v>26288</v>
      </c>
      <c r="AJ188" t="s">
        <v>59</v>
      </c>
      <c r="AK188">
        <v>78</v>
      </c>
      <c r="AL188">
        <v>181</v>
      </c>
      <c r="AM188">
        <v>23.808797045267202</v>
      </c>
      <c r="AN188" t="s">
        <v>60</v>
      </c>
      <c r="AO188">
        <v>0</v>
      </c>
      <c r="AP188" t="s">
        <v>67</v>
      </c>
      <c r="AQ188" s="3">
        <v>45305</v>
      </c>
      <c r="AR188" s="4">
        <v>1</v>
      </c>
      <c r="AS188" t="s">
        <v>62</v>
      </c>
      <c r="AT188" t="s">
        <v>63</v>
      </c>
      <c r="AU188">
        <v>0</v>
      </c>
      <c r="AV188">
        <v>70</v>
      </c>
      <c r="AW188" t="s">
        <v>64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52.1</v>
      </c>
      <c r="BE188">
        <v>6</v>
      </c>
    </row>
    <row r="189" spans="3:57" x14ac:dyDescent="0.35">
      <c r="C189" t="s">
        <v>65</v>
      </c>
      <c r="D189">
        <v>0</v>
      </c>
      <c r="E189">
        <v>0</v>
      </c>
      <c r="F189" t="s">
        <v>54</v>
      </c>
      <c r="G189" s="3">
        <v>45305</v>
      </c>
      <c r="H189" s="1">
        <v>16.28</v>
      </c>
      <c r="I189" s="13">
        <v>7.88</v>
      </c>
      <c r="J189" s="1">
        <v>48.41</v>
      </c>
      <c r="K189">
        <v>29.1</v>
      </c>
      <c r="L189">
        <v>71</v>
      </c>
      <c r="M189">
        <v>37</v>
      </c>
      <c r="N189">
        <v>0.52</v>
      </c>
      <c r="O189">
        <v>6.04</v>
      </c>
      <c r="P189">
        <v>1.64</v>
      </c>
      <c r="Q189">
        <v>2.0699999999999998</v>
      </c>
      <c r="R189">
        <v>1.61</v>
      </c>
      <c r="S189">
        <v>0.71</v>
      </c>
      <c r="T189">
        <v>2.14</v>
      </c>
      <c r="U189" s="13">
        <v>0.02</v>
      </c>
      <c r="V189" s="13">
        <v>2.4E-2</v>
      </c>
      <c r="W189" s="13">
        <v>6.0999999999999999E-2</v>
      </c>
      <c r="X189" s="13">
        <v>0.54600000000000004</v>
      </c>
      <c r="Y189" s="13">
        <v>0.93500000000000005</v>
      </c>
      <c r="Z189">
        <v>166</v>
      </c>
      <c r="AA189">
        <v>65</v>
      </c>
      <c r="AB189" t="s">
        <v>169</v>
      </c>
      <c r="AC189">
        <v>1</v>
      </c>
      <c r="AD189" t="s">
        <v>70</v>
      </c>
      <c r="AE189" t="s">
        <v>170</v>
      </c>
      <c r="AF189">
        <v>2</v>
      </c>
      <c r="AG189" t="s">
        <v>81</v>
      </c>
      <c r="AH189">
        <v>1</v>
      </c>
      <c r="AI189" s="3">
        <v>26288</v>
      </c>
      <c r="AJ189" t="s">
        <v>59</v>
      </c>
      <c r="AK189">
        <v>78</v>
      </c>
      <c r="AL189">
        <v>181</v>
      </c>
      <c r="AM189">
        <v>23.808797045267202</v>
      </c>
      <c r="AN189" t="s">
        <v>60</v>
      </c>
      <c r="AO189">
        <v>0</v>
      </c>
      <c r="AP189" t="s">
        <v>67</v>
      </c>
      <c r="AQ189" s="3">
        <v>45305</v>
      </c>
      <c r="AR189" s="4">
        <v>1</v>
      </c>
      <c r="AS189" t="s">
        <v>62</v>
      </c>
      <c r="AT189" t="s">
        <v>63</v>
      </c>
      <c r="AU189">
        <v>0</v>
      </c>
      <c r="AV189">
        <v>70</v>
      </c>
      <c r="AW189" t="s">
        <v>64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52.1</v>
      </c>
      <c r="BE189">
        <v>6</v>
      </c>
    </row>
    <row r="190" spans="3:57" x14ac:dyDescent="0.35">
      <c r="C190" t="s">
        <v>53</v>
      </c>
      <c r="D190">
        <v>1</v>
      </c>
      <c r="E190">
        <v>0</v>
      </c>
      <c r="F190" t="s">
        <v>54</v>
      </c>
      <c r="G190" s="3">
        <v>45305</v>
      </c>
      <c r="H190" s="1">
        <v>25.7</v>
      </c>
      <c r="I190" s="13">
        <v>2.42</v>
      </c>
      <c r="J190" s="1">
        <v>9.4</v>
      </c>
      <c r="K190">
        <v>34.22</v>
      </c>
      <c r="L190">
        <v>94</v>
      </c>
      <c r="M190">
        <v>72</v>
      </c>
      <c r="N190">
        <v>0.77</v>
      </c>
      <c r="O190">
        <v>5.61</v>
      </c>
      <c r="P190">
        <v>1.1399999999999999</v>
      </c>
      <c r="Q190">
        <v>0.99</v>
      </c>
      <c r="R190">
        <v>0.5</v>
      </c>
      <c r="S190">
        <v>0.44</v>
      </c>
      <c r="T190">
        <v>0.49</v>
      </c>
      <c r="U190" s="13">
        <v>1.0999999999999999E-2</v>
      </c>
      <c r="V190" s="13">
        <v>2.7E-2</v>
      </c>
      <c r="W190" s="13">
        <v>6.7000000000000004E-2</v>
      </c>
      <c r="X190" s="13">
        <v>0.57399999999999995</v>
      </c>
      <c r="Y190" s="13">
        <v>0.76900000000000002</v>
      </c>
      <c r="Z190" s="1">
        <v>167</v>
      </c>
      <c r="AA190">
        <v>66</v>
      </c>
      <c r="AB190" t="s">
        <v>171</v>
      </c>
      <c r="AC190">
        <v>0</v>
      </c>
      <c r="AD190" t="s">
        <v>56</v>
      </c>
      <c r="AE190" t="s">
        <v>57</v>
      </c>
      <c r="AF190">
        <v>1</v>
      </c>
      <c r="AG190" t="s">
        <v>58</v>
      </c>
      <c r="AH190">
        <v>3</v>
      </c>
      <c r="AI190" s="3">
        <v>29585</v>
      </c>
      <c r="AJ190" t="s">
        <v>72</v>
      </c>
      <c r="AK190">
        <v>72</v>
      </c>
      <c r="AL190">
        <v>167</v>
      </c>
      <c r="AM190">
        <v>25.816630212628599</v>
      </c>
      <c r="AN190" t="s">
        <v>60</v>
      </c>
      <c r="AO190">
        <v>0</v>
      </c>
      <c r="AP190" t="s">
        <v>67</v>
      </c>
      <c r="AQ190" s="3">
        <v>45305</v>
      </c>
      <c r="AR190" s="4">
        <v>0</v>
      </c>
      <c r="AS190" t="s">
        <v>68</v>
      </c>
      <c r="AT190" t="s">
        <v>111</v>
      </c>
      <c r="AU190">
        <v>2</v>
      </c>
      <c r="AV190">
        <v>70</v>
      </c>
      <c r="AW190" t="s">
        <v>64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0</v>
      </c>
      <c r="BD190">
        <v>43.1</v>
      </c>
      <c r="BE190">
        <v>4</v>
      </c>
    </row>
    <row r="191" spans="3:57" x14ac:dyDescent="0.35">
      <c r="C191" t="s">
        <v>65</v>
      </c>
      <c r="D191">
        <v>0</v>
      </c>
      <c r="E191">
        <v>0</v>
      </c>
      <c r="F191" t="s">
        <v>54</v>
      </c>
      <c r="G191" s="3">
        <v>45305</v>
      </c>
      <c r="H191" s="1">
        <v>27.85</v>
      </c>
      <c r="I191" s="13">
        <v>1.63</v>
      </c>
      <c r="J191" s="1">
        <v>5.86</v>
      </c>
      <c r="K191">
        <v>34.450000000000003</v>
      </c>
      <c r="L191">
        <v>81</v>
      </c>
      <c r="M191">
        <v>63</v>
      </c>
      <c r="N191">
        <v>0.78</v>
      </c>
      <c r="O191">
        <v>8.9700000000000006</v>
      </c>
      <c r="P191">
        <v>0.5</v>
      </c>
      <c r="Q191">
        <v>0.57999999999999996</v>
      </c>
      <c r="R191">
        <v>0.56999999999999995</v>
      </c>
      <c r="S191">
        <v>0.56999999999999995</v>
      </c>
      <c r="T191">
        <v>0.56000000000000005</v>
      </c>
      <c r="U191" s="13">
        <v>0.01</v>
      </c>
      <c r="V191" s="13">
        <v>3.1E-2</v>
      </c>
      <c r="W191" s="13">
        <v>8.1000000000000003E-2</v>
      </c>
      <c r="X191" s="13">
        <v>0.25</v>
      </c>
      <c r="Y191" s="13">
        <v>0.84799999999999998</v>
      </c>
      <c r="Z191">
        <v>168</v>
      </c>
      <c r="AA191">
        <v>66</v>
      </c>
      <c r="AB191" t="s">
        <v>171</v>
      </c>
      <c r="AC191">
        <v>0</v>
      </c>
      <c r="AD191" t="s">
        <v>56</v>
      </c>
      <c r="AE191" t="s">
        <v>57</v>
      </c>
      <c r="AF191">
        <v>1</v>
      </c>
      <c r="AG191" t="s">
        <v>58</v>
      </c>
      <c r="AH191">
        <v>3</v>
      </c>
      <c r="AI191" s="3">
        <v>29585</v>
      </c>
      <c r="AJ191" t="s">
        <v>72</v>
      </c>
      <c r="AK191">
        <v>72</v>
      </c>
      <c r="AL191">
        <v>167</v>
      </c>
      <c r="AM191">
        <v>25.816630212628599</v>
      </c>
      <c r="AN191" t="s">
        <v>60</v>
      </c>
      <c r="AO191">
        <v>0</v>
      </c>
      <c r="AP191" t="s">
        <v>67</v>
      </c>
      <c r="AQ191" s="3">
        <v>45305</v>
      </c>
      <c r="AR191" s="4">
        <v>0</v>
      </c>
      <c r="AS191" t="s">
        <v>68</v>
      </c>
      <c r="AT191" t="s">
        <v>111</v>
      </c>
      <c r="AU191">
        <v>2</v>
      </c>
      <c r="AV191">
        <v>70</v>
      </c>
      <c r="AW191" t="s">
        <v>64</v>
      </c>
      <c r="AX191">
        <v>0</v>
      </c>
      <c r="AY191">
        <v>0</v>
      </c>
      <c r="AZ191">
        <v>0</v>
      </c>
      <c r="BA191">
        <v>1</v>
      </c>
      <c r="BB191">
        <v>0</v>
      </c>
      <c r="BC191">
        <v>0</v>
      </c>
      <c r="BD191">
        <v>43.1</v>
      </c>
      <c r="BE191">
        <v>4</v>
      </c>
    </row>
    <row r="192" spans="3:57" x14ac:dyDescent="0.35">
      <c r="C192" t="s">
        <v>53</v>
      </c>
      <c r="D192">
        <v>1</v>
      </c>
      <c r="E192">
        <v>0</v>
      </c>
      <c r="F192" t="s">
        <v>54</v>
      </c>
      <c r="G192" s="3">
        <v>45305</v>
      </c>
      <c r="H192" s="1">
        <v>23.23</v>
      </c>
      <c r="I192" s="13">
        <v>3.07</v>
      </c>
      <c r="J192" s="1">
        <v>13.23</v>
      </c>
      <c r="K192">
        <v>33</v>
      </c>
      <c r="L192">
        <v>94</v>
      </c>
      <c r="M192">
        <v>72</v>
      </c>
      <c r="N192">
        <v>0.76</v>
      </c>
      <c r="O192">
        <v>7.5</v>
      </c>
      <c r="P192">
        <v>1.1499999999999999</v>
      </c>
      <c r="Q192">
        <v>1.7</v>
      </c>
      <c r="R192">
        <v>1.32</v>
      </c>
      <c r="S192">
        <v>0.67</v>
      </c>
      <c r="T192">
        <v>0.97</v>
      </c>
      <c r="U192" s="13">
        <v>1.2999999999999999E-2</v>
      </c>
      <c r="V192" s="13">
        <v>3.6999999999999998E-2</v>
      </c>
      <c r="W192" s="13">
        <v>6.0999999999999999E-2</v>
      </c>
      <c r="X192" s="13">
        <v>0.20599999999999999</v>
      </c>
      <c r="Y192" s="13">
        <v>1.1930000000000001</v>
      </c>
      <c r="Z192">
        <v>169</v>
      </c>
      <c r="AA192">
        <v>67</v>
      </c>
      <c r="AB192" t="s">
        <v>172</v>
      </c>
      <c r="AC192">
        <v>1</v>
      </c>
      <c r="AD192" t="s">
        <v>70</v>
      </c>
      <c r="AE192" t="s">
        <v>57</v>
      </c>
      <c r="AF192">
        <v>1</v>
      </c>
      <c r="AG192" t="s">
        <v>58</v>
      </c>
      <c r="AH192">
        <v>3</v>
      </c>
      <c r="AI192" s="3">
        <v>29950</v>
      </c>
      <c r="AJ192" t="s">
        <v>72</v>
      </c>
      <c r="AK192">
        <v>72</v>
      </c>
      <c r="AL192">
        <v>170</v>
      </c>
      <c r="AM192">
        <v>24.913494809688601</v>
      </c>
      <c r="AN192" t="s">
        <v>116</v>
      </c>
      <c r="AP192" t="s">
        <v>49</v>
      </c>
      <c r="AQ192" s="3"/>
      <c r="AR192" s="4">
        <v>0</v>
      </c>
      <c r="AS192" t="s">
        <v>68</v>
      </c>
      <c r="AT192" t="s">
        <v>85</v>
      </c>
      <c r="AU192">
        <v>3</v>
      </c>
      <c r="AW192" t="s">
        <v>64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42.1</v>
      </c>
      <c r="BE192">
        <v>4</v>
      </c>
    </row>
    <row r="193" spans="3:57" x14ac:dyDescent="0.35">
      <c r="C193" t="s">
        <v>65</v>
      </c>
      <c r="D193">
        <v>0</v>
      </c>
      <c r="E193">
        <v>0</v>
      </c>
      <c r="F193" t="s">
        <v>54</v>
      </c>
      <c r="G193" s="3">
        <v>45305</v>
      </c>
      <c r="H193" s="1">
        <v>22.42</v>
      </c>
      <c r="I193" s="13">
        <v>4.71</v>
      </c>
      <c r="J193" s="1">
        <v>20.99</v>
      </c>
      <c r="K193">
        <v>32.770000000000003</v>
      </c>
      <c r="L193">
        <v>74</v>
      </c>
      <c r="M193">
        <v>43</v>
      </c>
      <c r="N193">
        <v>0.59</v>
      </c>
      <c r="O193">
        <v>7.14</v>
      </c>
      <c r="P193">
        <v>2.12</v>
      </c>
      <c r="Q193">
        <v>2.39</v>
      </c>
      <c r="R193">
        <v>1.76</v>
      </c>
      <c r="S193">
        <v>0.85</v>
      </c>
      <c r="T193">
        <v>2.3199999999999998</v>
      </c>
      <c r="U193" s="13">
        <v>1.2E-2</v>
      </c>
      <c r="V193" s="13">
        <v>3.5999999999999997E-2</v>
      </c>
      <c r="W193" s="13">
        <v>6.0999999999999999E-2</v>
      </c>
      <c r="X193" s="13">
        <v>0.20599999999999999</v>
      </c>
      <c r="Y193" s="13">
        <v>1.1930000000000001</v>
      </c>
      <c r="Z193" s="1">
        <v>170</v>
      </c>
      <c r="AA193">
        <v>67</v>
      </c>
      <c r="AB193" t="s">
        <v>172</v>
      </c>
      <c r="AC193">
        <v>1</v>
      </c>
      <c r="AD193" t="s">
        <v>70</v>
      </c>
      <c r="AE193" t="s">
        <v>57</v>
      </c>
      <c r="AF193">
        <v>1</v>
      </c>
      <c r="AG193" t="s">
        <v>58</v>
      </c>
      <c r="AH193">
        <v>3</v>
      </c>
      <c r="AI193" s="3">
        <v>29950</v>
      </c>
      <c r="AJ193" t="s">
        <v>72</v>
      </c>
      <c r="AK193">
        <v>72</v>
      </c>
      <c r="AL193">
        <v>170</v>
      </c>
      <c r="AM193">
        <v>24.913494809688601</v>
      </c>
      <c r="AN193" t="s">
        <v>116</v>
      </c>
      <c r="AP193" t="s">
        <v>49</v>
      </c>
      <c r="AQ193" s="3"/>
      <c r="AR193" s="4">
        <v>0</v>
      </c>
      <c r="AS193" t="s">
        <v>68</v>
      </c>
      <c r="AT193" t="s">
        <v>85</v>
      </c>
      <c r="AU193">
        <v>3</v>
      </c>
      <c r="AW193" t="s">
        <v>64</v>
      </c>
      <c r="AX193">
        <v>0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42.1</v>
      </c>
      <c r="BE193">
        <v>4</v>
      </c>
    </row>
    <row r="194" spans="3:57" x14ac:dyDescent="0.35">
      <c r="C194" t="s">
        <v>53</v>
      </c>
      <c r="D194">
        <v>1</v>
      </c>
      <c r="E194">
        <v>0</v>
      </c>
      <c r="F194" t="s">
        <v>54</v>
      </c>
      <c r="G194" s="3">
        <v>45305</v>
      </c>
      <c r="H194" s="1">
        <v>5.27</v>
      </c>
      <c r="I194" s="13">
        <v>4.2</v>
      </c>
      <c r="J194" s="1">
        <v>73.38</v>
      </c>
      <c r="K194">
        <v>21.61</v>
      </c>
      <c r="L194">
        <v>10</v>
      </c>
      <c r="M194">
        <v>37</v>
      </c>
      <c r="N194">
        <v>3.82</v>
      </c>
      <c r="O194">
        <v>0.4</v>
      </c>
      <c r="P194">
        <v>1.94</v>
      </c>
      <c r="Q194">
        <v>1.49</v>
      </c>
      <c r="R194">
        <v>1.18</v>
      </c>
      <c r="S194">
        <v>1.03</v>
      </c>
      <c r="T194">
        <v>0.75</v>
      </c>
      <c r="U194" s="13">
        <v>1.2E-2</v>
      </c>
      <c r="V194" s="13">
        <v>4.8000000000000001E-2</v>
      </c>
      <c r="W194" s="13">
        <v>9.4E-2</v>
      </c>
      <c r="X194" s="13">
        <v>0.20599999999999999</v>
      </c>
      <c r="Y194" s="13">
        <v>0.60199999999999998</v>
      </c>
      <c r="Z194">
        <v>171</v>
      </c>
      <c r="AA194">
        <v>68</v>
      </c>
      <c r="AB194" t="s">
        <v>173</v>
      </c>
      <c r="AC194">
        <v>0</v>
      </c>
      <c r="AD194" t="s">
        <v>56</v>
      </c>
      <c r="AE194" t="s">
        <v>57</v>
      </c>
      <c r="AF194">
        <v>1</v>
      </c>
      <c r="AG194" t="s">
        <v>58</v>
      </c>
      <c r="AH194">
        <v>3</v>
      </c>
      <c r="AI194" s="3">
        <v>36673</v>
      </c>
      <c r="AJ194" t="s">
        <v>59</v>
      </c>
      <c r="AK194">
        <v>43</v>
      </c>
      <c r="AL194">
        <v>150</v>
      </c>
      <c r="AM194">
        <v>19.1111111111111</v>
      </c>
      <c r="AN194" t="s">
        <v>60</v>
      </c>
      <c r="AO194">
        <v>0</v>
      </c>
      <c r="AP194" t="s">
        <v>67</v>
      </c>
      <c r="AQ194" s="3">
        <v>45305</v>
      </c>
      <c r="AR194" s="4">
        <v>1</v>
      </c>
      <c r="AS194" t="s">
        <v>62</v>
      </c>
      <c r="AT194" t="s">
        <v>63</v>
      </c>
      <c r="AU194">
        <v>0</v>
      </c>
      <c r="AV194">
        <v>70</v>
      </c>
      <c r="AW194" t="s">
        <v>64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23.7</v>
      </c>
      <c r="BE194">
        <v>1</v>
      </c>
    </row>
    <row r="195" spans="3:57" x14ac:dyDescent="0.35">
      <c r="C195" t="s">
        <v>65</v>
      </c>
      <c r="D195">
        <v>0</v>
      </c>
      <c r="E195">
        <v>0</v>
      </c>
      <c r="F195" t="s">
        <v>54</v>
      </c>
      <c r="G195" s="3">
        <v>45305</v>
      </c>
      <c r="H195" s="1">
        <v>4.1900000000000004</v>
      </c>
      <c r="I195" s="13">
        <v>1.23</v>
      </c>
      <c r="J195" s="1">
        <v>29.41</v>
      </c>
      <c r="K195">
        <v>24.34</v>
      </c>
      <c r="L195">
        <v>18</v>
      </c>
      <c r="M195">
        <v>59</v>
      </c>
      <c r="N195">
        <v>3.31</v>
      </c>
      <c r="O195">
        <v>0.28999999999999998</v>
      </c>
      <c r="P195">
        <v>0.34</v>
      </c>
      <c r="Q195">
        <v>0.53</v>
      </c>
      <c r="R195">
        <v>0.38</v>
      </c>
      <c r="S195">
        <v>0.32</v>
      </c>
      <c r="T195">
        <v>0.32</v>
      </c>
      <c r="U195" s="13">
        <v>1.2999999999999999E-2</v>
      </c>
      <c r="V195" s="13">
        <v>2.9000000000000001E-2</v>
      </c>
      <c r="W195" s="13">
        <v>7.3999999999999996E-2</v>
      </c>
      <c r="X195" s="13">
        <v>0.31900000000000001</v>
      </c>
      <c r="Y195" s="13">
        <v>1.0820000000000001</v>
      </c>
      <c r="Z195">
        <v>172</v>
      </c>
      <c r="AA195">
        <v>68</v>
      </c>
      <c r="AB195" t="s">
        <v>173</v>
      </c>
      <c r="AC195">
        <v>0</v>
      </c>
      <c r="AD195" t="s">
        <v>56</v>
      </c>
      <c r="AE195" t="s">
        <v>57</v>
      </c>
      <c r="AF195">
        <v>1</v>
      </c>
      <c r="AG195" t="s">
        <v>58</v>
      </c>
      <c r="AH195">
        <v>3</v>
      </c>
      <c r="AI195" s="3">
        <v>36673</v>
      </c>
      <c r="AJ195" t="s">
        <v>59</v>
      </c>
      <c r="AK195">
        <v>43</v>
      </c>
      <c r="AL195">
        <v>150</v>
      </c>
      <c r="AM195">
        <v>19.1111111111111</v>
      </c>
      <c r="AN195" t="s">
        <v>60</v>
      </c>
      <c r="AO195">
        <v>0</v>
      </c>
      <c r="AP195" t="s">
        <v>67</v>
      </c>
      <c r="AQ195" s="3">
        <v>45305</v>
      </c>
      <c r="AR195" s="4">
        <v>1</v>
      </c>
      <c r="AS195" t="s">
        <v>62</v>
      </c>
      <c r="AT195" t="s">
        <v>63</v>
      </c>
      <c r="AU195">
        <v>0</v>
      </c>
      <c r="AV195">
        <v>70</v>
      </c>
      <c r="AW195" t="s">
        <v>64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23.7</v>
      </c>
      <c r="BE195">
        <v>1</v>
      </c>
    </row>
    <row r="196" spans="3:57" x14ac:dyDescent="0.35">
      <c r="C196" t="s">
        <v>53</v>
      </c>
      <c r="D196">
        <v>1</v>
      </c>
      <c r="E196">
        <v>0</v>
      </c>
      <c r="F196" t="s">
        <v>54</v>
      </c>
      <c r="G196" s="3">
        <v>45305</v>
      </c>
      <c r="H196" s="1">
        <v>3.87</v>
      </c>
      <c r="I196" s="13">
        <v>1.79</v>
      </c>
      <c r="J196" s="1">
        <v>46.28</v>
      </c>
      <c r="K196">
        <v>25.14</v>
      </c>
      <c r="L196">
        <v>102</v>
      </c>
      <c r="M196">
        <v>67</v>
      </c>
      <c r="N196">
        <v>0.66</v>
      </c>
      <c r="O196">
        <v>1.74</v>
      </c>
      <c r="P196">
        <v>0.42</v>
      </c>
      <c r="Q196">
        <v>0.69</v>
      </c>
      <c r="R196">
        <v>0.72</v>
      </c>
      <c r="S196">
        <v>0.72</v>
      </c>
      <c r="T196">
        <v>0.53</v>
      </c>
      <c r="U196" s="13">
        <v>1.7000000000000001E-2</v>
      </c>
      <c r="V196" s="13">
        <v>3.4000000000000002E-2</v>
      </c>
      <c r="W196" s="13">
        <v>0.19600000000000001</v>
      </c>
      <c r="X196" s="13">
        <v>0.20599999999999999</v>
      </c>
      <c r="Y196" s="13">
        <v>1.1359999999999999</v>
      </c>
      <c r="Z196" s="1">
        <v>173</v>
      </c>
      <c r="AA196">
        <v>69</v>
      </c>
      <c r="AB196" t="s">
        <v>174</v>
      </c>
      <c r="AC196">
        <v>0</v>
      </c>
      <c r="AD196" t="s">
        <v>56</v>
      </c>
      <c r="AE196" t="s">
        <v>57</v>
      </c>
      <c r="AF196">
        <v>1</v>
      </c>
      <c r="AG196" t="s">
        <v>58</v>
      </c>
      <c r="AH196">
        <v>3</v>
      </c>
      <c r="AI196" s="3">
        <v>35775</v>
      </c>
      <c r="AJ196" t="s">
        <v>59</v>
      </c>
      <c r="AK196">
        <v>55</v>
      </c>
      <c r="AL196">
        <v>160</v>
      </c>
      <c r="AM196">
        <v>21.484375</v>
      </c>
      <c r="AN196" t="s">
        <v>60</v>
      </c>
      <c r="AO196">
        <v>0</v>
      </c>
      <c r="AP196" t="s">
        <v>67</v>
      </c>
      <c r="AQ196" s="3">
        <v>45305</v>
      </c>
      <c r="AR196" s="4">
        <v>1</v>
      </c>
      <c r="AS196" t="s">
        <v>62</v>
      </c>
      <c r="AT196" t="s">
        <v>63</v>
      </c>
      <c r="AU196">
        <v>0</v>
      </c>
      <c r="AV196">
        <v>70</v>
      </c>
      <c r="AW196" t="s">
        <v>64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26.1</v>
      </c>
      <c r="BE196">
        <v>2</v>
      </c>
    </row>
    <row r="197" spans="3:57" x14ac:dyDescent="0.35">
      <c r="C197" t="s">
        <v>65</v>
      </c>
      <c r="D197">
        <v>0</v>
      </c>
      <c r="E197">
        <v>0</v>
      </c>
      <c r="F197" t="s">
        <v>54</v>
      </c>
      <c r="G197" s="3">
        <v>45305</v>
      </c>
      <c r="H197" s="1">
        <v>5.59</v>
      </c>
      <c r="I197" s="13">
        <v>1.76</v>
      </c>
      <c r="J197" s="1">
        <v>29.55</v>
      </c>
      <c r="K197">
        <v>24.33</v>
      </c>
      <c r="L197">
        <v>123</v>
      </c>
      <c r="M197">
        <v>55</v>
      </c>
      <c r="N197">
        <v>0.45</v>
      </c>
      <c r="O197">
        <v>3.68</v>
      </c>
      <c r="P197">
        <v>0.69</v>
      </c>
      <c r="Q197">
        <v>0.7</v>
      </c>
      <c r="R197">
        <v>0.56000000000000005</v>
      </c>
      <c r="S197">
        <v>0.41</v>
      </c>
      <c r="T197">
        <v>0.31</v>
      </c>
      <c r="U197" s="13">
        <v>0.02</v>
      </c>
      <c r="V197" s="13">
        <v>2.1000000000000001E-2</v>
      </c>
      <c r="W197" s="13">
        <v>8.1000000000000003E-2</v>
      </c>
      <c r="X197" s="13">
        <v>0.20599999999999999</v>
      </c>
      <c r="Y197" s="13">
        <v>0.60199999999999998</v>
      </c>
      <c r="Z197">
        <v>174</v>
      </c>
      <c r="AA197">
        <v>69</v>
      </c>
      <c r="AB197" t="s">
        <v>174</v>
      </c>
      <c r="AC197">
        <v>0</v>
      </c>
      <c r="AD197" t="s">
        <v>56</v>
      </c>
      <c r="AE197" t="s">
        <v>57</v>
      </c>
      <c r="AF197">
        <v>1</v>
      </c>
      <c r="AG197" t="s">
        <v>58</v>
      </c>
      <c r="AH197">
        <v>3</v>
      </c>
      <c r="AI197" s="3">
        <v>35775</v>
      </c>
      <c r="AJ197" t="s">
        <v>59</v>
      </c>
      <c r="AK197">
        <v>55</v>
      </c>
      <c r="AL197">
        <v>160</v>
      </c>
      <c r="AM197">
        <v>21.484375</v>
      </c>
      <c r="AN197" t="s">
        <v>60</v>
      </c>
      <c r="AO197">
        <v>0</v>
      </c>
      <c r="AP197" t="s">
        <v>67</v>
      </c>
      <c r="AQ197" s="3">
        <v>45305</v>
      </c>
      <c r="AR197" s="4">
        <v>1</v>
      </c>
      <c r="AS197" t="s">
        <v>62</v>
      </c>
      <c r="AT197" t="s">
        <v>63</v>
      </c>
      <c r="AU197">
        <v>0</v>
      </c>
      <c r="AV197">
        <v>70</v>
      </c>
      <c r="AW197" t="s">
        <v>64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26.1</v>
      </c>
      <c r="BE197">
        <v>2</v>
      </c>
    </row>
    <row r="198" spans="3:57" x14ac:dyDescent="0.35">
      <c r="C198" t="s">
        <v>53</v>
      </c>
      <c r="D198">
        <v>1</v>
      </c>
      <c r="E198">
        <v>0</v>
      </c>
      <c r="F198" t="s">
        <v>54</v>
      </c>
      <c r="G198" s="3">
        <v>45305</v>
      </c>
      <c r="H198">
        <v>8.11</v>
      </c>
      <c r="I198" s="13">
        <v>6.21</v>
      </c>
      <c r="J198" s="1">
        <v>76.599999999999994</v>
      </c>
      <c r="K198">
        <v>23.47</v>
      </c>
      <c r="L198">
        <v>133</v>
      </c>
      <c r="M198">
        <v>85</v>
      </c>
      <c r="N198">
        <v>0.64</v>
      </c>
      <c r="O198">
        <v>3.06</v>
      </c>
      <c r="P198">
        <v>1.97</v>
      </c>
      <c r="Q198">
        <v>1.59</v>
      </c>
      <c r="R198">
        <v>1.1399999999999999</v>
      </c>
      <c r="S198">
        <v>0.72</v>
      </c>
      <c r="T198">
        <v>0.77</v>
      </c>
      <c r="U198" s="13">
        <v>0.01</v>
      </c>
      <c r="V198" s="13">
        <v>3.1E-2</v>
      </c>
      <c r="W198" s="13">
        <v>6.4000000000000001E-2</v>
      </c>
      <c r="X198" s="13">
        <v>0.20499999999999999</v>
      </c>
      <c r="Y198" s="13">
        <v>1.0820000000000001</v>
      </c>
      <c r="Z198">
        <v>175</v>
      </c>
      <c r="AA198">
        <v>70</v>
      </c>
      <c r="AB198" t="s">
        <v>175</v>
      </c>
      <c r="AC198">
        <v>0</v>
      </c>
      <c r="AD198" t="s">
        <v>56</v>
      </c>
      <c r="AE198" t="s">
        <v>170</v>
      </c>
      <c r="AF198">
        <v>2</v>
      </c>
      <c r="AG198" t="s">
        <v>81</v>
      </c>
      <c r="AH198">
        <v>1</v>
      </c>
      <c r="AI198" s="3">
        <v>20515</v>
      </c>
      <c r="AJ198" t="s">
        <v>72</v>
      </c>
      <c r="AK198">
        <v>70</v>
      </c>
      <c r="AL198">
        <v>165</v>
      </c>
      <c r="AM198">
        <v>25.711662075298399</v>
      </c>
      <c r="AN198" t="s">
        <v>60</v>
      </c>
      <c r="AO198">
        <v>0</v>
      </c>
      <c r="AP198" t="s">
        <v>67</v>
      </c>
      <c r="AQ198" s="3">
        <v>45305</v>
      </c>
      <c r="AR198" s="4">
        <v>1</v>
      </c>
      <c r="AS198" t="s">
        <v>62</v>
      </c>
      <c r="AT198" t="s">
        <v>63</v>
      </c>
      <c r="AU198">
        <v>0</v>
      </c>
      <c r="AV198">
        <v>70</v>
      </c>
      <c r="AW198" t="s">
        <v>64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67.900000000000006</v>
      </c>
      <c r="BE198">
        <v>6</v>
      </c>
    </row>
    <row r="199" spans="3:57" x14ac:dyDescent="0.35">
      <c r="C199" t="s">
        <v>65</v>
      </c>
      <c r="D199">
        <v>0</v>
      </c>
      <c r="E199">
        <v>0</v>
      </c>
      <c r="F199" t="s">
        <v>54</v>
      </c>
      <c r="G199" s="3">
        <v>45305</v>
      </c>
      <c r="H199">
        <v>6.94</v>
      </c>
      <c r="I199" s="13">
        <v>5.83</v>
      </c>
      <c r="J199" s="1">
        <v>83.93</v>
      </c>
      <c r="K199">
        <v>24.27</v>
      </c>
      <c r="L199">
        <v>85</v>
      </c>
      <c r="M199">
        <v>60</v>
      </c>
      <c r="N199">
        <v>0.7</v>
      </c>
      <c r="O199">
        <v>3.06</v>
      </c>
      <c r="P199">
        <v>1.58</v>
      </c>
      <c r="Q199">
        <v>1.81</v>
      </c>
      <c r="R199">
        <v>1.7</v>
      </c>
      <c r="S199">
        <v>1.22</v>
      </c>
      <c r="T199">
        <v>0.93</v>
      </c>
      <c r="U199" s="13">
        <v>1.2E-2</v>
      </c>
      <c r="V199" s="13">
        <v>2.9000000000000001E-2</v>
      </c>
      <c r="W199" s="13">
        <v>8.1000000000000003E-2</v>
      </c>
      <c r="X199" s="13">
        <v>0.27600000000000002</v>
      </c>
      <c r="Y199" s="13">
        <v>0.60199999999999998</v>
      </c>
      <c r="Z199" s="1">
        <v>176</v>
      </c>
      <c r="AA199">
        <v>70</v>
      </c>
      <c r="AB199" t="s">
        <v>175</v>
      </c>
      <c r="AC199">
        <v>0</v>
      </c>
      <c r="AD199" t="s">
        <v>56</v>
      </c>
      <c r="AE199" t="s">
        <v>170</v>
      </c>
      <c r="AF199">
        <v>2</v>
      </c>
      <c r="AG199" t="s">
        <v>81</v>
      </c>
      <c r="AH199">
        <v>1</v>
      </c>
      <c r="AI199" s="3">
        <v>20515</v>
      </c>
      <c r="AJ199" t="s">
        <v>72</v>
      </c>
      <c r="AK199">
        <v>70</v>
      </c>
      <c r="AL199">
        <v>165</v>
      </c>
      <c r="AM199">
        <v>25.711662075298399</v>
      </c>
      <c r="AN199" t="s">
        <v>60</v>
      </c>
      <c r="AO199">
        <v>0</v>
      </c>
      <c r="AP199" t="s">
        <v>67</v>
      </c>
      <c r="AQ199" s="3">
        <v>45305</v>
      </c>
      <c r="AR199" s="4">
        <v>1</v>
      </c>
      <c r="AS199" t="s">
        <v>62</v>
      </c>
      <c r="AT199" t="s">
        <v>63</v>
      </c>
      <c r="AU199">
        <v>0</v>
      </c>
      <c r="AV199">
        <v>70</v>
      </c>
      <c r="AW199" t="s">
        <v>64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67.900000000000006</v>
      </c>
      <c r="BE199">
        <v>6</v>
      </c>
    </row>
    <row r="200" spans="3:57" x14ac:dyDescent="0.35">
      <c r="C200" t="s">
        <v>53</v>
      </c>
      <c r="D200">
        <v>1</v>
      </c>
      <c r="E200">
        <v>7</v>
      </c>
      <c r="F200" t="s">
        <v>54</v>
      </c>
      <c r="G200" s="3">
        <v>45328</v>
      </c>
      <c r="H200" s="1">
        <v>22.27</v>
      </c>
      <c r="I200" s="13">
        <v>9.4499999999999993</v>
      </c>
      <c r="J200" s="1">
        <v>42.42</v>
      </c>
      <c r="K200">
        <v>30.8</v>
      </c>
      <c r="L200">
        <v>167</v>
      </c>
      <c r="M200">
        <v>59</v>
      </c>
      <c r="N200">
        <v>0.36</v>
      </c>
      <c r="O200" s="1">
        <v>14.88</v>
      </c>
      <c r="P200">
        <v>2.86</v>
      </c>
      <c r="Q200" s="1">
        <v>2.97</v>
      </c>
      <c r="R200" s="1">
        <v>2.2000000000000002</v>
      </c>
      <c r="S200" s="1">
        <v>1.66</v>
      </c>
      <c r="T200" s="1">
        <v>1.65</v>
      </c>
      <c r="U200" s="13">
        <v>1.4999999999999999E-2</v>
      </c>
      <c r="V200" s="13">
        <v>4.1000000000000002E-2</v>
      </c>
      <c r="W200" s="13">
        <v>6.0999999999999999E-2</v>
      </c>
      <c r="X200" s="13">
        <v>0.57399999999999995</v>
      </c>
      <c r="Y200" s="13">
        <v>0.60199999999999998</v>
      </c>
      <c r="Z200" s="4">
        <v>205</v>
      </c>
      <c r="AA200">
        <v>70</v>
      </c>
      <c r="AB200" t="s">
        <v>175</v>
      </c>
      <c r="AC200">
        <v>0</v>
      </c>
      <c r="AD200" t="s">
        <v>56</v>
      </c>
      <c r="AE200" t="s">
        <v>170</v>
      </c>
      <c r="AF200">
        <v>2</v>
      </c>
      <c r="AG200" t="s">
        <v>81</v>
      </c>
      <c r="AH200">
        <v>1</v>
      </c>
      <c r="AI200" s="3">
        <v>20515</v>
      </c>
      <c r="AJ200" t="s">
        <v>72</v>
      </c>
      <c r="AK200">
        <v>70</v>
      </c>
      <c r="AL200">
        <v>165</v>
      </c>
      <c r="AM200">
        <v>25.711662075298399</v>
      </c>
      <c r="AN200" t="s">
        <v>60</v>
      </c>
      <c r="AO200">
        <v>0</v>
      </c>
      <c r="AP200" t="s">
        <v>67</v>
      </c>
      <c r="AQ200" s="3">
        <v>45305</v>
      </c>
      <c r="AR200" s="4">
        <v>1</v>
      </c>
      <c r="AS200" t="s">
        <v>62</v>
      </c>
      <c r="AT200" t="s">
        <v>63</v>
      </c>
      <c r="AU200">
        <v>0</v>
      </c>
      <c r="AV200">
        <v>70</v>
      </c>
      <c r="AW200" t="s">
        <v>64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67.900000000000006</v>
      </c>
      <c r="BE200">
        <v>6</v>
      </c>
    </row>
    <row r="201" spans="3:57" x14ac:dyDescent="0.35">
      <c r="C201" t="s">
        <v>65</v>
      </c>
      <c r="D201">
        <v>0</v>
      </c>
      <c r="E201">
        <v>8</v>
      </c>
      <c r="F201" t="s">
        <v>54</v>
      </c>
      <c r="G201" s="3">
        <v>45328</v>
      </c>
      <c r="H201" s="1">
        <v>18.64</v>
      </c>
      <c r="I201" s="13">
        <v>5.63</v>
      </c>
      <c r="J201" s="1">
        <v>30.19</v>
      </c>
      <c r="K201">
        <v>34.07</v>
      </c>
      <c r="L201">
        <v>98</v>
      </c>
      <c r="M201">
        <v>64</v>
      </c>
      <c r="N201">
        <v>0.65</v>
      </c>
      <c r="O201" s="1">
        <v>11.86</v>
      </c>
      <c r="P201">
        <v>1.59</v>
      </c>
      <c r="Q201" s="1">
        <v>1.67</v>
      </c>
      <c r="R201" s="1">
        <v>2.11</v>
      </c>
      <c r="S201" s="1">
        <v>0.77</v>
      </c>
      <c r="T201" s="1">
        <v>0.87</v>
      </c>
      <c r="U201" s="13">
        <v>0.01</v>
      </c>
      <c r="V201" s="13">
        <v>2.1000000000000001E-2</v>
      </c>
      <c r="W201" s="13">
        <v>6.0999999999999999E-2</v>
      </c>
      <c r="X201" s="13">
        <v>0.54600000000000004</v>
      </c>
      <c r="Y201" s="13">
        <v>1.45</v>
      </c>
      <c r="Z201" s="4">
        <v>206</v>
      </c>
      <c r="AA201">
        <v>70</v>
      </c>
      <c r="AB201" t="s">
        <v>175</v>
      </c>
      <c r="AC201">
        <v>0</v>
      </c>
      <c r="AD201" t="s">
        <v>56</v>
      </c>
      <c r="AE201" t="s">
        <v>170</v>
      </c>
      <c r="AF201">
        <v>2</v>
      </c>
      <c r="AG201" t="s">
        <v>81</v>
      </c>
      <c r="AH201">
        <v>1</v>
      </c>
      <c r="AI201" s="3">
        <v>20515</v>
      </c>
      <c r="AJ201" t="s">
        <v>72</v>
      </c>
      <c r="AK201">
        <v>70</v>
      </c>
      <c r="AL201">
        <v>165</v>
      </c>
      <c r="AM201">
        <v>25.711662075298399</v>
      </c>
      <c r="AN201" t="s">
        <v>60</v>
      </c>
      <c r="AO201">
        <v>0</v>
      </c>
      <c r="AP201" t="s">
        <v>67</v>
      </c>
      <c r="AQ201" s="3">
        <v>45305</v>
      </c>
      <c r="AR201" s="4">
        <v>1</v>
      </c>
      <c r="AS201" t="s">
        <v>62</v>
      </c>
      <c r="AT201" t="s">
        <v>63</v>
      </c>
      <c r="AU201">
        <v>0</v>
      </c>
      <c r="AV201">
        <v>70</v>
      </c>
      <c r="AW201" t="s">
        <v>64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67.900000000000006</v>
      </c>
      <c r="BE201">
        <v>6</v>
      </c>
    </row>
    <row r="202" spans="3:57" x14ac:dyDescent="0.35">
      <c r="C202" t="s">
        <v>65</v>
      </c>
      <c r="D202">
        <v>0</v>
      </c>
      <c r="E202">
        <v>9</v>
      </c>
      <c r="F202" t="s">
        <v>54</v>
      </c>
      <c r="G202" s="3">
        <v>45328</v>
      </c>
      <c r="H202" s="1">
        <v>18.920000000000002</v>
      </c>
      <c r="I202" s="13">
        <v>5.51</v>
      </c>
      <c r="J202" s="1">
        <v>29.12</v>
      </c>
      <c r="K202">
        <v>31.08</v>
      </c>
      <c r="L202">
        <v>88</v>
      </c>
      <c r="M202">
        <v>39</v>
      </c>
      <c r="N202">
        <v>0.44</v>
      </c>
      <c r="O202" s="1">
        <v>10.29</v>
      </c>
      <c r="P202">
        <v>3.74</v>
      </c>
      <c r="Q202" s="1">
        <v>2.31</v>
      </c>
      <c r="R202" s="1">
        <v>1.68</v>
      </c>
      <c r="S202" s="1">
        <v>1.1000000000000001</v>
      </c>
      <c r="T202" s="1">
        <v>1.18</v>
      </c>
      <c r="U202" s="13">
        <v>1.2999999999999999E-2</v>
      </c>
      <c r="V202" s="13">
        <v>3.1E-2</v>
      </c>
      <c r="W202" s="13">
        <v>6.0999999999999999E-2</v>
      </c>
      <c r="X202" s="13">
        <v>0.26300000000000001</v>
      </c>
      <c r="Y202" s="13">
        <v>1.0820000000000001</v>
      </c>
      <c r="Z202" s="4">
        <v>207</v>
      </c>
      <c r="AA202">
        <v>70</v>
      </c>
      <c r="AB202" t="s">
        <v>175</v>
      </c>
      <c r="AC202">
        <v>0</v>
      </c>
      <c r="AD202" t="s">
        <v>56</v>
      </c>
      <c r="AE202" t="s">
        <v>170</v>
      </c>
      <c r="AF202">
        <v>2</v>
      </c>
      <c r="AG202" t="s">
        <v>81</v>
      </c>
      <c r="AH202">
        <v>1</v>
      </c>
      <c r="AI202" s="3">
        <v>20515</v>
      </c>
      <c r="AJ202" t="s">
        <v>72</v>
      </c>
      <c r="AK202">
        <v>70</v>
      </c>
      <c r="AL202">
        <v>165</v>
      </c>
      <c r="AM202">
        <v>25.711662075298399</v>
      </c>
      <c r="AN202" t="s">
        <v>60</v>
      </c>
      <c r="AO202">
        <v>0</v>
      </c>
      <c r="AP202" t="s">
        <v>67</v>
      </c>
      <c r="AQ202" s="3">
        <v>45305</v>
      </c>
      <c r="AR202" s="4">
        <v>1</v>
      </c>
      <c r="AS202" t="s">
        <v>62</v>
      </c>
      <c r="AT202" t="s">
        <v>63</v>
      </c>
      <c r="AU202">
        <v>0</v>
      </c>
      <c r="AV202">
        <v>70</v>
      </c>
      <c r="AW202" t="s">
        <v>64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67.900000000000006</v>
      </c>
      <c r="BE202">
        <v>6</v>
      </c>
    </row>
    <row r="203" spans="3:57" x14ac:dyDescent="0.35">
      <c r="C203" t="s">
        <v>53</v>
      </c>
      <c r="D203">
        <v>1</v>
      </c>
      <c r="E203">
        <v>0</v>
      </c>
      <c r="F203" t="s">
        <v>54</v>
      </c>
      <c r="G203" s="3">
        <v>45314</v>
      </c>
      <c r="H203" s="1">
        <v>28.36</v>
      </c>
      <c r="I203" s="13">
        <v>5.15</v>
      </c>
      <c r="J203" s="1">
        <v>18.170000000000002</v>
      </c>
      <c r="K203">
        <v>34.86</v>
      </c>
      <c r="L203">
        <v>178</v>
      </c>
      <c r="M203">
        <v>43</v>
      </c>
      <c r="N203">
        <v>0.24</v>
      </c>
      <c r="O203" s="1">
        <v>27.5</v>
      </c>
      <c r="P203">
        <v>2.15</v>
      </c>
      <c r="Q203" s="1">
        <v>2.09</v>
      </c>
      <c r="R203" s="1">
        <v>1.43</v>
      </c>
      <c r="S203" s="1">
        <v>1.0900000000000001</v>
      </c>
      <c r="T203" s="1">
        <v>0.98</v>
      </c>
      <c r="U203" s="13">
        <v>1.6E-2</v>
      </c>
      <c r="V203" s="13">
        <v>2.1000000000000001E-2</v>
      </c>
      <c r="W203" s="13">
        <v>6.0999999999999999E-2</v>
      </c>
      <c r="X203" s="13">
        <v>0.23799999999999999</v>
      </c>
      <c r="Y203" s="13">
        <v>1.1359999999999999</v>
      </c>
      <c r="Z203" s="4">
        <v>193</v>
      </c>
      <c r="AA203" s="1">
        <v>71</v>
      </c>
      <c r="AB203" t="s">
        <v>176</v>
      </c>
      <c r="AC203">
        <v>1</v>
      </c>
      <c r="AD203" t="s">
        <v>70</v>
      </c>
      <c r="AE203" t="s">
        <v>177</v>
      </c>
      <c r="AF203">
        <v>1</v>
      </c>
      <c r="AG203" t="s">
        <v>58</v>
      </c>
      <c r="AH203">
        <v>2</v>
      </c>
      <c r="AI203" s="3">
        <v>31465</v>
      </c>
      <c r="AJ203" t="s">
        <v>72</v>
      </c>
      <c r="AK203">
        <v>86.3</v>
      </c>
      <c r="AL203">
        <v>170</v>
      </c>
      <c r="AM203">
        <v>29.8</v>
      </c>
      <c r="AN203" t="s">
        <v>60</v>
      </c>
      <c r="AO203">
        <v>0</v>
      </c>
      <c r="AP203" t="s">
        <v>67</v>
      </c>
      <c r="AQ203" s="3">
        <v>45314</v>
      </c>
      <c r="AR203" s="4">
        <v>1</v>
      </c>
      <c r="AS203" t="s">
        <v>62</v>
      </c>
      <c r="AT203" t="s">
        <v>63</v>
      </c>
      <c r="AU203">
        <v>0</v>
      </c>
      <c r="AV203">
        <v>67</v>
      </c>
      <c r="AW203" t="s">
        <v>178</v>
      </c>
      <c r="AX203">
        <v>0</v>
      </c>
      <c r="AY203">
        <v>0</v>
      </c>
      <c r="AZ203">
        <v>1</v>
      </c>
      <c r="BA203">
        <v>0</v>
      </c>
      <c r="BB203">
        <v>0</v>
      </c>
      <c r="BC203">
        <v>1</v>
      </c>
      <c r="BD203">
        <v>37.9</v>
      </c>
      <c r="BE203">
        <v>3</v>
      </c>
    </row>
    <row r="204" spans="3:57" x14ac:dyDescent="0.35">
      <c r="C204" t="s">
        <v>65</v>
      </c>
      <c r="D204">
        <v>0</v>
      </c>
      <c r="E204">
        <v>0</v>
      </c>
      <c r="F204" t="s">
        <v>54</v>
      </c>
      <c r="G204" s="3">
        <v>45314</v>
      </c>
      <c r="H204" s="1">
        <v>29.85</v>
      </c>
      <c r="I204" s="13">
        <v>6.43</v>
      </c>
      <c r="J204" s="1">
        <v>21.53</v>
      </c>
      <c r="K204">
        <v>34.74</v>
      </c>
      <c r="L204">
        <v>35</v>
      </c>
      <c r="M204">
        <v>50</v>
      </c>
      <c r="N204">
        <v>1.44</v>
      </c>
      <c r="O204" s="1">
        <v>6.48</v>
      </c>
      <c r="P204">
        <v>2.31</v>
      </c>
      <c r="Q204" s="1">
        <v>2.33</v>
      </c>
      <c r="R204" s="1">
        <v>2.02</v>
      </c>
      <c r="S204" s="1">
        <v>1.08</v>
      </c>
      <c r="T204" s="1">
        <v>0.9</v>
      </c>
      <c r="U204" s="13">
        <v>0.01</v>
      </c>
      <c r="V204" s="13">
        <v>2.4E-2</v>
      </c>
      <c r="W204" s="13">
        <v>6.0999999999999999E-2</v>
      </c>
      <c r="X204" s="13">
        <v>0.20599999999999999</v>
      </c>
      <c r="Y204" s="13">
        <v>1.1359999999999999</v>
      </c>
      <c r="Z204" s="4">
        <v>194</v>
      </c>
      <c r="AA204" s="1">
        <v>71</v>
      </c>
      <c r="AB204" t="s">
        <v>176</v>
      </c>
      <c r="AC204">
        <v>1</v>
      </c>
      <c r="AD204" t="s">
        <v>70</v>
      </c>
      <c r="AE204" t="s">
        <v>177</v>
      </c>
      <c r="AF204">
        <v>1</v>
      </c>
      <c r="AG204" t="s">
        <v>58</v>
      </c>
      <c r="AH204">
        <v>2</v>
      </c>
      <c r="AI204" s="3">
        <v>31465</v>
      </c>
      <c r="AJ204" t="s">
        <v>72</v>
      </c>
      <c r="AK204">
        <v>86.3</v>
      </c>
      <c r="AL204">
        <v>170</v>
      </c>
      <c r="AM204">
        <v>29.8</v>
      </c>
      <c r="AN204" t="s">
        <v>60</v>
      </c>
      <c r="AO204">
        <v>0</v>
      </c>
      <c r="AP204" t="s">
        <v>67</v>
      </c>
      <c r="AQ204" s="3">
        <v>45314</v>
      </c>
      <c r="AR204" s="4">
        <v>1</v>
      </c>
      <c r="AS204" t="s">
        <v>62</v>
      </c>
      <c r="AT204" t="s">
        <v>63</v>
      </c>
      <c r="AU204">
        <v>0</v>
      </c>
      <c r="AV204">
        <v>67</v>
      </c>
      <c r="AW204" t="s">
        <v>178</v>
      </c>
      <c r="AX204">
        <v>0</v>
      </c>
      <c r="AY204">
        <v>0</v>
      </c>
      <c r="AZ204">
        <v>1</v>
      </c>
      <c r="BA204">
        <v>0</v>
      </c>
      <c r="BB204">
        <v>0</v>
      </c>
      <c r="BC204">
        <v>1</v>
      </c>
      <c r="BD204">
        <v>37.9</v>
      </c>
      <c r="BE204">
        <v>3</v>
      </c>
    </row>
    <row r="205" spans="3:57" x14ac:dyDescent="0.35">
      <c r="C205" t="s">
        <v>53</v>
      </c>
      <c r="D205">
        <v>1</v>
      </c>
      <c r="E205">
        <v>0</v>
      </c>
      <c r="F205" t="s">
        <v>54</v>
      </c>
      <c r="G205" s="3">
        <v>45314</v>
      </c>
      <c r="H205" s="1">
        <v>10.5</v>
      </c>
      <c r="I205" s="13">
        <v>3.97</v>
      </c>
      <c r="J205" s="1">
        <v>37.869999999999997</v>
      </c>
      <c r="K205">
        <v>30.85</v>
      </c>
      <c r="L205">
        <v>97</v>
      </c>
      <c r="M205">
        <v>47</v>
      </c>
      <c r="N205">
        <v>0.48</v>
      </c>
      <c r="O205" s="1">
        <v>5.89</v>
      </c>
      <c r="P205">
        <v>1.17</v>
      </c>
      <c r="Q205" s="1">
        <v>1.61</v>
      </c>
      <c r="R205" s="1">
        <v>1.28</v>
      </c>
      <c r="S205" s="1">
        <v>0.97</v>
      </c>
      <c r="T205" s="1">
        <v>0.76</v>
      </c>
      <c r="U205" s="13">
        <v>1.4E-2</v>
      </c>
      <c r="V205" s="13">
        <v>3.1E-2</v>
      </c>
      <c r="W205" s="13">
        <v>9.9000000000000005E-2</v>
      </c>
      <c r="X205" s="13">
        <v>0.20599999999999999</v>
      </c>
      <c r="Y205" s="13">
        <v>1.252</v>
      </c>
      <c r="Z205" s="4">
        <v>195</v>
      </c>
      <c r="AA205" s="1">
        <v>72</v>
      </c>
      <c r="AB205" t="s">
        <v>179</v>
      </c>
      <c r="AC205">
        <v>0</v>
      </c>
      <c r="AD205" t="s">
        <v>56</v>
      </c>
      <c r="AE205" t="s">
        <v>57</v>
      </c>
      <c r="AF205">
        <v>1</v>
      </c>
      <c r="AG205" t="s">
        <v>58</v>
      </c>
      <c r="AH205">
        <v>3</v>
      </c>
      <c r="AI205" s="3">
        <v>36134</v>
      </c>
      <c r="AJ205" t="s">
        <v>59</v>
      </c>
      <c r="AK205">
        <v>56</v>
      </c>
      <c r="AL205">
        <v>160</v>
      </c>
      <c r="AM205">
        <v>21.8</v>
      </c>
      <c r="AN205" t="s">
        <v>60</v>
      </c>
      <c r="AO205">
        <v>0</v>
      </c>
      <c r="AP205" t="s">
        <v>67</v>
      </c>
      <c r="AQ205" s="3">
        <v>45314</v>
      </c>
      <c r="AR205" s="4">
        <v>1</v>
      </c>
      <c r="AS205" t="s">
        <v>62</v>
      </c>
      <c r="AT205" t="s">
        <v>63</v>
      </c>
      <c r="AU205">
        <v>0</v>
      </c>
      <c r="AV205">
        <v>70</v>
      </c>
      <c r="AW205" t="s">
        <v>64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25.2</v>
      </c>
      <c r="BE205">
        <v>2</v>
      </c>
    </row>
    <row r="206" spans="3:57" x14ac:dyDescent="0.35">
      <c r="C206" t="s">
        <v>65</v>
      </c>
      <c r="D206">
        <v>0</v>
      </c>
      <c r="E206">
        <v>0</v>
      </c>
      <c r="F206" t="s">
        <v>54</v>
      </c>
      <c r="G206" s="3">
        <v>45314</v>
      </c>
      <c r="H206" s="1">
        <v>12.68</v>
      </c>
      <c r="I206" s="13">
        <v>2.86</v>
      </c>
      <c r="J206" s="1">
        <v>22.52</v>
      </c>
      <c r="K206">
        <v>30.36</v>
      </c>
      <c r="L206">
        <v>97</v>
      </c>
      <c r="M206">
        <v>30</v>
      </c>
      <c r="N206">
        <v>0.31</v>
      </c>
      <c r="O206" s="1">
        <v>9.69</v>
      </c>
      <c r="P206">
        <v>1.56</v>
      </c>
      <c r="Q206" s="1">
        <v>1.39</v>
      </c>
      <c r="R206" s="1">
        <v>0.85</v>
      </c>
      <c r="S206" s="1">
        <v>0.3</v>
      </c>
      <c r="T206" s="1">
        <v>0.41</v>
      </c>
      <c r="U206" s="13">
        <v>0.02</v>
      </c>
      <c r="V206" s="13">
        <v>2.3E-2</v>
      </c>
      <c r="W206" s="13">
        <v>8.5999999999999993E-2</v>
      </c>
      <c r="X206" s="13">
        <v>0.25</v>
      </c>
      <c r="Y206" s="13">
        <v>1.252</v>
      </c>
      <c r="Z206" s="4">
        <v>196</v>
      </c>
      <c r="AA206" s="1">
        <v>72</v>
      </c>
      <c r="AB206" t="s">
        <v>179</v>
      </c>
      <c r="AC206">
        <v>0</v>
      </c>
      <c r="AD206" t="s">
        <v>56</v>
      </c>
      <c r="AE206" t="s">
        <v>57</v>
      </c>
      <c r="AF206">
        <v>1</v>
      </c>
      <c r="AG206" t="s">
        <v>58</v>
      </c>
      <c r="AH206">
        <v>3</v>
      </c>
      <c r="AI206" s="3">
        <v>36134</v>
      </c>
      <c r="AJ206" t="s">
        <v>59</v>
      </c>
      <c r="AK206">
        <v>56</v>
      </c>
      <c r="AL206">
        <v>160</v>
      </c>
      <c r="AM206">
        <v>21.8</v>
      </c>
      <c r="AN206" t="s">
        <v>60</v>
      </c>
      <c r="AO206">
        <v>0</v>
      </c>
      <c r="AP206" t="s">
        <v>67</v>
      </c>
      <c r="AQ206" s="3">
        <v>45314</v>
      </c>
      <c r="AR206" s="4">
        <v>1</v>
      </c>
      <c r="AS206" t="s">
        <v>62</v>
      </c>
      <c r="AT206" t="s">
        <v>63</v>
      </c>
      <c r="AU206">
        <v>0</v>
      </c>
      <c r="AV206">
        <v>70</v>
      </c>
      <c r="AW206" t="s">
        <v>64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25.2</v>
      </c>
      <c r="BE206">
        <v>2</v>
      </c>
    </row>
    <row r="207" spans="3:57" x14ac:dyDescent="0.35">
      <c r="C207" t="s">
        <v>53</v>
      </c>
      <c r="D207">
        <v>1</v>
      </c>
      <c r="E207">
        <v>0</v>
      </c>
      <c r="F207" t="s">
        <v>54</v>
      </c>
      <c r="G207" s="3">
        <v>45314</v>
      </c>
      <c r="H207">
        <v>5.72</v>
      </c>
      <c r="I207" s="13">
        <v>3.04</v>
      </c>
      <c r="J207" s="1">
        <v>53.05</v>
      </c>
      <c r="K207">
        <v>24.31</v>
      </c>
      <c r="L207">
        <v>25</v>
      </c>
      <c r="M207">
        <v>11</v>
      </c>
      <c r="N207">
        <v>0.46</v>
      </c>
      <c r="O207">
        <v>3.71</v>
      </c>
      <c r="P207">
        <v>1.48</v>
      </c>
      <c r="Q207">
        <v>0.99</v>
      </c>
      <c r="R207">
        <v>1.08</v>
      </c>
      <c r="S207">
        <v>0.27</v>
      </c>
      <c r="T207">
        <v>0.84</v>
      </c>
      <c r="U207" s="13">
        <v>1.6E-2</v>
      </c>
      <c r="V207" s="13">
        <v>5.8000000000000003E-2</v>
      </c>
      <c r="W207" s="13">
        <v>7.3999999999999996E-2</v>
      </c>
      <c r="X207" s="13">
        <v>0.20599999999999999</v>
      </c>
      <c r="Y207" s="13">
        <v>1.1359999999999999</v>
      </c>
      <c r="Z207" s="4">
        <v>197</v>
      </c>
      <c r="AA207" s="1">
        <v>73</v>
      </c>
      <c r="AB207" t="s">
        <v>180</v>
      </c>
      <c r="AC207">
        <v>1</v>
      </c>
      <c r="AD207" t="s">
        <v>70</v>
      </c>
      <c r="AE207" t="s">
        <v>71</v>
      </c>
      <c r="AF207">
        <v>1</v>
      </c>
      <c r="AG207" t="s">
        <v>58</v>
      </c>
      <c r="AH207">
        <v>5</v>
      </c>
      <c r="AI207" s="3">
        <v>36017</v>
      </c>
      <c r="AJ207" t="s">
        <v>72</v>
      </c>
      <c r="AK207">
        <v>83.6</v>
      </c>
      <c r="AL207">
        <v>170</v>
      </c>
      <c r="AM207">
        <v>28.9</v>
      </c>
      <c r="AN207" t="s">
        <v>60</v>
      </c>
      <c r="AO207">
        <v>0</v>
      </c>
      <c r="AP207" t="s">
        <v>67</v>
      </c>
      <c r="AQ207" s="3">
        <v>45314</v>
      </c>
      <c r="AR207" s="4">
        <v>1</v>
      </c>
      <c r="AS207" t="s">
        <v>62</v>
      </c>
      <c r="AT207" t="s">
        <v>63</v>
      </c>
      <c r="AU207">
        <v>0</v>
      </c>
      <c r="AV207">
        <v>70</v>
      </c>
      <c r="AW207" t="s">
        <v>64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25.5</v>
      </c>
      <c r="BE207">
        <v>2</v>
      </c>
    </row>
    <row r="208" spans="3:57" x14ac:dyDescent="0.35">
      <c r="C208" t="s">
        <v>65</v>
      </c>
      <c r="D208">
        <v>0</v>
      </c>
      <c r="E208">
        <v>0</v>
      </c>
      <c r="F208" t="s">
        <v>54</v>
      </c>
      <c r="G208" s="3">
        <v>45314</v>
      </c>
      <c r="H208">
        <v>4.74</v>
      </c>
      <c r="I208" s="13">
        <v>1.28</v>
      </c>
      <c r="J208" s="1">
        <v>27.1</v>
      </c>
      <c r="K208">
        <v>21.7</v>
      </c>
      <c r="L208">
        <v>9</v>
      </c>
      <c r="M208">
        <v>12</v>
      </c>
      <c r="N208">
        <v>1.25</v>
      </c>
      <c r="O208">
        <v>0.57999999999999996</v>
      </c>
      <c r="P208">
        <v>0.3</v>
      </c>
      <c r="Q208">
        <v>0.21</v>
      </c>
      <c r="R208">
        <v>0.18</v>
      </c>
      <c r="S208">
        <v>0.25</v>
      </c>
      <c r="T208">
        <v>0.39</v>
      </c>
      <c r="U208" s="13">
        <v>1.2999999999999999E-2</v>
      </c>
      <c r="V208" s="13">
        <v>2.1000000000000001E-2</v>
      </c>
      <c r="W208" s="13">
        <v>0.19600000000000001</v>
      </c>
      <c r="X208" s="13">
        <v>0.57399999999999995</v>
      </c>
      <c r="Y208" s="13">
        <v>1.0820000000000001</v>
      </c>
      <c r="Z208" s="4">
        <v>198</v>
      </c>
      <c r="AA208" s="1">
        <v>73</v>
      </c>
      <c r="AB208" t="s">
        <v>180</v>
      </c>
      <c r="AC208">
        <v>1</v>
      </c>
      <c r="AD208" t="s">
        <v>70</v>
      </c>
      <c r="AE208" t="s">
        <v>71</v>
      </c>
      <c r="AF208">
        <v>1</v>
      </c>
      <c r="AG208" t="s">
        <v>58</v>
      </c>
      <c r="AH208">
        <v>5</v>
      </c>
      <c r="AI208" s="3">
        <v>36017</v>
      </c>
      <c r="AJ208" t="s">
        <v>72</v>
      </c>
      <c r="AK208">
        <v>83.6</v>
      </c>
      <c r="AL208">
        <v>170</v>
      </c>
      <c r="AM208">
        <v>28.9</v>
      </c>
      <c r="AN208" t="s">
        <v>60</v>
      </c>
      <c r="AO208">
        <v>0</v>
      </c>
      <c r="AP208" t="s">
        <v>67</v>
      </c>
      <c r="AQ208" s="3">
        <v>45314</v>
      </c>
      <c r="AR208" s="4">
        <v>1</v>
      </c>
      <c r="AS208" t="s">
        <v>62</v>
      </c>
      <c r="AT208" t="s">
        <v>63</v>
      </c>
      <c r="AU208">
        <v>0</v>
      </c>
      <c r="AV208">
        <v>70</v>
      </c>
      <c r="AW208" t="s">
        <v>64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25.5</v>
      </c>
      <c r="BE208">
        <v>2</v>
      </c>
    </row>
    <row r="209" spans="3:57" x14ac:dyDescent="0.35">
      <c r="C209" t="s">
        <v>53</v>
      </c>
      <c r="D209">
        <v>1</v>
      </c>
      <c r="E209">
        <v>1</v>
      </c>
      <c r="F209" t="s">
        <v>54</v>
      </c>
      <c r="G209" s="3">
        <v>45328</v>
      </c>
      <c r="H209" s="1">
        <v>28.13</v>
      </c>
      <c r="I209" s="13">
        <v>5.35</v>
      </c>
      <c r="J209" s="1">
        <v>19.03</v>
      </c>
      <c r="K209">
        <v>34.99</v>
      </c>
      <c r="L209">
        <v>61</v>
      </c>
      <c r="M209">
        <v>123</v>
      </c>
      <c r="N209">
        <v>0.5</v>
      </c>
      <c r="O209" s="1">
        <v>16.510000000000002</v>
      </c>
      <c r="P209">
        <v>1.84</v>
      </c>
      <c r="Q209" s="1">
        <v>0.65</v>
      </c>
      <c r="R209" s="1">
        <v>1.67</v>
      </c>
      <c r="S209" s="1">
        <v>1.1599999999999999</v>
      </c>
      <c r="T209" s="1">
        <v>1.22</v>
      </c>
      <c r="U209" s="13">
        <v>1.4E-2</v>
      </c>
      <c r="V209" s="13">
        <v>3.6999999999999998E-2</v>
      </c>
      <c r="W209" s="13">
        <v>6.7000000000000004E-2</v>
      </c>
      <c r="X209" s="13">
        <v>0.22700000000000001</v>
      </c>
      <c r="Y209" s="13">
        <v>0.76900000000000002</v>
      </c>
      <c r="Z209" s="4">
        <v>199</v>
      </c>
      <c r="AA209" s="1">
        <v>74</v>
      </c>
      <c r="AB209" t="s">
        <v>181</v>
      </c>
      <c r="AC209">
        <v>0</v>
      </c>
      <c r="AD209" t="s">
        <v>56</v>
      </c>
      <c r="AE209" t="s">
        <v>78</v>
      </c>
      <c r="AF209">
        <v>1</v>
      </c>
      <c r="AG209" t="s">
        <v>58</v>
      </c>
      <c r="AH209">
        <v>4</v>
      </c>
      <c r="AI209" s="3">
        <v>33171</v>
      </c>
      <c r="AJ209" t="s">
        <v>59</v>
      </c>
      <c r="AK209">
        <v>55.6</v>
      </c>
      <c r="AL209">
        <v>161</v>
      </c>
      <c r="AM209">
        <v>21.4</v>
      </c>
      <c r="AN209" t="s">
        <v>60</v>
      </c>
      <c r="AO209">
        <v>0</v>
      </c>
      <c r="AP209" t="s">
        <v>199</v>
      </c>
      <c r="AQ209" s="3">
        <v>45328</v>
      </c>
      <c r="AR209" s="4">
        <v>1</v>
      </c>
      <c r="AS209" t="s">
        <v>62</v>
      </c>
      <c r="AT209" t="s">
        <v>63</v>
      </c>
      <c r="AU209">
        <v>0</v>
      </c>
      <c r="AV209">
        <v>71</v>
      </c>
      <c r="AW209" t="s">
        <v>96</v>
      </c>
      <c r="AX209">
        <v>1</v>
      </c>
      <c r="AY209">
        <v>0</v>
      </c>
      <c r="AZ209">
        <v>0</v>
      </c>
      <c r="BA209">
        <v>0</v>
      </c>
      <c r="BB209">
        <v>0</v>
      </c>
      <c r="BC209">
        <v>1</v>
      </c>
      <c r="BD209">
        <v>33</v>
      </c>
      <c r="BE209">
        <v>2</v>
      </c>
    </row>
    <row r="210" spans="3:57" x14ac:dyDescent="0.35">
      <c r="C210" t="s">
        <v>65</v>
      </c>
      <c r="D210">
        <v>0</v>
      </c>
      <c r="E210">
        <v>2</v>
      </c>
      <c r="F210" t="s">
        <v>54</v>
      </c>
      <c r="G210" s="3">
        <v>45328</v>
      </c>
      <c r="H210" s="1">
        <v>13.36</v>
      </c>
      <c r="I210" s="13">
        <v>4.41</v>
      </c>
      <c r="J210" s="1">
        <v>33.090000000000003</v>
      </c>
      <c r="K210">
        <v>31.47</v>
      </c>
      <c r="L210">
        <v>84</v>
      </c>
      <c r="M210">
        <v>82</v>
      </c>
      <c r="N210">
        <v>0.97</v>
      </c>
      <c r="O210" s="1">
        <v>3.47</v>
      </c>
      <c r="P210">
        <v>2.42</v>
      </c>
      <c r="Q210" s="1">
        <v>1.76</v>
      </c>
      <c r="R210" s="1">
        <v>1.31</v>
      </c>
      <c r="S210" s="1">
        <v>0.83</v>
      </c>
      <c r="T210" s="1">
        <v>0.86</v>
      </c>
      <c r="U210" s="13">
        <v>1.7000000000000001E-2</v>
      </c>
      <c r="V210" s="13">
        <v>3.5999999999999997E-2</v>
      </c>
      <c r="W210" s="13">
        <v>7.0000000000000007E-2</v>
      </c>
      <c r="X210" s="13">
        <v>0.20599999999999999</v>
      </c>
      <c r="Y210" s="13">
        <v>1.252</v>
      </c>
      <c r="Z210" s="4">
        <v>200</v>
      </c>
      <c r="AA210" s="1">
        <v>74</v>
      </c>
      <c r="AB210" t="s">
        <v>181</v>
      </c>
      <c r="AC210">
        <v>0</v>
      </c>
      <c r="AD210" t="s">
        <v>56</v>
      </c>
      <c r="AE210" t="s">
        <v>78</v>
      </c>
      <c r="AF210">
        <v>1</v>
      </c>
      <c r="AG210" t="s">
        <v>58</v>
      </c>
      <c r="AH210">
        <v>4</v>
      </c>
      <c r="AI210" s="3">
        <v>33171</v>
      </c>
      <c r="AJ210" t="s">
        <v>59</v>
      </c>
      <c r="AK210">
        <v>55.6</v>
      </c>
      <c r="AL210">
        <v>161</v>
      </c>
      <c r="AM210">
        <v>21.4</v>
      </c>
      <c r="AN210" t="s">
        <v>60</v>
      </c>
      <c r="AO210">
        <v>0</v>
      </c>
      <c r="AP210" t="s">
        <v>199</v>
      </c>
      <c r="AQ210" s="3">
        <v>45328</v>
      </c>
      <c r="AR210" s="4">
        <v>1</v>
      </c>
      <c r="AS210" t="s">
        <v>62</v>
      </c>
      <c r="AT210" t="s">
        <v>63</v>
      </c>
      <c r="AU210">
        <v>0</v>
      </c>
      <c r="AV210">
        <v>71</v>
      </c>
      <c r="AW210" t="s">
        <v>96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33</v>
      </c>
      <c r="BE210">
        <v>2</v>
      </c>
    </row>
    <row r="211" spans="3:57" x14ac:dyDescent="0.35">
      <c r="C211" t="s">
        <v>53</v>
      </c>
      <c r="D211">
        <v>1</v>
      </c>
      <c r="E211">
        <v>3</v>
      </c>
      <c r="F211" t="s">
        <v>54</v>
      </c>
      <c r="G211" s="3">
        <v>45328</v>
      </c>
      <c r="H211" s="1">
        <v>30.03</v>
      </c>
      <c r="I211" s="13">
        <v>8.15</v>
      </c>
      <c r="J211" s="1">
        <v>27.13</v>
      </c>
      <c r="K211">
        <v>31.12</v>
      </c>
      <c r="L211">
        <v>85</v>
      </c>
      <c r="M211">
        <v>58</v>
      </c>
      <c r="N211">
        <v>0.69</v>
      </c>
      <c r="O211" s="1">
        <v>10.51</v>
      </c>
      <c r="P211">
        <v>2.33</v>
      </c>
      <c r="Q211" s="1">
        <v>2.1</v>
      </c>
      <c r="R211" s="1">
        <v>1.86</v>
      </c>
      <c r="S211" s="1">
        <v>0.94</v>
      </c>
      <c r="T211" s="1">
        <v>1.78</v>
      </c>
      <c r="U211" s="13">
        <v>1.6E-2</v>
      </c>
      <c r="V211" s="13">
        <v>4.8000000000000001E-2</v>
      </c>
      <c r="W211" s="13">
        <v>6.0999999999999999E-2</v>
      </c>
      <c r="X211" s="13">
        <v>0.23799999999999999</v>
      </c>
      <c r="Y211" s="13">
        <v>1.03</v>
      </c>
      <c r="Z211" s="4">
        <v>201</v>
      </c>
      <c r="AA211" s="1">
        <v>75</v>
      </c>
      <c r="AB211" t="s">
        <v>182</v>
      </c>
      <c r="AC211">
        <v>0</v>
      </c>
      <c r="AD211" t="s">
        <v>56</v>
      </c>
      <c r="AE211" t="s">
        <v>113</v>
      </c>
      <c r="AF211">
        <v>1</v>
      </c>
      <c r="AG211" t="s">
        <v>58</v>
      </c>
      <c r="AH211">
        <v>4</v>
      </c>
      <c r="AI211" s="3">
        <v>34480</v>
      </c>
      <c r="AJ211" t="s">
        <v>59</v>
      </c>
      <c r="AK211">
        <v>50</v>
      </c>
      <c r="AL211">
        <v>163</v>
      </c>
      <c r="AM211">
        <v>18.8</v>
      </c>
      <c r="AN211" t="s">
        <v>60</v>
      </c>
      <c r="AO211">
        <v>0</v>
      </c>
      <c r="AP211" t="s">
        <v>199</v>
      </c>
      <c r="AQ211" s="3">
        <v>45328</v>
      </c>
      <c r="AR211" s="4">
        <v>0</v>
      </c>
      <c r="AS211" t="s">
        <v>68</v>
      </c>
      <c r="AT211" t="s">
        <v>63</v>
      </c>
      <c r="AU211">
        <v>0</v>
      </c>
      <c r="AV211">
        <v>70</v>
      </c>
      <c r="AW211" t="s">
        <v>96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1</v>
      </c>
      <c r="BD211">
        <v>29</v>
      </c>
      <c r="BE211">
        <v>2</v>
      </c>
    </row>
    <row r="212" spans="3:57" x14ac:dyDescent="0.35">
      <c r="C212" t="s">
        <v>65</v>
      </c>
      <c r="D212">
        <v>0</v>
      </c>
      <c r="E212">
        <v>4</v>
      </c>
      <c r="F212" t="s">
        <v>54</v>
      </c>
      <c r="G212" s="3">
        <v>45328</v>
      </c>
      <c r="H212" s="1">
        <v>29.17</v>
      </c>
      <c r="I212" s="13">
        <v>5.51</v>
      </c>
      <c r="J212" s="1">
        <v>18.87</v>
      </c>
      <c r="K212">
        <v>31.71</v>
      </c>
      <c r="L212">
        <v>53</v>
      </c>
      <c r="M212">
        <v>25</v>
      </c>
      <c r="N212">
        <v>0.47</v>
      </c>
      <c r="O212" s="1">
        <v>9.6300000000000008</v>
      </c>
      <c r="P212">
        <v>0.76</v>
      </c>
      <c r="Q212" s="1">
        <v>0.63</v>
      </c>
      <c r="R212" s="1">
        <v>0.61</v>
      </c>
      <c r="S212" s="1">
        <v>0.55000000000000004</v>
      </c>
      <c r="T212" s="1">
        <v>1.32</v>
      </c>
      <c r="U212" s="13">
        <v>1.0999999999999999E-2</v>
      </c>
      <c r="V212" s="13">
        <v>0.05</v>
      </c>
      <c r="W212" s="13">
        <v>6.0999999999999999E-2</v>
      </c>
      <c r="X212" s="13">
        <v>0.25</v>
      </c>
      <c r="Y212" s="13">
        <v>1.03</v>
      </c>
      <c r="Z212" s="4">
        <v>202</v>
      </c>
      <c r="AA212" s="1">
        <v>75</v>
      </c>
      <c r="AB212" t="s">
        <v>182</v>
      </c>
      <c r="AC212">
        <v>0</v>
      </c>
      <c r="AD212" t="s">
        <v>56</v>
      </c>
      <c r="AE212" t="s">
        <v>113</v>
      </c>
      <c r="AF212">
        <v>1</v>
      </c>
      <c r="AG212" t="s">
        <v>58</v>
      </c>
      <c r="AH212">
        <v>4</v>
      </c>
      <c r="AI212" s="3">
        <v>34480</v>
      </c>
      <c r="AJ212" t="s">
        <v>59</v>
      </c>
      <c r="AK212">
        <v>50</v>
      </c>
      <c r="AL212">
        <v>163</v>
      </c>
      <c r="AM212">
        <v>18.8</v>
      </c>
      <c r="AN212" t="s">
        <v>60</v>
      </c>
      <c r="AO212">
        <v>0</v>
      </c>
      <c r="AP212" t="s">
        <v>199</v>
      </c>
      <c r="AQ212" s="3">
        <v>45328</v>
      </c>
      <c r="AR212" s="4">
        <v>0</v>
      </c>
      <c r="AS212" t="s">
        <v>68</v>
      </c>
      <c r="AT212" t="s">
        <v>63</v>
      </c>
      <c r="AU212">
        <v>0</v>
      </c>
      <c r="AV212">
        <v>70</v>
      </c>
      <c r="AW212" t="s">
        <v>96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29</v>
      </c>
      <c r="BE212">
        <v>2</v>
      </c>
    </row>
    <row r="213" spans="3:57" x14ac:dyDescent="0.35">
      <c r="C213" t="s">
        <v>53</v>
      </c>
      <c r="D213">
        <v>1</v>
      </c>
      <c r="E213">
        <v>14</v>
      </c>
      <c r="F213" t="s">
        <v>54</v>
      </c>
      <c r="G213" s="3">
        <v>45335</v>
      </c>
      <c r="H213" s="1">
        <v>9.1999999999999993</v>
      </c>
      <c r="I213" s="13">
        <v>4.5599999999999996</v>
      </c>
      <c r="J213" s="1">
        <v>49.5</v>
      </c>
      <c r="K213">
        <v>30.14</v>
      </c>
      <c r="L213">
        <v>117</v>
      </c>
      <c r="M213">
        <v>72</v>
      </c>
      <c r="N213">
        <v>0.61</v>
      </c>
      <c r="O213" s="1">
        <v>3.74</v>
      </c>
      <c r="P213">
        <v>2.2200000000000002</v>
      </c>
      <c r="Q213" s="1">
        <v>2.2400000000000002</v>
      </c>
      <c r="R213" s="1">
        <v>1.36</v>
      </c>
      <c r="S213" s="1">
        <v>0.39</v>
      </c>
      <c r="T213" s="1">
        <v>0.5</v>
      </c>
      <c r="U213" s="13">
        <v>0.02</v>
      </c>
      <c r="V213" s="13">
        <v>2.1000000000000001E-2</v>
      </c>
      <c r="W213" s="13">
        <v>6.0999999999999999E-2</v>
      </c>
      <c r="X213" s="13">
        <v>0.496</v>
      </c>
      <c r="Y213" s="13">
        <v>1.3149999999999999</v>
      </c>
      <c r="Z213" s="4">
        <v>212</v>
      </c>
      <c r="AA213" s="1">
        <v>76</v>
      </c>
      <c r="AB213" t="s">
        <v>183</v>
      </c>
      <c r="AC213">
        <v>0</v>
      </c>
      <c r="AD213" t="s">
        <v>56</v>
      </c>
      <c r="AE213" t="s">
        <v>57</v>
      </c>
      <c r="AF213">
        <v>1</v>
      </c>
      <c r="AG213" t="s">
        <v>58</v>
      </c>
      <c r="AH213">
        <v>3</v>
      </c>
      <c r="AI213" s="3">
        <v>35139</v>
      </c>
      <c r="AJ213" t="s">
        <v>59</v>
      </c>
      <c r="AK213">
        <v>55</v>
      </c>
      <c r="AL213">
        <v>150</v>
      </c>
      <c r="AM213">
        <v>24.4</v>
      </c>
      <c r="AN213" t="s">
        <v>60</v>
      </c>
      <c r="AO213">
        <v>0</v>
      </c>
      <c r="AP213" t="s">
        <v>67</v>
      </c>
      <c r="AQ213" s="8">
        <v>45335.635416666701</v>
      </c>
      <c r="AR213" s="4">
        <v>1</v>
      </c>
      <c r="AS213" t="s">
        <v>62</v>
      </c>
      <c r="AT213" t="s">
        <v>63</v>
      </c>
      <c r="AU213">
        <v>0</v>
      </c>
      <c r="AW213" t="s">
        <v>178</v>
      </c>
      <c r="AX213">
        <v>0</v>
      </c>
      <c r="AY213">
        <v>0</v>
      </c>
      <c r="AZ213">
        <v>2</v>
      </c>
      <c r="BA213">
        <v>0</v>
      </c>
      <c r="BB213">
        <v>0</v>
      </c>
      <c r="BC213">
        <v>1</v>
      </c>
      <c r="BD213">
        <v>28</v>
      </c>
      <c r="BE213">
        <v>2</v>
      </c>
    </row>
    <row r="214" spans="3:57" x14ac:dyDescent="0.35">
      <c r="C214" t="s">
        <v>65</v>
      </c>
      <c r="D214">
        <v>0</v>
      </c>
      <c r="E214">
        <v>15</v>
      </c>
      <c r="F214" t="s">
        <v>54</v>
      </c>
      <c r="G214" s="3">
        <v>45336</v>
      </c>
      <c r="H214" s="1">
        <v>14.35</v>
      </c>
      <c r="I214" s="13">
        <v>7.19</v>
      </c>
      <c r="J214" s="1">
        <v>50.14</v>
      </c>
      <c r="K214">
        <v>29.82</v>
      </c>
      <c r="L214">
        <v>100</v>
      </c>
      <c r="M214">
        <v>84</v>
      </c>
      <c r="N214">
        <v>0.83</v>
      </c>
      <c r="O214" s="1">
        <v>3.96</v>
      </c>
      <c r="P214">
        <v>3.05</v>
      </c>
      <c r="Q214" s="1">
        <v>3.01</v>
      </c>
      <c r="R214" s="1">
        <v>1.89</v>
      </c>
      <c r="S214" s="1">
        <v>1.41</v>
      </c>
      <c r="T214" s="1">
        <v>1.1000000000000001</v>
      </c>
      <c r="U214" s="13">
        <v>1.6E-2</v>
      </c>
      <c r="V214" s="13">
        <v>2.4E-2</v>
      </c>
      <c r="W214" s="13">
        <v>6.0999999999999999E-2</v>
      </c>
      <c r="X214" s="13">
        <v>0.30399999999999999</v>
      </c>
      <c r="Y214" s="13">
        <v>0.60199999999999998</v>
      </c>
      <c r="Z214" s="4">
        <v>213</v>
      </c>
      <c r="AA214" s="1">
        <v>76</v>
      </c>
      <c r="AB214" t="s">
        <v>183</v>
      </c>
      <c r="AC214">
        <v>0</v>
      </c>
      <c r="AD214" t="s">
        <v>56</v>
      </c>
      <c r="AE214" t="s">
        <v>57</v>
      </c>
      <c r="AF214">
        <v>2</v>
      </c>
      <c r="AG214" t="s">
        <v>58</v>
      </c>
      <c r="AH214">
        <v>3</v>
      </c>
      <c r="AI214" s="3">
        <v>35139</v>
      </c>
      <c r="AJ214" t="s">
        <v>59</v>
      </c>
      <c r="AK214">
        <v>55</v>
      </c>
      <c r="AL214">
        <v>150</v>
      </c>
      <c r="AM214">
        <v>24.4</v>
      </c>
      <c r="AN214" t="s">
        <v>60</v>
      </c>
      <c r="AO214">
        <v>0</v>
      </c>
      <c r="AP214" t="s">
        <v>67</v>
      </c>
      <c r="AQ214" s="8">
        <v>45335.635416666701</v>
      </c>
      <c r="AR214" s="4">
        <v>1</v>
      </c>
      <c r="AS214" t="s">
        <v>62</v>
      </c>
      <c r="AT214" t="s">
        <v>63</v>
      </c>
      <c r="AU214">
        <v>0</v>
      </c>
      <c r="AW214" t="s">
        <v>178</v>
      </c>
      <c r="AX214">
        <v>0</v>
      </c>
      <c r="AY214">
        <v>0</v>
      </c>
      <c r="AZ214">
        <v>2</v>
      </c>
      <c r="BA214">
        <v>0</v>
      </c>
      <c r="BB214">
        <v>0</v>
      </c>
      <c r="BC214">
        <v>1</v>
      </c>
      <c r="BD214">
        <v>28</v>
      </c>
      <c r="BE214">
        <v>2</v>
      </c>
    </row>
    <row r="215" spans="3:57" x14ac:dyDescent="0.35">
      <c r="C215" t="s">
        <v>53</v>
      </c>
      <c r="D215">
        <v>1</v>
      </c>
      <c r="E215">
        <v>16</v>
      </c>
      <c r="F215" t="s">
        <v>54</v>
      </c>
      <c r="G215" s="3">
        <v>45337</v>
      </c>
      <c r="H215" s="1">
        <v>5.91</v>
      </c>
      <c r="I215" s="13">
        <v>3.42</v>
      </c>
      <c r="J215" s="1">
        <v>57.83</v>
      </c>
      <c r="K215">
        <v>32.200000000000003</v>
      </c>
      <c r="L215">
        <v>102</v>
      </c>
      <c r="M215">
        <v>55</v>
      </c>
      <c r="N215">
        <v>0.54</v>
      </c>
      <c r="O215" s="1">
        <v>2.72</v>
      </c>
      <c r="P215">
        <v>1.58</v>
      </c>
      <c r="Q215" s="1">
        <v>1.65</v>
      </c>
      <c r="R215" s="1">
        <v>1.23</v>
      </c>
      <c r="S215" s="1">
        <v>0.84</v>
      </c>
      <c r="T215" s="1">
        <v>0.82</v>
      </c>
      <c r="U215" s="13">
        <v>0.02</v>
      </c>
      <c r="V215" s="13">
        <v>2.1999999999999999E-2</v>
      </c>
      <c r="W215" s="13">
        <v>9.4E-2</v>
      </c>
      <c r="X215" s="13">
        <v>0.57399999999999995</v>
      </c>
      <c r="Y215" s="13">
        <v>0.60199999999999998</v>
      </c>
      <c r="Z215" s="4">
        <v>214</v>
      </c>
      <c r="AA215" s="1">
        <v>76</v>
      </c>
      <c r="AB215" t="s">
        <v>183</v>
      </c>
      <c r="AC215">
        <v>0</v>
      </c>
      <c r="AD215" t="s">
        <v>56</v>
      </c>
      <c r="AE215" t="s">
        <v>57</v>
      </c>
      <c r="AF215">
        <v>3</v>
      </c>
      <c r="AG215" t="s">
        <v>58</v>
      </c>
      <c r="AH215">
        <v>3</v>
      </c>
      <c r="AI215" s="3">
        <v>35139</v>
      </c>
      <c r="AJ215" t="s">
        <v>59</v>
      </c>
      <c r="AK215">
        <v>55</v>
      </c>
      <c r="AL215">
        <v>150</v>
      </c>
      <c r="AM215">
        <v>24.4</v>
      </c>
      <c r="AN215" t="s">
        <v>60</v>
      </c>
      <c r="AO215">
        <v>0</v>
      </c>
      <c r="AP215" t="s">
        <v>67</v>
      </c>
      <c r="AQ215" s="8">
        <v>45335.635416666701</v>
      </c>
      <c r="AR215" s="4">
        <v>1</v>
      </c>
      <c r="AS215" t="s">
        <v>62</v>
      </c>
      <c r="AT215" t="s">
        <v>63</v>
      </c>
      <c r="AU215">
        <v>0</v>
      </c>
      <c r="AW215" t="s">
        <v>178</v>
      </c>
      <c r="AX215">
        <v>0</v>
      </c>
      <c r="AY215">
        <v>0</v>
      </c>
      <c r="AZ215">
        <v>2</v>
      </c>
      <c r="BA215">
        <v>0</v>
      </c>
      <c r="BB215">
        <v>0</v>
      </c>
      <c r="BC215">
        <v>1</v>
      </c>
      <c r="BD215">
        <v>28</v>
      </c>
      <c r="BE215">
        <v>2</v>
      </c>
    </row>
    <row r="216" spans="3:57" x14ac:dyDescent="0.35">
      <c r="C216" t="s">
        <v>65</v>
      </c>
      <c r="D216">
        <v>0</v>
      </c>
      <c r="E216">
        <v>17</v>
      </c>
      <c r="F216" t="s">
        <v>54</v>
      </c>
      <c r="G216" s="3">
        <v>45338</v>
      </c>
      <c r="H216" s="1">
        <v>8.1</v>
      </c>
      <c r="I216" s="13">
        <v>4.43</v>
      </c>
      <c r="J216" s="1">
        <v>54.62</v>
      </c>
      <c r="K216">
        <v>31.17</v>
      </c>
      <c r="L216">
        <v>105</v>
      </c>
      <c r="M216">
        <v>82</v>
      </c>
      <c r="N216">
        <v>0.78</v>
      </c>
      <c r="O216" s="1">
        <v>3.24</v>
      </c>
      <c r="P216">
        <v>1.75</v>
      </c>
      <c r="Q216" s="1">
        <v>1.74</v>
      </c>
      <c r="R216" s="1">
        <v>1.66</v>
      </c>
      <c r="S216" s="1">
        <v>1.01</v>
      </c>
      <c r="T216" s="1">
        <v>0.91</v>
      </c>
      <c r="U216" s="13">
        <v>1.6E-2</v>
      </c>
      <c r="V216" s="13">
        <v>3.2000000000000001E-2</v>
      </c>
      <c r="W216" s="13">
        <v>9.4E-2</v>
      </c>
      <c r="X216" s="13">
        <v>0.38800000000000001</v>
      </c>
      <c r="Y216" s="13">
        <v>0.60199999999999998</v>
      </c>
      <c r="Z216" s="4">
        <v>215</v>
      </c>
      <c r="AA216" s="1">
        <v>76</v>
      </c>
      <c r="AB216" t="s">
        <v>183</v>
      </c>
      <c r="AC216">
        <v>0</v>
      </c>
      <c r="AD216" t="s">
        <v>56</v>
      </c>
      <c r="AE216" t="s">
        <v>57</v>
      </c>
      <c r="AF216">
        <v>4</v>
      </c>
      <c r="AG216" t="s">
        <v>58</v>
      </c>
      <c r="AH216">
        <v>3</v>
      </c>
      <c r="AI216" s="3">
        <v>35139</v>
      </c>
      <c r="AJ216" t="s">
        <v>59</v>
      </c>
      <c r="AK216">
        <v>55</v>
      </c>
      <c r="AL216">
        <v>150</v>
      </c>
      <c r="AM216">
        <v>24.4</v>
      </c>
      <c r="AN216" t="s">
        <v>60</v>
      </c>
      <c r="AO216">
        <v>0</v>
      </c>
      <c r="AP216" t="s">
        <v>67</v>
      </c>
      <c r="AQ216" s="8">
        <v>45335.635416666701</v>
      </c>
      <c r="AR216" s="4">
        <v>1</v>
      </c>
      <c r="AS216" t="s">
        <v>62</v>
      </c>
      <c r="AT216" t="s">
        <v>63</v>
      </c>
      <c r="AU216">
        <v>0</v>
      </c>
      <c r="AW216" t="s">
        <v>178</v>
      </c>
      <c r="AX216">
        <v>0</v>
      </c>
      <c r="AY216">
        <v>0</v>
      </c>
      <c r="AZ216">
        <v>2</v>
      </c>
      <c r="BA216">
        <v>0</v>
      </c>
      <c r="BB216">
        <v>0</v>
      </c>
      <c r="BC216">
        <v>1</v>
      </c>
      <c r="BD216">
        <v>28</v>
      </c>
      <c r="BE216">
        <v>2</v>
      </c>
    </row>
    <row r="217" spans="3:57" x14ac:dyDescent="0.35">
      <c r="C217" t="s">
        <v>65</v>
      </c>
      <c r="D217">
        <v>0</v>
      </c>
      <c r="E217">
        <v>18</v>
      </c>
      <c r="F217" t="s">
        <v>54</v>
      </c>
      <c r="G217" s="3">
        <v>45339</v>
      </c>
      <c r="H217" s="1">
        <v>18.07</v>
      </c>
      <c r="I217" s="13">
        <v>5.59</v>
      </c>
      <c r="J217" s="1">
        <v>30.94</v>
      </c>
      <c r="K217">
        <v>32.82</v>
      </c>
      <c r="L217">
        <v>37</v>
      </c>
      <c r="M217">
        <v>75</v>
      </c>
      <c r="N217">
        <v>2.04</v>
      </c>
      <c r="O217" s="1">
        <v>2.61</v>
      </c>
      <c r="P217">
        <v>2.23</v>
      </c>
      <c r="Q217" s="1">
        <v>1.68</v>
      </c>
      <c r="R217" s="1">
        <v>1.64</v>
      </c>
      <c r="S217" s="1">
        <v>1.36</v>
      </c>
      <c r="T217" s="1">
        <v>1.1000000000000001</v>
      </c>
      <c r="U217" s="13">
        <v>1.0999999999999999E-2</v>
      </c>
      <c r="V217" s="13">
        <v>4.8000000000000001E-2</v>
      </c>
      <c r="W217" s="13">
        <v>6.0999999999999999E-2</v>
      </c>
      <c r="X217" s="13">
        <v>0.42799999999999999</v>
      </c>
      <c r="Y217" s="13">
        <v>1.1930000000000001</v>
      </c>
      <c r="Z217" s="4">
        <v>215</v>
      </c>
      <c r="AA217" s="1">
        <v>76</v>
      </c>
      <c r="AB217" t="s">
        <v>183</v>
      </c>
      <c r="AC217">
        <v>0</v>
      </c>
      <c r="AD217" t="s">
        <v>56</v>
      </c>
      <c r="AE217" t="s">
        <v>57</v>
      </c>
      <c r="AF217">
        <v>4</v>
      </c>
      <c r="AG217" t="s">
        <v>58</v>
      </c>
      <c r="AH217">
        <v>3</v>
      </c>
      <c r="AI217" s="3">
        <v>35139</v>
      </c>
      <c r="AJ217" t="s">
        <v>59</v>
      </c>
      <c r="AK217">
        <v>55</v>
      </c>
      <c r="AL217">
        <v>150</v>
      </c>
      <c r="AM217">
        <v>24.4</v>
      </c>
      <c r="AN217" t="s">
        <v>60</v>
      </c>
      <c r="AO217">
        <v>0</v>
      </c>
      <c r="AP217" t="s">
        <v>67</v>
      </c>
      <c r="AQ217" s="8">
        <v>45335.635416666701</v>
      </c>
      <c r="AR217" s="4">
        <v>1</v>
      </c>
      <c r="AS217" t="s">
        <v>62</v>
      </c>
      <c r="AT217" t="s">
        <v>63</v>
      </c>
      <c r="AU217">
        <v>0</v>
      </c>
      <c r="AW217" t="s">
        <v>178</v>
      </c>
      <c r="AX217">
        <v>0</v>
      </c>
      <c r="AY217">
        <v>0</v>
      </c>
      <c r="AZ217">
        <v>2</v>
      </c>
      <c r="BA217">
        <v>0</v>
      </c>
      <c r="BB217">
        <v>0</v>
      </c>
      <c r="BC217">
        <v>1</v>
      </c>
      <c r="BD217">
        <v>28</v>
      </c>
      <c r="BE217">
        <v>2</v>
      </c>
    </row>
    <row r="218" spans="3:57" x14ac:dyDescent="0.35">
      <c r="C218" t="s">
        <v>53</v>
      </c>
      <c r="D218">
        <v>1</v>
      </c>
      <c r="E218">
        <v>19</v>
      </c>
      <c r="F218" t="s">
        <v>54</v>
      </c>
      <c r="G218" s="3">
        <v>45340</v>
      </c>
      <c r="H218">
        <v>4.63</v>
      </c>
      <c r="I218" s="13">
        <v>1.63</v>
      </c>
      <c r="J218" s="1">
        <v>35.19</v>
      </c>
      <c r="K218">
        <v>25.47</v>
      </c>
      <c r="L218">
        <v>70</v>
      </c>
      <c r="M218">
        <v>66</v>
      </c>
      <c r="N218">
        <v>0.94</v>
      </c>
      <c r="O218">
        <v>1.39</v>
      </c>
      <c r="P218">
        <v>0.36</v>
      </c>
      <c r="Q218">
        <v>0.52</v>
      </c>
      <c r="R218">
        <v>0.6</v>
      </c>
      <c r="S218">
        <v>0.62</v>
      </c>
      <c r="T218">
        <v>0.55000000000000004</v>
      </c>
      <c r="U218" s="13">
        <v>0.02</v>
      </c>
      <c r="V218" s="13">
        <v>5.8000000000000003E-2</v>
      </c>
      <c r="W218" s="13">
        <v>0.19600000000000001</v>
      </c>
      <c r="X218" s="13">
        <v>0.33500000000000002</v>
      </c>
      <c r="Y218" s="13">
        <v>0.60199999999999998</v>
      </c>
      <c r="Z218" s="4">
        <v>216</v>
      </c>
      <c r="AA218" s="1">
        <v>77</v>
      </c>
      <c r="AB218" t="s">
        <v>184</v>
      </c>
      <c r="AC218">
        <v>1</v>
      </c>
      <c r="AD218" t="s">
        <v>70</v>
      </c>
      <c r="AE218" t="s">
        <v>113</v>
      </c>
      <c r="AF218">
        <v>5</v>
      </c>
      <c r="AG218" t="s">
        <v>58</v>
      </c>
      <c r="AH218">
        <v>5</v>
      </c>
      <c r="AI218" s="3">
        <v>23889</v>
      </c>
      <c r="AJ218" t="s">
        <v>72</v>
      </c>
      <c r="AK218">
        <v>77.599999999999994</v>
      </c>
      <c r="AL218">
        <v>170</v>
      </c>
      <c r="AM218">
        <v>26.8</v>
      </c>
      <c r="AN218" t="s">
        <v>60</v>
      </c>
      <c r="AO218">
        <v>0</v>
      </c>
      <c r="AP218" t="s">
        <v>49</v>
      </c>
      <c r="AQ218" s="8">
        <v>45335.635416666701</v>
      </c>
      <c r="AR218" s="4">
        <v>1</v>
      </c>
      <c r="AS218" t="s">
        <v>62</v>
      </c>
      <c r="AT218" t="s">
        <v>85</v>
      </c>
      <c r="AU218">
        <v>3</v>
      </c>
      <c r="AW218" t="s">
        <v>64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59</v>
      </c>
      <c r="BE218">
        <v>6</v>
      </c>
    </row>
    <row r="219" spans="3:57" x14ac:dyDescent="0.35">
      <c r="C219" t="s">
        <v>65</v>
      </c>
      <c r="D219">
        <v>0</v>
      </c>
      <c r="E219">
        <v>20</v>
      </c>
      <c r="F219" t="s">
        <v>54</v>
      </c>
      <c r="G219" s="3">
        <v>45341</v>
      </c>
      <c r="H219">
        <v>6.03</v>
      </c>
      <c r="I219" s="13">
        <v>1.52</v>
      </c>
      <c r="J219" s="1">
        <v>25.14</v>
      </c>
      <c r="K219">
        <v>24.73</v>
      </c>
      <c r="L219">
        <v>77</v>
      </c>
      <c r="M219">
        <v>51</v>
      </c>
      <c r="N219">
        <v>0.66</v>
      </c>
      <c r="O219">
        <v>1.95</v>
      </c>
      <c r="P219">
        <v>0.7</v>
      </c>
      <c r="Q219">
        <v>0.64</v>
      </c>
      <c r="R219">
        <v>0.43</v>
      </c>
      <c r="S219">
        <v>0.38</v>
      </c>
      <c r="T219">
        <v>0.35</v>
      </c>
      <c r="U219" s="13">
        <v>1.7999999999999999E-2</v>
      </c>
      <c r="V219" s="13">
        <v>2.1000000000000001E-2</v>
      </c>
      <c r="W219" s="13">
        <v>0.13300000000000001</v>
      </c>
      <c r="X219" s="13">
        <v>0.20599999999999999</v>
      </c>
      <c r="Y219" s="13">
        <v>1.1359999999999999</v>
      </c>
      <c r="Z219" s="4">
        <v>217</v>
      </c>
      <c r="AA219" s="1">
        <v>77</v>
      </c>
      <c r="AB219" t="s">
        <v>184</v>
      </c>
      <c r="AC219">
        <v>1</v>
      </c>
      <c r="AD219" t="s">
        <v>70</v>
      </c>
      <c r="AE219" t="s">
        <v>113</v>
      </c>
      <c r="AF219">
        <v>6</v>
      </c>
      <c r="AG219" t="s">
        <v>58</v>
      </c>
      <c r="AH219">
        <v>5</v>
      </c>
      <c r="AI219" s="3">
        <v>23889</v>
      </c>
      <c r="AJ219" t="s">
        <v>72</v>
      </c>
      <c r="AK219">
        <v>77.599999999999994</v>
      </c>
      <c r="AL219">
        <v>170</v>
      </c>
      <c r="AM219">
        <v>26.8</v>
      </c>
      <c r="AN219" t="s">
        <v>60</v>
      </c>
      <c r="AO219">
        <v>0</v>
      </c>
      <c r="AP219" t="s">
        <v>49</v>
      </c>
      <c r="AQ219" s="8">
        <v>45335.635416666701</v>
      </c>
      <c r="AR219" s="4">
        <v>1</v>
      </c>
      <c r="AS219" t="s">
        <v>62</v>
      </c>
      <c r="AT219" t="s">
        <v>85</v>
      </c>
      <c r="AU219">
        <v>3</v>
      </c>
      <c r="AW219" t="s">
        <v>64</v>
      </c>
      <c r="AX219">
        <v>0</v>
      </c>
      <c r="AY219">
        <v>0</v>
      </c>
      <c r="AZ219">
        <v>0</v>
      </c>
      <c r="BA219">
        <v>1</v>
      </c>
      <c r="BB219">
        <v>0</v>
      </c>
      <c r="BC219">
        <v>0</v>
      </c>
      <c r="BD219">
        <v>59</v>
      </c>
      <c r="BE219">
        <v>6</v>
      </c>
    </row>
    <row r="220" spans="3:57" x14ac:dyDescent="0.35">
      <c r="C220" t="s">
        <v>53</v>
      </c>
      <c r="D220">
        <v>1</v>
      </c>
      <c r="E220">
        <v>21</v>
      </c>
      <c r="F220" t="s">
        <v>54</v>
      </c>
      <c r="G220" s="3">
        <v>45342</v>
      </c>
      <c r="H220">
        <v>5.52</v>
      </c>
      <c r="I220" s="13">
        <v>1.96</v>
      </c>
      <c r="J220" s="1">
        <v>35.56</v>
      </c>
      <c r="K220">
        <v>26.91</v>
      </c>
      <c r="L220">
        <v>83</v>
      </c>
      <c r="M220">
        <v>56</v>
      </c>
      <c r="N220">
        <v>0.68</v>
      </c>
      <c r="O220">
        <v>2.15</v>
      </c>
      <c r="P220">
        <v>0.68</v>
      </c>
      <c r="Q220">
        <v>0.77</v>
      </c>
      <c r="R220">
        <v>0.76</v>
      </c>
      <c r="S220">
        <v>0.74</v>
      </c>
      <c r="T220">
        <v>0.67</v>
      </c>
      <c r="U220" s="13">
        <v>0.01</v>
      </c>
      <c r="V220" s="13">
        <v>5.8000000000000003E-2</v>
      </c>
      <c r="W220" s="13">
        <v>6.0999999999999999E-2</v>
      </c>
      <c r="X220" s="13">
        <v>0.30399999999999999</v>
      </c>
      <c r="Y220" s="13">
        <v>0.60199999999999998</v>
      </c>
      <c r="Z220" s="4">
        <v>218</v>
      </c>
      <c r="AA220" s="1">
        <v>77</v>
      </c>
      <c r="AB220" t="s">
        <v>184</v>
      </c>
      <c r="AC220">
        <v>1</v>
      </c>
      <c r="AD220" t="s">
        <v>70</v>
      </c>
      <c r="AE220" t="s">
        <v>113</v>
      </c>
      <c r="AF220">
        <v>5</v>
      </c>
      <c r="AG220" t="s">
        <v>58</v>
      </c>
      <c r="AH220">
        <v>5</v>
      </c>
      <c r="AI220" s="3">
        <v>23889</v>
      </c>
      <c r="AJ220" t="s">
        <v>72</v>
      </c>
      <c r="AK220">
        <v>77.599999999999994</v>
      </c>
      <c r="AL220">
        <v>170</v>
      </c>
      <c r="AM220">
        <v>26.8</v>
      </c>
      <c r="AN220" t="s">
        <v>60</v>
      </c>
      <c r="AO220">
        <v>0</v>
      </c>
      <c r="AP220" t="s">
        <v>49</v>
      </c>
      <c r="AQ220" s="8">
        <v>45335.635416666701</v>
      </c>
      <c r="AR220" s="4">
        <v>1</v>
      </c>
      <c r="AS220" t="s">
        <v>62</v>
      </c>
      <c r="AT220" t="s">
        <v>85</v>
      </c>
      <c r="AU220">
        <v>3</v>
      </c>
      <c r="AW220" t="s">
        <v>64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59</v>
      </c>
      <c r="BE220">
        <v>6</v>
      </c>
    </row>
    <row r="221" spans="3:57" x14ac:dyDescent="0.35">
      <c r="C221" t="s">
        <v>65</v>
      </c>
      <c r="D221">
        <v>0</v>
      </c>
      <c r="E221">
        <v>22</v>
      </c>
      <c r="F221" t="s">
        <v>54</v>
      </c>
      <c r="G221" s="3">
        <v>45343</v>
      </c>
      <c r="H221">
        <v>7.8</v>
      </c>
      <c r="I221" s="13">
        <v>5.03</v>
      </c>
      <c r="J221" s="1">
        <v>64.510000000000005</v>
      </c>
      <c r="K221">
        <v>27.24</v>
      </c>
      <c r="L221">
        <v>96</v>
      </c>
      <c r="M221">
        <v>37</v>
      </c>
      <c r="N221">
        <v>0.39</v>
      </c>
      <c r="O221">
        <v>5.47</v>
      </c>
      <c r="P221">
        <v>1.1499999999999999</v>
      </c>
      <c r="Q221">
        <v>1.7</v>
      </c>
      <c r="R221">
        <v>1.63</v>
      </c>
      <c r="S221">
        <v>1.69</v>
      </c>
      <c r="T221">
        <v>1.29</v>
      </c>
      <c r="U221" s="13">
        <v>0.02</v>
      </c>
      <c r="V221" s="13">
        <v>4.8000000000000001E-2</v>
      </c>
      <c r="W221" s="13">
        <v>6.4000000000000001E-2</v>
      </c>
      <c r="X221" s="13">
        <v>0.25</v>
      </c>
      <c r="Y221" s="13">
        <v>0.60199999999999998</v>
      </c>
      <c r="Z221" s="4">
        <v>219</v>
      </c>
      <c r="AA221" s="1">
        <v>77</v>
      </c>
      <c r="AB221" t="s">
        <v>184</v>
      </c>
      <c r="AC221">
        <v>1</v>
      </c>
      <c r="AD221" t="s">
        <v>70</v>
      </c>
      <c r="AE221" t="s">
        <v>113</v>
      </c>
      <c r="AF221">
        <v>6</v>
      </c>
      <c r="AG221" t="s">
        <v>58</v>
      </c>
      <c r="AH221">
        <v>5</v>
      </c>
      <c r="AI221" s="3">
        <v>23889</v>
      </c>
      <c r="AJ221" t="s">
        <v>72</v>
      </c>
      <c r="AK221">
        <v>77.599999999999994</v>
      </c>
      <c r="AL221">
        <v>170</v>
      </c>
      <c r="AM221">
        <v>26.8</v>
      </c>
      <c r="AN221" t="s">
        <v>60</v>
      </c>
      <c r="AO221">
        <v>0</v>
      </c>
      <c r="AP221" t="s">
        <v>49</v>
      </c>
      <c r="AQ221" s="8">
        <v>45335.635416666701</v>
      </c>
      <c r="AR221" s="4">
        <v>1</v>
      </c>
      <c r="AS221" t="s">
        <v>62</v>
      </c>
      <c r="AT221" t="s">
        <v>85</v>
      </c>
      <c r="AU221">
        <v>3</v>
      </c>
      <c r="AW221" t="s">
        <v>64</v>
      </c>
      <c r="AX221">
        <v>0</v>
      </c>
      <c r="AY221">
        <v>0</v>
      </c>
      <c r="AZ221">
        <v>0</v>
      </c>
      <c r="BA221">
        <v>1</v>
      </c>
      <c r="BB221">
        <v>0</v>
      </c>
      <c r="BC221">
        <v>0</v>
      </c>
      <c r="BD221">
        <v>59</v>
      </c>
      <c r="BE221">
        <v>6</v>
      </c>
    </row>
    <row r="222" spans="3:57" x14ac:dyDescent="0.35">
      <c r="C222" t="s">
        <v>53</v>
      </c>
      <c r="D222">
        <v>1</v>
      </c>
      <c r="E222">
        <v>23</v>
      </c>
      <c r="F222" t="s">
        <v>54</v>
      </c>
      <c r="G222" s="3">
        <v>45344</v>
      </c>
      <c r="H222">
        <v>30.51</v>
      </c>
      <c r="I222" s="13">
        <v>7.65</v>
      </c>
      <c r="J222" s="1">
        <v>25.07</v>
      </c>
      <c r="K222">
        <v>29.3</v>
      </c>
      <c r="L222">
        <v>189</v>
      </c>
      <c r="M222">
        <v>58</v>
      </c>
      <c r="N222">
        <v>0.31</v>
      </c>
      <c r="O222">
        <v>33.340000000000003</v>
      </c>
      <c r="P222">
        <v>1.81</v>
      </c>
      <c r="Q222">
        <v>2.35</v>
      </c>
      <c r="R222">
        <v>2.3199999999999998</v>
      </c>
      <c r="S222">
        <v>1.49</v>
      </c>
      <c r="T222">
        <v>1.0900000000000001</v>
      </c>
      <c r="U222" s="13">
        <v>0.01</v>
      </c>
      <c r="V222" s="13">
        <v>5.8000000000000003E-2</v>
      </c>
      <c r="W222" s="13">
        <v>6.0999999999999999E-2</v>
      </c>
      <c r="X222" s="13">
        <v>0.20599999999999999</v>
      </c>
      <c r="Y222" s="13">
        <v>1.3149999999999999</v>
      </c>
      <c r="Z222" s="4">
        <v>220</v>
      </c>
      <c r="AA222" s="1">
        <v>78</v>
      </c>
      <c r="AB222" t="s">
        <v>185</v>
      </c>
      <c r="AC222">
        <v>0</v>
      </c>
      <c r="AD222" t="s">
        <v>56</v>
      </c>
      <c r="AE222" t="s">
        <v>57</v>
      </c>
      <c r="AF222">
        <v>7</v>
      </c>
      <c r="AG222" t="s">
        <v>58</v>
      </c>
      <c r="AH222">
        <v>4</v>
      </c>
      <c r="AI222" s="3">
        <v>32901</v>
      </c>
      <c r="AJ222" t="s">
        <v>59</v>
      </c>
      <c r="AK222">
        <v>52</v>
      </c>
      <c r="AL222">
        <v>160</v>
      </c>
      <c r="AM222">
        <v>20.100000000000001</v>
      </c>
      <c r="AN222" t="s">
        <v>60</v>
      </c>
      <c r="AO222">
        <v>0</v>
      </c>
      <c r="AP222" t="s">
        <v>67</v>
      </c>
      <c r="AQ222" s="8">
        <v>45335.635416666701</v>
      </c>
      <c r="AR222" s="4">
        <v>0</v>
      </c>
      <c r="AS222" t="s">
        <v>186</v>
      </c>
      <c r="AT222" t="s">
        <v>63</v>
      </c>
      <c r="AU222">
        <v>0</v>
      </c>
      <c r="AW222" t="s">
        <v>96</v>
      </c>
      <c r="AX222">
        <v>1</v>
      </c>
      <c r="AY222">
        <v>0</v>
      </c>
      <c r="AZ222">
        <v>0</v>
      </c>
      <c r="BA222">
        <v>0</v>
      </c>
      <c r="BB222">
        <v>0</v>
      </c>
      <c r="BC222">
        <v>1</v>
      </c>
      <c r="BD222">
        <v>34</v>
      </c>
      <c r="BE222">
        <v>2</v>
      </c>
    </row>
    <row r="223" spans="3:57" x14ac:dyDescent="0.35">
      <c r="C223" t="s">
        <v>65</v>
      </c>
      <c r="D223">
        <v>0</v>
      </c>
      <c r="E223">
        <v>24</v>
      </c>
      <c r="F223" t="s">
        <v>54</v>
      </c>
      <c r="G223" s="3">
        <v>45345</v>
      </c>
      <c r="H223">
        <v>24.4</v>
      </c>
      <c r="I223" s="13">
        <v>3.77</v>
      </c>
      <c r="J223" s="1">
        <v>15.46</v>
      </c>
      <c r="K223">
        <v>30.69</v>
      </c>
      <c r="L223">
        <v>118</v>
      </c>
      <c r="M223">
        <v>79</v>
      </c>
      <c r="N223">
        <v>0.67</v>
      </c>
      <c r="O223">
        <v>11.02</v>
      </c>
      <c r="P223">
        <v>1.6</v>
      </c>
      <c r="Q223">
        <v>1.26</v>
      </c>
      <c r="R223">
        <v>1.21</v>
      </c>
      <c r="S223">
        <v>0.74</v>
      </c>
      <c r="T223">
        <v>0.74</v>
      </c>
      <c r="U223" s="13">
        <v>1.0999999999999999E-2</v>
      </c>
      <c r="V223" s="13">
        <v>5.5E-2</v>
      </c>
      <c r="W223" s="13">
        <v>6.0999999999999999E-2</v>
      </c>
      <c r="X223" s="13">
        <v>0.20599999999999999</v>
      </c>
      <c r="Y223" s="13">
        <v>1.381</v>
      </c>
      <c r="Z223" s="4">
        <v>221</v>
      </c>
      <c r="AA223" s="1">
        <v>78</v>
      </c>
      <c r="AB223" t="s">
        <v>185</v>
      </c>
      <c r="AC223">
        <v>0</v>
      </c>
      <c r="AD223" t="s">
        <v>56</v>
      </c>
      <c r="AE223" t="s">
        <v>57</v>
      </c>
      <c r="AF223">
        <v>8</v>
      </c>
      <c r="AG223" t="s">
        <v>58</v>
      </c>
      <c r="AH223">
        <v>4</v>
      </c>
      <c r="AI223" s="3">
        <v>32901</v>
      </c>
      <c r="AJ223" t="s">
        <v>59</v>
      </c>
      <c r="AK223">
        <v>52</v>
      </c>
      <c r="AL223">
        <v>160</v>
      </c>
      <c r="AM223">
        <v>20.100000000000001</v>
      </c>
      <c r="AN223" t="s">
        <v>60</v>
      </c>
      <c r="AO223">
        <v>0</v>
      </c>
      <c r="AP223" t="s">
        <v>67</v>
      </c>
      <c r="AQ223" s="8">
        <v>45335.635416666701</v>
      </c>
      <c r="AR223" s="4">
        <v>0</v>
      </c>
      <c r="AS223" t="s">
        <v>186</v>
      </c>
      <c r="AT223" t="s">
        <v>63</v>
      </c>
      <c r="AU223">
        <v>0</v>
      </c>
      <c r="AW223" t="s">
        <v>96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1</v>
      </c>
      <c r="BD223">
        <v>34</v>
      </c>
      <c r="BE223">
        <v>2</v>
      </c>
    </row>
    <row r="224" spans="3:57" x14ac:dyDescent="0.35">
      <c r="C224" t="s">
        <v>53</v>
      </c>
      <c r="D224">
        <v>1</v>
      </c>
      <c r="E224">
        <v>25</v>
      </c>
      <c r="F224" t="s">
        <v>54</v>
      </c>
      <c r="G224" s="3">
        <v>45346</v>
      </c>
      <c r="H224">
        <v>22.94</v>
      </c>
      <c r="I224" s="13">
        <v>5.55</v>
      </c>
      <c r="J224" s="1">
        <v>24.17</v>
      </c>
      <c r="K224">
        <v>33.549999999999997</v>
      </c>
      <c r="L224">
        <v>212</v>
      </c>
      <c r="M224">
        <v>55</v>
      </c>
      <c r="N224">
        <v>0.26</v>
      </c>
      <c r="O224">
        <v>22.24</v>
      </c>
      <c r="P224">
        <v>2.36</v>
      </c>
      <c r="Q224">
        <v>1.92</v>
      </c>
      <c r="R224">
        <v>1.56</v>
      </c>
      <c r="S224">
        <v>1.03</v>
      </c>
      <c r="T224">
        <v>1.19</v>
      </c>
      <c r="U224" s="13">
        <v>1.4E-2</v>
      </c>
      <c r="V224" s="13">
        <v>2.1000000000000001E-2</v>
      </c>
      <c r="W224" s="13">
        <v>7.3999999999999996E-2</v>
      </c>
      <c r="X224" s="13">
        <v>0.20599999999999999</v>
      </c>
      <c r="Y224" s="13">
        <v>1.252</v>
      </c>
      <c r="Z224" s="4">
        <v>222</v>
      </c>
      <c r="AA224" s="1">
        <v>78</v>
      </c>
      <c r="AB224" t="s">
        <v>185</v>
      </c>
      <c r="AC224">
        <v>0</v>
      </c>
      <c r="AD224" t="s">
        <v>56</v>
      </c>
      <c r="AE224" t="s">
        <v>57</v>
      </c>
      <c r="AF224">
        <v>9</v>
      </c>
      <c r="AG224" t="s">
        <v>58</v>
      </c>
      <c r="AH224">
        <v>4</v>
      </c>
      <c r="AI224" s="3">
        <v>32901</v>
      </c>
      <c r="AJ224" t="s">
        <v>59</v>
      </c>
      <c r="AK224">
        <v>52</v>
      </c>
      <c r="AL224">
        <v>160</v>
      </c>
      <c r="AM224">
        <v>20.100000000000001</v>
      </c>
      <c r="AN224" t="s">
        <v>60</v>
      </c>
      <c r="AO224">
        <v>0</v>
      </c>
      <c r="AP224" t="s">
        <v>67</v>
      </c>
      <c r="AQ224" s="8">
        <v>45335.635416666701</v>
      </c>
      <c r="AR224" s="4">
        <v>0</v>
      </c>
      <c r="AS224" t="s">
        <v>186</v>
      </c>
      <c r="AT224" t="s">
        <v>63</v>
      </c>
      <c r="AU224">
        <v>0</v>
      </c>
      <c r="AW224" t="s">
        <v>96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1</v>
      </c>
      <c r="BD224">
        <v>34</v>
      </c>
      <c r="BE224">
        <v>2</v>
      </c>
    </row>
    <row r="225" spans="3:57" x14ac:dyDescent="0.35">
      <c r="C225" t="s">
        <v>65</v>
      </c>
      <c r="D225">
        <v>0</v>
      </c>
      <c r="E225">
        <v>26</v>
      </c>
      <c r="F225" t="s">
        <v>54</v>
      </c>
      <c r="G225" s="3">
        <v>45347</v>
      </c>
      <c r="H225">
        <v>23.87</v>
      </c>
      <c r="I225" s="13">
        <v>4.08</v>
      </c>
      <c r="J225" s="1">
        <v>17.079999999999998</v>
      </c>
      <c r="K225">
        <v>34.36</v>
      </c>
      <c r="L225">
        <v>126</v>
      </c>
      <c r="M225">
        <v>63</v>
      </c>
      <c r="N225">
        <v>0.5</v>
      </c>
      <c r="O225">
        <v>13.22</v>
      </c>
      <c r="P225">
        <v>1.37</v>
      </c>
      <c r="Q225">
        <v>1.2</v>
      </c>
      <c r="R225">
        <v>1.21</v>
      </c>
      <c r="S225">
        <v>0.91</v>
      </c>
      <c r="T225">
        <v>0.98</v>
      </c>
      <c r="U225" s="13">
        <v>1.9E-2</v>
      </c>
      <c r="V225" s="13">
        <v>2.1000000000000001E-2</v>
      </c>
      <c r="W225" s="13">
        <v>6.7000000000000004E-2</v>
      </c>
      <c r="X225" s="13">
        <v>0.20599999999999999</v>
      </c>
      <c r="Y225" s="13">
        <v>1.252</v>
      </c>
      <c r="Z225" s="4">
        <v>223</v>
      </c>
      <c r="AA225" s="1">
        <v>78</v>
      </c>
      <c r="AB225" t="s">
        <v>185</v>
      </c>
      <c r="AC225">
        <v>0</v>
      </c>
      <c r="AD225" t="s">
        <v>56</v>
      </c>
      <c r="AE225" t="s">
        <v>57</v>
      </c>
      <c r="AF225">
        <v>10</v>
      </c>
      <c r="AG225" t="s">
        <v>58</v>
      </c>
      <c r="AH225">
        <v>4</v>
      </c>
      <c r="AI225" s="3">
        <v>32901</v>
      </c>
      <c r="AJ225" t="s">
        <v>59</v>
      </c>
      <c r="AK225">
        <v>52</v>
      </c>
      <c r="AL225">
        <v>160</v>
      </c>
      <c r="AM225">
        <v>20.100000000000001</v>
      </c>
      <c r="AN225" t="s">
        <v>60</v>
      </c>
      <c r="AO225">
        <v>0</v>
      </c>
      <c r="AP225" t="s">
        <v>67</v>
      </c>
      <c r="AQ225" s="8">
        <v>45335.635416666701</v>
      </c>
      <c r="AR225" s="4">
        <v>0</v>
      </c>
      <c r="AS225" t="s">
        <v>186</v>
      </c>
      <c r="AT225" t="s">
        <v>63</v>
      </c>
      <c r="AU225">
        <v>0</v>
      </c>
      <c r="AW225" t="s">
        <v>96</v>
      </c>
      <c r="AX225">
        <v>1</v>
      </c>
      <c r="AY225">
        <v>0</v>
      </c>
      <c r="AZ225">
        <v>0</v>
      </c>
      <c r="BA225">
        <v>0</v>
      </c>
      <c r="BB225">
        <v>0</v>
      </c>
      <c r="BC225">
        <v>1</v>
      </c>
      <c r="BD225">
        <v>34</v>
      </c>
      <c r="BE225">
        <v>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data</vt:lpstr>
      <vt:lpstr>Correlated</vt:lpstr>
      <vt:lpstr>Mann-Whitney U test</vt:lpstr>
      <vt:lpstr>type of subgroup</vt:lpstr>
      <vt:lpstr>general results</vt:lpstr>
      <vt:lpstr>M &amp; St.DEV</vt:lpstr>
      <vt:lpstr>Kv100</vt:lpstr>
      <vt:lpstr>T</vt:lpstr>
      <vt:lpstr>A365 &amp;A460</vt:lpstr>
      <vt:lpstr>Anadn &amp; POM</vt:lpstr>
      <vt:lpstr>Ae-n-m-r-c</vt:lpstr>
      <vt:lpstr>F-ENMRC</vt:lpstr>
      <vt:lpstr>Transformed Data</vt:lpstr>
      <vt:lpstr>Suggestion1</vt:lpstr>
      <vt:lpstr>Suggestion2</vt:lpstr>
      <vt:lpstr>Transformed Data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 Ngoc Nguyen</dc:creator>
  <cp:lastModifiedBy>Minh Công</cp:lastModifiedBy>
  <dcterms:created xsi:type="dcterms:W3CDTF">2024-01-24T12:00:03Z</dcterms:created>
  <dcterms:modified xsi:type="dcterms:W3CDTF">2024-03-16T08:07:16Z</dcterms:modified>
</cp:coreProperties>
</file>