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nguyenm8\Desktop\wearable Laser Doppler Flowmetry Sensor\AIPT reseach\phan tich Minh\"/>
    </mc:Choice>
  </mc:AlternateContent>
  <xr:revisionPtr revIDLastSave="0" documentId="13_ncr:1_{3F70E62C-908F-4279-981F-12FD9120ECB9}" xr6:coauthVersionLast="47" xr6:coauthVersionMax="47" xr10:uidLastSave="{00000000-0000-0000-0000-000000000000}"/>
  <bookViews>
    <workbookView xWindow="-110" yWindow="-110" windowWidth="19420" windowHeight="11620" xr2:uid="{747A0EF4-DAF7-45AE-A631-8FF61C0084EC}"/>
  </bookViews>
  <sheets>
    <sheet name="data" sheetId="1" r:id="rId1"/>
    <sheet name="type of subgroup" sheetId="3" r:id="rId2"/>
    <sheet name="Sheet1" sheetId="24" r:id="rId3"/>
    <sheet name="Sheet2" sheetId="25" r:id="rId4"/>
    <sheet name="Du lieu tong hop" sheetId="28" r:id="rId5"/>
  </sheets>
  <definedNames>
    <definedName name="_xlnm._FilterDatabase" localSheetId="0" hidden="1">data!$A$1:$XET$1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4" i="3"/>
  <c r="BD79" i="24"/>
  <c r="BA79" i="24"/>
  <c r="AX79" i="24"/>
  <c r="AU79" i="24"/>
  <c r="AR79" i="24"/>
  <c r="AO79" i="24"/>
  <c r="AL79" i="24"/>
  <c r="AI79" i="24"/>
  <c r="AF79" i="24"/>
  <c r="AC79" i="24"/>
  <c r="Z79" i="24"/>
  <c r="W79" i="24"/>
  <c r="T79" i="24"/>
  <c r="Q79" i="24"/>
  <c r="N79" i="24"/>
  <c r="K79" i="24"/>
  <c r="H79" i="24"/>
  <c r="E79" i="24"/>
  <c r="BD78" i="24"/>
  <c r="BA78" i="24"/>
  <c r="AX78" i="24"/>
  <c r="AU78" i="24"/>
  <c r="AR78" i="24"/>
  <c r="AO78" i="24"/>
  <c r="AL78" i="24"/>
  <c r="AI78" i="24"/>
  <c r="AF78" i="24"/>
  <c r="AC78" i="24"/>
  <c r="Z78" i="24"/>
  <c r="W78" i="24"/>
  <c r="T78" i="24"/>
  <c r="Q78" i="24"/>
  <c r="N78" i="24"/>
  <c r="K78" i="24"/>
  <c r="H78" i="24"/>
  <c r="E78" i="24"/>
  <c r="BD77" i="24"/>
  <c r="BA77" i="24"/>
  <c r="AX77" i="24"/>
  <c r="AU77" i="24"/>
  <c r="AR77" i="24"/>
  <c r="AO77" i="24"/>
  <c r="AL77" i="24"/>
  <c r="AI77" i="24"/>
  <c r="AF77" i="24"/>
  <c r="AC77" i="24"/>
  <c r="Z77" i="24"/>
  <c r="W77" i="24"/>
  <c r="T77" i="24"/>
  <c r="Q77" i="24"/>
  <c r="N77" i="24"/>
  <c r="K77" i="24"/>
  <c r="H77" i="24"/>
  <c r="E77" i="24"/>
  <c r="BD76" i="24"/>
  <c r="BA76" i="24"/>
  <c r="AX76" i="24"/>
  <c r="AU76" i="24"/>
  <c r="AR76" i="24"/>
  <c r="AO76" i="24"/>
  <c r="AL76" i="24"/>
  <c r="AI76" i="24"/>
  <c r="AF76" i="24"/>
  <c r="AC76" i="24"/>
  <c r="Z76" i="24"/>
  <c r="W76" i="24"/>
  <c r="T76" i="24"/>
  <c r="Q76" i="24"/>
  <c r="N76" i="24"/>
  <c r="K76" i="24"/>
  <c r="H76" i="24"/>
  <c r="E76" i="24"/>
  <c r="BD75" i="24"/>
  <c r="BA75" i="24"/>
  <c r="AX75" i="24"/>
  <c r="AU75" i="24"/>
  <c r="AR75" i="24"/>
  <c r="AO75" i="24"/>
  <c r="AL75" i="24"/>
  <c r="AI75" i="24"/>
  <c r="AF75" i="24"/>
  <c r="AC75" i="24"/>
  <c r="Z75" i="24"/>
  <c r="W75" i="24"/>
  <c r="T75" i="24"/>
  <c r="Q75" i="24"/>
  <c r="N75" i="24"/>
  <c r="K75" i="24"/>
  <c r="H75" i="24"/>
  <c r="E75" i="24"/>
  <c r="BD74" i="24"/>
  <c r="BA74" i="24"/>
  <c r="AX74" i="24"/>
  <c r="AU74" i="24"/>
  <c r="AR74" i="24"/>
  <c r="AO74" i="24"/>
  <c r="AL74" i="24"/>
  <c r="AI74" i="24"/>
  <c r="AF74" i="24"/>
  <c r="AC74" i="24"/>
  <c r="Z74" i="24"/>
  <c r="W74" i="24"/>
  <c r="T74" i="24"/>
  <c r="Q74" i="24"/>
  <c r="N74" i="24"/>
  <c r="K74" i="24"/>
  <c r="H74" i="24"/>
  <c r="E74" i="24"/>
  <c r="BD73" i="24"/>
  <c r="BA73" i="24"/>
  <c r="AX73" i="24"/>
  <c r="AU73" i="24"/>
  <c r="AR73" i="24"/>
  <c r="AO73" i="24"/>
  <c r="AL73" i="24"/>
  <c r="AI73" i="24"/>
  <c r="AF73" i="24"/>
  <c r="AC73" i="24"/>
  <c r="Z73" i="24"/>
  <c r="W73" i="24"/>
  <c r="T73" i="24"/>
  <c r="Q73" i="24"/>
  <c r="N73" i="24"/>
  <c r="K73" i="24"/>
  <c r="H73" i="24"/>
  <c r="E73" i="24"/>
  <c r="BD72" i="24"/>
  <c r="BA72" i="24"/>
  <c r="AX72" i="24"/>
  <c r="AU72" i="24"/>
  <c r="AR72" i="24"/>
  <c r="AO72" i="24"/>
  <c r="AL72" i="24"/>
  <c r="AI72" i="24"/>
  <c r="AF72" i="24"/>
  <c r="AC72" i="24"/>
  <c r="Z72" i="24"/>
  <c r="W72" i="24"/>
  <c r="T72" i="24"/>
  <c r="Q72" i="24"/>
  <c r="N72" i="24"/>
  <c r="K72" i="24"/>
  <c r="H72" i="24"/>
  <c r="E72" i="24"/>
  <c r="BD71" i="24"/>
  <c r="BA71" i="24"/>
  <c r="AX71" i="24"/>
  <c r="AU71" i="24"/>
  <c r="AR71" i="24"/>
  <c r="AO71" i="24"/>
  <c r="AL71" i="24"/>
  <c r="AI71" i="24"/>
  <c r="AF71" i="24"/>
  <c r="AC71" i="24"/>
  <c r="Z71" i="24"/>
  <c r="W71" i="24"/>
  <c r="T71" i="24"/>
  <c r="Q71" i="24"/>
  <c r="N71" i="24"/>
  <c r="K71" i="24"/>
  <c r="H71" i="24"/>
  <c r="E71" i="24"/>
  <c r="BD70" i="24"/>
  <c r="BA70" i="24"/>
  <c r="AX70" i="24"/>
  <c r="AU70" i="24"/>
  <c r="AR70" i="24"/>
  <c r="AO70" i="24"/>
  <c r="AL70" i="24"/>
  <c r="AI70" i="24"/>
  <c r="AF70" i="24"/>
  <c r="AC70" i="24"/>
  <c r="Z70" i="24"/>
  <c r="W70" i="24"/>
  <c r="T70" i="24"/>
  <c r="Q70" i="24"/>
  <c r="N70" i="24"/>
  <c r="K70" i="24"/>
  <c r="H70" i="24"/>
  <c r="E70" i="24"/>
  <c r="BD69" i="24"/>
  <c r="BA69" i="24"/>
  <c r="AX69" i="24"/>
  <c r="AU69" i="24"/>
  <c r="AR69" i="24"/>
  <c r="AO69" i="24"/>
  <c r="AL69" i="24"/>
  <c r="AI69" i="24"/>
  <c r="AF69" i="24"/>
  <c r="AC69" i="24"/>
  <c r="Z69" i="24"/>
  <c r="W69" i="24"/>
  <c r="T69" i="24"/>
  <c r="Q69" i="24"/>
  <c r="N69" i="24"/>
  <c r="K69" i="24"/>
  <c r="H69" i="24"/>
  <c r="E69" i="24"/>
  <c r="BD68" i="24"/>
  <c r="BA68" i="24"/>
  <c r="AX68" i="24"/>
  <c r="AU68" i="24"/>
  <c r="AR68" i="24"/>
  <c r="AO68" i="24"/>
  <c r="AL68" i="24"/>
  <c r="AI68" i="24"/>
  <c r="AF68" i="24"/>
  <c r="AC68" i="24"/>
  <c r="Z68" i="24"/>
  <c r="W68" i="24"/>
  <c r="T68" i="24"/>
  <c r="Q68" i="24"/>
  <c r="N68" i="24"/>
  <c r="K68" i="24"/>
  <c r="H68" i="24"/>
  <c r="E68" i="24"/>
  <c r="BD67" i="24"/>
  <c r="BA67" i="24"/>
  <c r="AX67" i="24"/>
  <c r="AU67" i="24"/>
  <c r="AR67" i="24"/>
  <c r="AO67" i="24"/>
  <c r="AL67" i="24"/>
  <c r="AI67" i="24"/>
  <c r="AF67" i="24"/>
  <c r="AC67" i="24"/>
  <c r="Z67" i="24"/>
  <c r="W67" i="24"/>
  <c r="T67" i="24"/>
  <c r="Q67" i="24"/>
  <c r="N67" i="24"/>
  <c r="K67" i="24"/>
  <c r="H67" i="24"/>
  <c r="E67" i="24"/>
  <c r="BD66" i="24"/>
  <c r="BA66" i="24"/>
  <c r="AX66" i="24"/>
  <c r="AU66" i="24"/>
  <c r="AR66" i="24"/>
  <c r="AO66" i="24"/>
  <c r="AL66" i="24"/>
  <c r="AI66" i="24"/>
  <c r="AF66" i="24"/>
  <c r="AC66" i="24"/>
  <c r="Z66" i="24"/>
  <c r="W66" i="24"/>
  <c r="T66" i="24"/>
  <c r="Q66" i="24"/>
  <c r="N66" i="24"/>
  <c r="K66" i="24"/>
  <c r="H66" i="24"/>
  <c r="E66" i="24"/>
  <c r="BD65" i="24"/>
  <c r="BA65" i="24"/>
  <c r="AX65" i="24"/>
  <c r="AU65" i="24"/>
  <c r="AR65" i="24"/>
  <c r="AO65" i="24"/>
  <c r="AL65" i="24"/>
  <c r="AI65" i="24"/>
  <c r="AF65" i="24"/>
  <c r="AC65" i="24"/>
  <c r="Z65" i="24"/>
  <c r="W65" i="24"/>
  <c r="T65" i="24"/>
  <c r="Q65" i="24"/>
  <c r="N65" i="24"/>
  <c r="K65" i="24"/>
  <c r="H65" i="24"/>
  <c r="E65" i="24"/>
  <c r="BD64" i="24"/>
  <c r="BA64" i="24"/>
  <c r="AX64" i="24"/>
  <c r="AU64" i="24"/>
  <c r="AR64" i="24"/>
  <c r="AO64" i="24"/>
  <c r="AL64" i="24"/>
  <c r="AI64" i="24"/>
  <c r="AF64" i="24"/>
  <c r="AC64" i="24"/>
  <c r="Z64" i="24"/>
  <c r="W64" i="24"/>
  <c r="T64" i="24"/>
  <c r="Q64" i="24"/>
  <c r="N64" i="24"/>
  <c r="K64" i="24"/>
  <c r="H64" i="24"/>
  <c r="E64" i="24"/>
  <c r="BD63" i="24"/>
  <c r="BA63" i="24"/>
  <c r="AX63" i="24"/>
  <c r="AU63" i="24"/>
  <c r="AR63" i="24"/>
  <c r="AO63" i="24"/>
  <c r="AL63" i="24"/>
  <c r="AI63" i="24"/>
  <c r="AF63" i="24"/>
  <c r="AC63" i="24"/>
  <c r="Z63" i="24"/>
  <c r="W63" i="24"/>
  <c r="T63" i="24"/>
  <c r="Q63" i="24"/>
  <c r="N63" i="24"/>
  <c r="K63" i="24"/>
  <c r="H63" i="24"/>
  <c r="E63" i="24"/>
  <c r="BD62" i="24"/>
  <c r="BA62" i="24"/>
  <c r="AX62" i="24"/>
  <c r="AU62" i="24"/>
  <c r="AR62" i="24"/>
  <c r="AO62" i="24"/>
  <c r="AL62" i="24"/>
  <c r="AI62" i="24"/>
  <c r="AF62" i="24"/>
  <c r="AC62" i="24"/>
  <c r="Z62" i="24"/>
  <c r="W62" i="24"/>
  <c r="T62" i="24"/>
  <c r="Q62" i="24"/>
  <c r="N62" i="24"/>
  <c r="K62" i="24"/>
  <c r="H62" i="24"/>
  <c r="E62" i="24"/>
  <c r="BD61" i="24"/>
  <c r="BA61" i="24"/>
  <c r="AX61" i="24"/>
  <c r="AU61" i="24"/>
  <c r="AR61" i="24"/>
  <c r="AO61" i="24"/>
  <c r="AL61" i="24"/>
  <c r="AI61" i="24"/>
  <c r="AF61" i="24"/>
  <c r="AC61" i="24"/>
  <c r="Z61" i="24"/>
  <c r="W61" i="24"/>
  <c r="T61" i="24"/>
  <c r="Q61" i="24"/>
  <c r="N61" i="24"/>
  <c r="K61" i="24"/>
  <c r="H61" i="24"/>
  <c r="E61" i="24"/>
  <c r="BD60" i="24"/>
  <c r="BA60" i="24"/>
  <c r="AX60" i="24"/>
  <c r="AU60" i="24"/>
  <c r="AR60" i="24"/>
  <c r="AO60" i="24"/>
  <c r="AL60" i="24"/>
  <c r="AI60" i="24"/>
  <c r="AF60" i="24"/>
  <c r="AC60" i="24"/>
  <c r="Z60" i="24"/>
  <c r="W60" i="24"/>
  <c r="T60" i="24"/>
  <c r="Q60" i="24"/>
  <c r="N60" i="24"/>
  <c r="K60" i="24"/>
  <c r="H60" i="24"/>
  <c r="E60" i="24"/>
  <c r="BD59" i="24"/>
  <c r="BA59" i="24"/>
  <c r="AX59" i="24"/>
  <c r="AU59" i="24"/>
  <c r="AR59" i="24"/>
  <c r="AO59" i="24"/>
  <c r="AL59" i="24"/>
  <c r="AI59" i="24"/>
  <c r="AF59" i="24"/>
  <c r="AC59" i="24"/>
  <c r="Z59" i="24"/>
  <c r="W59" i="24"/>
  <c r="T59" i="24"/>
  <c r="Q59" i="24"/>
  <c r="N59" i="24"/>
  <c r="K59" i="24"/>
  <c r="H59" i="24"/>
  <c r="E59" i="24"/>
  <c r="BD58" i="24"/>
  <c r="BA58" i="24"/>
  <c r="AX58" i="24"/>
  <c r="AU58" i="24"/>
  <c r="AR58" i="24"/>
  <c r="AO58" i="24"/>
  <c r="AL58" i="24"/>
  <c r="AI58" i="24"/>
  <c r="AF58" i="24"/>
  <c r="AC58" i="24"/>
  <c r="Z58" i="24"/>
  <c r="W58" i="24"/>
  <c r="T58" i="24"/>
  <c r="Q58" i="24"/>
  <c r="N58" i="24"/>
  <c r="K58" i="24"/>
  <c r="H58" i="24"/>
  <c r="E58" i="24"/>
  <c r="BD57" i="24"/>
  <c r="BA57" i="24"/>
  <c r="AX57" i="24"/>
  <c r="AU57" i="24"/>
  <c r="AR57" i="24"/>
  <c r="AO57" i="24"/>
  <c r="AL57" i="24"/>
  <c r="AI57" i="24"/>
  <c r="AF57" i="24"/>
  <c r="AC57" i="24"/>
  <c r="Z57" i="24"/>
  <c r="W57" i="24"/>
  <c r="T57" i="24"/>
  <c r="Q57" i="24"/>
  <c r="N57" i="24"/>
  <c r="K57" i="24"/>
  <c r="H57" i="24"/>
  <c r="E57" i="24"/>
  <c r="BD56" i="24"/>
  <c r="BA56" i="24"/>
  <c r="AX56" i="24"/>
  <c r="AU56" i="24"/>
  <c r="AR56" i="24"/>
  <c r="AO56" i="24"/>
  <c r="AL56" i="24"/>
  <c r="AI56" i="24"/>
  <c r="AF56" i="24"/>
  <c r="AC56" i="24"/>
  <c r="Z56" i="24"/>
  <c r="W56" i="24"/>
  <c r="T56" i="24"/>
  <c r="Q56" i="24"/>
  <c r="N56" i="24"/>
  <c r="K56" i="24"/>
  <c r="H56" i="24"/>
  <c r="E56" i="24"/>
  <c r="BD55" i="24"/>
  <c r="BA55" i="24"/>
  <c r="AX55" i="24"/>
  <c r="AU55" i="24"/>
  <c r="AR55" i="24"/>
  <c r="AO55" i="24"/>
  <c r="AL55" i="24"/>
  <c r="AI55" i="24"/>
  <c r="AF55" i="24"/>
  <c r="AC55" i="24"/>
  <c r="Z55" i="24"/>
  <c r="W55" i="24"/>
  <c r="T55" i="24"/>
  <c r="Q55" i="24"/>
  <c r="N55" i="24"/>
  <c r="K55" i="24"/>
  <c r="H55" i="24"/>
  <c r="E55" i="24"/>
  <c r="BD54" i="24"/>
  <c r="BA54" i="24"/>
  <c r="AX54" i="24"/>
  <c r="AU54" i="24"/>
  <c r="AR54" i="24"/>
  <c r="AO54" i="24"/>
  <c r="AL54" i="24"/>
  <c r="AI54" i="24"/>
  <c r="AF54" i="24"/>
  <c r="AC54" i="24"/>
  <c r="Z54" i="24"/>
  <c r="W54" i="24"/>
  <c r="T54" i="24"/>
  <c r="Q54" i="24"/>
  <c r="N54" i="24"/>
  <c r="K54" i="24"/>
  <c r="H54" i="24"/>
  <c r="E54" i="24"/>
  <c r="BD53" i="24"/>
  <c r="BA53" i="24"/>
  <c r="AX53" i="24"/>
  <c r="AU53" i="24"/>
  <c r="AR53" i="24"/>
  <c r="AO53" i="24"/>
  <c r="AL53" i="24"/>
  <c r="AI53" i="24"/>
  <c r="AF53" i="24"/>
  <c r="AC53" i="24"/>
  <c r="Z53" i="24"/>
  <c r="W53" i="24"/>
  <c r="T53" i="24"/>
  <c r="Q53" i="24"/>
  <c r="N53" i="24"/>
  <c r="K53" i="24"/>
  <c r="H53" i="24"/>
  <c r="E53" i="24"/>
  <c r="BD52" i="24"/>
  <c r="BA52" i="24"/>
  <c r="AX52" i="24"/>
  <c r="AU52" i="24"/>
  <c r="AR52" i="24"/>
  <c r="AO52" i="24"/>
  <c r="AL52" i="24"/>
  <c r="AI52" i="24"/>
  <c r="AF52" i="24"/>
  <c r="AC52" i="24"/>
  <c r="Z52" i="24"/>
  <c r="W52" i="24"/>
  <c r="T52" i="24"/>
  <c r="Q52" i="24"/>
  <c r="N52" i="24"/>
  <c r="K52" i="24"/>
  <c r="H52" i="24"/>
  <c r="E52" i="24"/>
  <c r="BD51" i="24"/>
  <c r="BA51" i="24"/>
  <c r="AX51" i="24"/>
  <c r="AU51" i="24"/>
  <c r="AR51" i="24"/>
  <c r="AO51" i="24"/>
  <c r="AL51" i="24"/>
  <c r="AI51" i="24"/>
  <c r="AF51" i="24"/>
  <c r="AC51" i="24"/>
  <c r="Z51" i="24"/>
  <c r="W51" i="24"/>
  <c r="T51" i="24"/>
  <c r="Q51" i="24"/>
  <c r="N51" i="24"/>
  <c r="K51" i="24"/>
  <c r="H51" i="24"/>
  <c r="E51" i="24"/>
  <c r="BD50" i="24"/>
  <c r="BA50" i="24"/>
  <c r="AX50" i="24"/>
  <c r="AU50" i="24"/>
  <c r="AR50" i="24"/>
  <c r="AO50" i="24"/>
  <c r="AL50" i="24"/>
  <c r="AI50" i="24"/>
  <c r="AF50" i="24"/>
  <c r="AC50" i="24"/>
  <c r="Z50" i="24"/>
  <c r="W50" i="24"/>
  <c r="T50" i="24"/>
  <c r="Q50" i="24"/>
  <c r="N50" i="24"/>
  <c r="K50" i="24"/>
  <c r="H50" i="24"/>
  <c r="E50" i="24"/>
  <c r="BD49" i="24"/>
  <c r="BA49" i="24"/>
  <c r="AX49" i="24"/>
  <c r="AU49" i="24"/>
  <c r="AR49" i="24"/>
  <c r="AO49" i="24"/>
  <c r="AL49" i="24"/>
  <c r="AI49" i="24"/>
  <c r="AF49" i="24"/>
  <c r="AC49" i="24"/>
  <c r="Z49" i="24"/>
  <c r="W49" i="24"/>
  <c r="T49" i="24"/>
  <c r="Q49" i="24"/>
  <c r="N49" i="24"/>
  <c r="K49" i="24"/>
  <c r="H49" i="24"/>
  <c r="E49" i="24"/>
  <c r="BD48" i="24"/>
  <c r="BA48" i="24"/>
  <c r="AX48" i="24"/>
  <c r="AU48" i="24"/>
  <c r="AR48" i="24"/>
  <c r="AO48" i="24"/>
  <c r="AL48" i="24"/>
  <c r="AI48" i="24"/>
  <c r="AF48" i="24"/>
  <c r="AC48" i="24"/>
  <c r="Z48" i="24"/>
  <c r="W48" i="24"/>
  <c r="T48" i="24"/>
  <c r="Q48" i="24"/>
  <c r="N48" i="24"/>
  <c r="K48" i="24"/>
  <c r="H48" i="24"/>
  <c r="E48" i="24"/>
  <c r="BD47" i="24"/>
  <c r="BA47" i="24"/>
  <c r="AX47" i="24"/>
  <c r="AU47" i="24"/>
  <c r="AR47" i="24"/>
  <c r="AO47" i="24"/>
  <c r="AL47" i="24"/>
  <c r="AI47" i="24"/>
  <c r="AF47" i="24"/>
  <c r="AC47" i="24"/>
  <c r="Z47" i="24"/>
  <c r="W47" i="24"/>
  <c r="T47" i="24"/>
  <c r="Q47" i="24"/>
  <c r="N47" i="24"/>
  <c r="K47" i="24"/>
  <c r="H47" i="24"/>
  <c r="E47" i="24"/>
  <c r="BD46" i="24"/>
  <c r="BA46" i="24"/>
  <c r="AX46" i="24"/>
  <c r="AU46" i="24"/>
  <c r="AR46" i="24"/>
  <c r="AO46" i="24"/>
  <c r="AL46" i="24"/>
  <c r="AI46" i="24"/>
  <c r="AF46" i="24"/>
  <c r="AC46" i="24"/>
  <c r="Z46" i="24"/>
  <c r="W46" i="24"/>
  <c r="T46" i="24"/>
  <c r="Q46" i="24"/>
  <c r="N46" i="24"/>
  <c r="K46" i="24"/>
  <c r="H46" i="24"/>
  <c r="E46" i="24"/>
  <c r="BD45" i="24"/>
  <c r="BA45" i="24"/>
  <c r="AX45" i="24"/>
  <c r="AU45" i="24"/>
  <c r="AR45" i="24"/>
  <c r="AO45" i="24"/>
  <c r="AL45" i="24"/>
  <c r="AI45" i="24"/>
  <c r="AF45" i="24"/>
  <c r="AC45" i="24"/>
  <c r="Z45" i="24"/>
  <c r="W45" i="24"/>
  <c r="T45" i="24"/>
  <c r="Q45" i="24"/>
  <c r="N45" i="24"/>
  <c r="K45" i="24"/>
  <c r="H45" i="24"/>
  <c r="E45" i="24"/>
  <c r="BD44" i="24"/>
  <c r="BA44" i="24"/>
  <c r="AX44" i="24"/>
  <c r="AU44" i="24"/>
  <c r="AR44" i="24"/>
  <c r="AO44" i="24"/>
  <c r="AL44" i="24"/>
  <c r="AI44" i="24"/>
  <c r="AF44" i="24"/>
  <c r="AC44" i="24"/>
  <c r="Z44" i="24"/>
  <c r="W44" i="24"/>
  <c r="T44" i="24"/>
  <c r="Q44" i="24"/>
  <c r="N44" i="24"/>
  <c r="K44" i="24"/>
  <c r="H44" i="24"/>
  <c r="E44" i="24"/>
  <c r="BD43" i="24"/>
  <c r="BA43" i="24"/>
  <c r="AX43" i="24"/>
  <c r="AU43" i="24"/>
  <c r="AR43" i="24"/>
  <c r="AO43" i="24"/>
  <c r="AL43" i="24"/>
  <c r="AI43" i="24"/>
  <c r="AF43" i="24"/>
  <c r="AC43" i="24"/>
  <c r="Z43" i="24"/>
  <c r="W43" i="24"/>
  <c r="T43" i="24"/>
  <c r="Q43" i="24"/>
  <c r="N43" i="24"/>
  <c r="K43" i="24"/>
  <c r="H43" i="24"/>
  <c r="E43" i="24"/>
  <c r="BD42" i="24"/>
  <c r="BA42" i="24"/>
  <c r="AX42" i="24"/>
  <c r="AU42" i="24"/>
  <c r="AR42" i="24"/>
  <c r="AO42" i="24"/>
  <c r="AL42" i="24"/>
  <c r="AI42" i="24"/>
  <c r="AF42" i="24"/>
  <c r="AC42" i="24"/>
  <c r="Z42" i="24"/>
  <c r="W42" i="24"/>
  <c r="T42" i="24"/>
  <c r="Q42" i="24"/>
  <c r="N42" i="24"/>
  <c r="K42" i="24"/>
  <c r="H42" i="24"/>
  <c r="E42" i="24"/>
  <c r="BD41" i="24"/>
  <c r="BA41" i="24"/>
  <c r="AX41" i="24"/>
  <c r="AU41" i="24"/>
  <c r="AR41" i="24"/>
  <c r="AO41" i="24"/>
  <c r="AL41" i="24"/>
  <c r="AI41" i="24"/>
  <c r="AF41" i="24"/>
  <c r="AC41" i="24"/>
  <c r="Z41" i="24"/>
  <c r="W41" i="24"/>
  <c r="T41" i="24"/>
  <c r="Q41" i="24"/>
  <c r="N41" i="24"/>
  <c r="K41" i="24"/>
  <c r="H41" i="24"/>
  <c r="E41" i="24"/>
  <c r="BD40" i="24"/>
  <c r="BA40" i="24"/>
  <c r="AX40" i="24"/>
  <c r="AU40" i="24"/>
  <c r="AR40" i="24"/>
  <c r="AO40" i="24"/>
  <c r="AL40" i="24"/>
  <c r="AI40" i="24"/>
  <c r="AF40" i="24"/>
  <c r="AC40" i="24"/>
  <c r="Z40" i="24"/>
  <c r="W40" i="24"/>
  <c r="T40" i="24"/>
  <c r="Q40" i="24"/>
  <c r="N40" i="24"/>
  <c r="K40" i="24"/>
  <c r="H40" i="24"/>
  <c r="E40" i="24"/>
  <c r="BD39" i="24"/>
  <c r="BA39" i="24"/>
  <c r="AX39" i="24"/>
  <c r="AU39" i="24"/>
  <c r="AR39" i="24"/>
  <c r="AO39" i="24"/>
  <c r="AL39" i="24"/>
  <c r="AI39" i="24"/>
  <c r="AF39" i="24"/>
  <c r="AC39" i="24"/>
  <c r="Z39" i="24"/>
  <c r="W39" i="24"/>
  <c r="T39" i="24"/>
  <c r="Q39" i="24"/>
  <c r="N39" i="24"/>
  <c r="K39" i="24"/>
  <c r="H39" i="24"/>
  <c r="E39" i="24"/>
  <c r="BD38" i="24"/>
  <c r="BA38" i="24"/>
  <c r="AX38" i="24"/>
  <c r="AU38" i="24"/>
  <c r="AR38" i="24"/>
  <c r="AO38" i="24"/>
  <c r="AL38" i="24"/>
  <c r="AI38" i="24"/>
  <c r="AF38" i="24"/>
  <c r="AC38" i="24"/>
  <c r="Z38" i="24"/>
  <c r="W38" i="24"/>
  <c r="T38" i="24"/>
  <c r="Q38" i="24"/>
  <c r="N38" i="24"/>
  <c r="K38" i="24"/>
  <c r="H38" i="24"/>
  <c r="E38" i="24"/>
  <c r="BD37" i="24"/>
  <c r="BA37" i="24"/>
  <c r="AX37" i="24"/>
  <c r="AU37" i="24"/>
  <c r="AR37" i="24"/>
  <c r="AO37" i="24"/>
  <c r="AL37" i="24"/>
  <c r="AI37" i="24"/>
  <c r="AF37" i="24"/>
  <c r="AC37" i="24"/>
  <c r="Z37" i="24"/>
  <c r="W37" i="24"/>
  <c r="T37" i="24"/>
  <c r="Q37" i="24"/>
  <c r="N37" i="24"/>
  <c r="K37" i="24"/>
  <c r="H37" i="24"/>
  <c r="E37" i="24"/>
  <c r="BD36" i="24"/>
  <c r="BA36" i="24"/>
  <c r="AX36" i="24"/>
  <c r="AU36" i="24"/>
  <c r="AR36" i="24"/>
  <c r="AO36" i="24"/>
  <c r="AL36" i="24"/>
  <c r="AI36" i="24"/>
  <c r="AF36" i="24"/>
  <c r="AC36" i="24"/>
  <c r="Z36" i="24"/>
  <c r="W36" i="24"/>
  <c r="T36" i="24"/>
  <c r="Q36" i="24"/>
  <c r="N36" i="24"/>
  <c r="K36" i="24"/>
  <c r="H36" i="24"/>
  <c r="E36" i="24"/>
  <c r="BD35" i="24"/>
  <c r="BA35" i="24"/>
  <c r="AX35" i="24"/>
  <c r="AU35" i="24"/>
  <c r="AR35" i="24"/>
  <c r="AO35" i="24"/>
  <c r="AL35" i="24"/>
  <c r="AI35" i="24"/>
  <c r="AF35" i="24"/>
  <c r="AC35" i="24"/>
  <c r="Z35" i="24"/>
  <c r="W35" i="24"/>
  <c r="T35" i="24"/>
  <c r="Q35" i="24"/>
  <c r="N35" i="24"/>
  <c r="K35" i="24"/>
  <c r="H35" i="24"/>
  <c r="E35" i="24"/>
  <c r="BD34" i="24"/>
  <c r="BA34" i="24"/>
  <c r="AX34" i="24"/>
  <c r="AU34" i="24"/>
  <c r="AR34" i="24"/>
  <c r="AO34" i="24"/>
  <c r="AL34" i="24"/>
  <c r="AI34" i="24"/>
  <c r="AF34" i="24"/>
  <c r="AC34" i="24"/>
  <c r="Z34" i="24"/>
  <c r="W34" i="24"/>
  <c r="T34" i="24"/>
  <c r="Q34" i="24"/>
  <c r="N34" i="24"/>
  <c r="K34" i="24"/>
  <c r="H34" i="24"/>
  <c r="E34" i="24"/>
  <c r="BD33" i="24"/>
  <c r="BA33" i="24"/>
  <c r="AX33" i="24"/>
  <c r="AU33" i="24"/>
  <c r="AR33" i="24"/>
  <c r="AO33" i="24"/>
  <c r="AL33" i="24"/>
  <c r="AI33" i="24"/>
  <c r="AF33" i="24"/>
  <c r="AC33" i="24"/>
  <c r="Z33" i="24"/>
  <c r="W33" i="24"/>
  <c r="T33" i="24"/>
  <c r="Q33" i="24"/>
  <c r="N33" i="24"/>
  <c r="K33" i="24"/>
  <c r="H33" i="24"/>
  <c r="E33" i="24"/>
  <c r="BD32" i="24"/>
  <c r="BA32" i="24"/>
  <c r="AX32" i="24"/>
  <c r="AU32" i="24"/>
  <c r="AR32" i="24"/>
  <c r="AO32" i="24"/>
  <c r="AL32" i="24"/>
  <c r="AI32" i="24"/>
  <c r="AF32" i="24"/>
  <c r="AC32" i="24"/>
  <c r="Z32" i="24"/>
  <c r="W32" i="24"/>
  <c r="T32" i="24"/>
  <c r="Q32" i="24"/>
  <c r="N32" i="24"/>
  <c r="K32" i="24"/>
  <c r="H32" i="24"/>
  <c r="E32" i="24"/>
  <c r="BD31" i="24"/>
  <c r="BA31" i="24"/>
  <c r="AX31" i="24"/>
  <c r="AU31" i="24"/>
  <c r="AR31" i="24"/>
  <c r="AO31" i="24"/>
  <c r="AL31" i="24"/>
  <c r="AI31" i="24"/>
  <c r="AF31" i="24"/>
  <c r="AC31" i="24"/>
  <c r="Z31" i="24"/>
  <c r="W31" i="24"/>
  <c r="T31" i="24"/>
  <c r="Q31" i="24"/>
  <c r="N31" i="24"/>
  <c r="K31" i="24"/>
  <c r="H31" i="24"/>
  <c r="E31" i="24"/>
  <c r="BD30" i="24"/>
  <c r="BA30" i="24"/>
  <c r="AX30" i="24"/>
  <c r="AU30" i="24"/>
  <c r="AR30" i="24"/>
  <c r="AO30" i="24"/>
  <c r="AL30" i="24"/>
  <c r="AI30" i="24"/>
  <c r="AF30" i="24"/>
  <c r="AC30" i="24"/>
  <c r="Z30" i="24"/>
  <c r="W30" i="24"/>
  <c r="T30" i="24"/>
  <c r="Q30" i="24"/>
  <c r="N30" i="24"/>
  <c r="K30" i="24"/>
  <c r="H30" i="24"/>
  <c r="E30" i="24"/>
  <c r="BD29" i="24"/>
  <c r="BA29" i="24"/>
  <c r="AX29" i="24"/>
  <c r="AU29" i="24"/>
  <c r="AR29" i="24"/>
  <c r="AO29" i="24"/>
  <c r="AL29" i="24"/>
  <c r="AI29" i="24"/>
  <c r="AF29" i="24"/>
  <c r="AC29" i="24"/>
  <c r="Z29" i="24"/>
  <c r="W29" i="24"/>
  <c r="T29" i="24"/>
  <c r="Q29" i="24"/>
  <c r="N29" i="24"/>
  <c r="K29" i="24"/>
  <c r="H29" i="24"/>
  <c r="E29" i="24"/>
  <c r="BD28" i="24"/>
  <c r="BA28" i="24"/>
  <c r="AX28" i="24"/>
  <c r="AU28" i="24"/>
  <c r="AR28" i="24"/>
  <c r="AO28" i="24"/>
  <c r="AL28" i="24"/>
  <c r="AI28" i="24"/>
  <c r="AF28" i="24"/>
  <c r="AC28" i="24"/>
  <c r="Z28" i="24"/>
  <c r="W28" i="24"/>
  <c r="T28" i="24"/>
  <c r="Q28" i="24"/>
  <c r="N28" i="24"/>
  <c r="K28" i="24"/>
  <c r="H28" i="24"/>
  <c r="E28" i="24"/>
  <c r="BD27" i="24"/>
  <c r="BA27" i="24"/>
  <c r="AX27" i="24"/>
  <c r="AU27" i="24"/>
  <c r="AR27" i="24"/>
  <c r="AO27" i="24"/>
  <c r="AL27" i="24"/>
  <c r="AI27" i="24"/>
  <c r="AF27" i="24"/>
  <c r="AC27" i="24"/>
  <c r="Z27" i="24"/>
  <c r="W27" i="24"/>
  <c r="T27" i="24"/>
  <c r="Q27" i="24"/>
  <c r="N27" i="24"/>
  <c r="K27" i="24"/>
  <c r="H27" i="24"/>
  <c r="E27" i="24"/>
  <c r="BD26" i="24"/>
  <c r="BA26" i="24"/>
  <c r="AX26" i="24"/>
  <c r="AU26" i="24"/>
  <c r="AR26" i="24"/>
  <c r="AO26" i="24"/>
  <c r="AL26" i="24"/>
  <c r="AI26" i="24"/>
  <c r="AF26" i="24"/>
  <c r="AC26" i="24"/>
  <c r="Z26" i="24"/>
  <c r="W26" i="24"/>
  <c r="T26" i="24"/>
  <c r="Q26" i="24"/>
  <c r="N26" i="24"/>
  <c r="K26" i="24"/>
  <c r="H26" i="24"/>
  <c r="E26" i="24"/>
  <c r="BD25" i="24"/>
  <c r="BA25" i="24"/>
  <c r="AX25" i="24"/>
  <c r="AU25" i="24"/>
  <c r="AR25" i="24"/>
  <c r="AO25" i="24"/>
  <c r="AL25" i="24"/>
  <c r="AI25" i="24"/>
  <c r="AF25" i="24"/>
  <c r="AC25" i="24"/>
  <c r="Z25" i="24"/>
  <c r="W25" i="24"/>
  <c r="T25" i="24"/>
  <c r="Q25" i="24"/>
  <c r="N25" i="24"/>
  <c r="K25" i="24"/>
  <c r="H25" i="24"/>
  <c r="E25" i="24"/>
  <c r="BD24" i="24"/>
  <c r="BA24" i="24"/>
  <c r="AX24" i="24"/>
  <c r="AU24" i="24"/>
  <c r="AR24" i="24"/>
  <c r="AO24" i="24"/>
  <c r="AL24" i="24"/>
  <c r="AI24" i="24"/>
  <c r="AF24" i="24"/>
  <c r="AC24" i="24"/>
  <c r="Z24" i="24"/>
  <c r="W24" i="24"/>
  <c r="T24" i="24"/>
  <c r="Q24" i="24"/>
  <c r="N24" i="24"/>
  <c r="K24" i="24"/>
  <c r="H24" i="24"/>
  <c r="E24" i="24"/>
  <c r="BD23" i="24"/>
  <c r="BA23" i="24"/>
  <c r="AX23" i="24"/>
  <c r="AU23" i="24"/>
  <c r="AR23" i="24"/>
  <c r="AO23" i="24"/>
  <c r="AL23" i="24"/>
  <c r="AI23" i="24"/>
  <c r="AF23" i="24"/>
  <c r="AC23" i="24"/>
  <c r="Z23" i="24"/>
  <c r="W23" i="24"/>
  <c r="T23" i="24"/>
  <c r="Q23" i="24"/>
  <c r="N23" i="24"/>
  <c r="K23" i="24"/>
  <c r="H23" i="24"/>
  <c r="E23" i="24"/>
  <c r="BD22" i="24"/>
  <c r="BA22" i="24"/>
  <c r="AX22" i="24"/>
  <c r="AU22" i="24"/>
  <c r="AR22" i="24"/>
  <c r="AO22" i="24"/>
  <c r="AL22" i="24"/>
  <c r="AI22" i="24"/>
  <c r="AF22" i="24"/>
  <c r="AC22" i="24"/>
  <c r="Z22" i="24"/>
  <c r="W22" i="24"/>
  <c r="T22" i="24"/>
  <c r="Q22" i="24"/>
  <c r="N22" i="24"/>
  <c r="K22" i="24"/>
  <c r="H22" i="24"/>
  <c r="E22" i="24"/>
  <c r="BD21" i="24"/>
  <c r="BA21" i="24"/>
  <c r="AX21" i="24"/>
  <c r="AU21" i="24"/>
  <c r="AR21" i="24"/>
  <c r="AO21" i="24"/>
  <c r="AL21" i="24"/>
  <c r="AI21" i="24"/>
  <c r="AF21" i="24"/>
  <c r="AC21" i="24"/>
  <c r="Z21" i="24"/>
  <c r="W21" i="24"/>
  <c r="T21" i="24"/>
  <c r="Q21" i="24"/>
  <c r="N21" i="24"/>
  <c r="K21" i="24"/>
  <c r="H21" i="24"/>
  <c r="E21" i="24"/>
  <c r="BD20" i="24"/>
  <c r="BA20" i="24"/>
  <c r="AX20" i="24"/>
  <c r="AU20" i="24"/>
  <c r="AR20" i="24"/>
  <c r="AO20" i="24"/>
  <c r="AL20" i="24"/>
  <c r="AI20" i="24"/>
  <c r="AF20" i="24"/>
  <c r="AC20" i="24"/>
  <c r="Z20" i="24"/>
  <c r="W20" i="24"/>
  <c r="T20" i="24"/>
  <c r="Q20" i="24"/>
  <c r="N20" i="24"/>
  <c r="K20" i="24"/>
  <c r="H20" i="24"/>
  <c r="E20" i="24"/>
  <c r="BD19" i="24"/>
  <c r="BA19" i="24"/>
  <c r="AX19" i="24"/>
  <c r="AU19" i="24"/>
  <c r="AR19" i="24"/>
  <c r="AO19" i="24"/>
  <c r="AL19" i="24"/>
  <c r="AI19" i="24"/>
  <c r="AF19" i="24"/>
  <c r="AC19" i="24"/>
  <c r="Z19" i="24"/>
  <c r="W19" i="24"/>
  <c r="T19" i="24"/>
  <c r="Q19" i="24"/>
  <c r="N19" i="24"/>
  <c r="K19" i="24"/>
  <c r="H19" i="24"/>
  <c r="E19" i="24"/>
  <c r="BD18" i="24"/>
  <c r="BA18" i="24"/>
  <c r="AX18" i="24"/>
  <c r="AU18" i="24"/>
  <c r="AR18" i="24"/>
  <c r="AO18" i="24"/>
  <c r="AL18" i="24"/>
  <c r="AI18" i="24"/>
  <c r="AF18" i="24"/>
  <c r="AC18" i="24"/>
  <c r="Z18" i="24"/>
  <c r="W18" i="24"/>
  <c r="T18" i="24"/>
  <c r="Q18" i="24"/>
  <c r="N18" i="24"/>
  <c r="K18" i="24"/>
  <c r="H18" i="24"/>
  <c r="E18" i="24"/>
  <c r="BD17" i="24"/>
  <c r="BA17" i="24"/>
  <c r="AX17" i="24"/>
  <c r="AU17" i="24"/>
  <c r="AR17" i="24"/>
  <c r="AO17" i="24"/>
  <c r="AL17" i="24"/>
  <c r="AI17" i="24"/>
  <c r="AF17" i="24"/>
  <c r="AC17" i="24"/>
  <c r="Z17" i="24"/>
  <c r="W17" i="24"/>
  <c r="T17" i="24"/>
  <c r="Q17" i="24"/>
  <c r="N17" i="24"/>
  <c r="K17" i="24"/>
  <c r="H17" i="24"/>
  <c r="E17" i="24"/>
  <c r="BD16" i="24"/>
  <c r="BA16" i="24"/>
  <c r="AX16" i="24"/>
  <c r="AU16" i="24"/>
  <c r="AR16" i="24"/>
  <c r="AO16" i="24"/>
  <c r="AL16" i="24"/>
  <c r="AI16" i="24"/>
  <c r="AF16" i="24"/>
  <c r="AC16" i="24"/>
  <c r="Z16" i="24"/>
  <c r="W16" i="24"/>
  <c r="T16" i="24"/>
  <c r="Q16" i="24"/>
  <c r="N16" i="24"/>
  <c r="K16" i="24"/>
  <c r="H16" i="24"/>
  <c r="E16" i="24"/>
  <c r="BD15" i="24"/>
  <c r="BA15" i="24"/>
  <c r="AX15" i="24"/>
  <c r="AU15" i="24"/>
  <c r="AR15" i="24"/>
  <c r="AO15" i="24"/>
  <c r="AL15" i="24"/>
  <c r="AI15" i="24"/>
  <c r="AF15" i="24"/>
  <c r="AC15" i="24"/>
  <c r="Z15" i="24"/>
  <c r="W15" i="24"/>
  <c r="T15" i="24"/>
  <c r="Q15" i="24"/>
  <c r="N15" i="24"/>
  <c r="K15" i="24"/>
  <c r="H15" i="24"/>
  <c r="E15" i="24"/>
  <c r="BD14" i="24"/>
  <c r="BA14" i="24"/>
  <c r="AX14" i="24"/>
  <c r="AU14" i="24"/>
  <c r="AR14" i="24"/>
  <c r="AO14" i="24"/>
  <c r="AL14" i="24"/>
  <c r="AI14" i="24"/>
  <c r="AF14" i="24"/>
  <c r="AC14" i="24"/>
  <c r="Z14" i="24"/>
  <c r="W14" i="24"/>
  <c r="T14" i="24"/>
  <c r="Q14" i="24"/>
  <c r="N14" i="24"/>
  <c r="K14" i="24"/>
  <c r="H14" i="24"/>
  <c r="E14" i="24"/>
  <c r="BD13" i="24"/>
  <c r="BA13" i="24"/>
  <c r="AX13" i="24"/>
  <c r="AU13" i="24"/>
  <c r="AR13" i="24"/>
  <c r="AO13" i="24"/>
  <c r="AL13" i="24"/>
  <c r="AI13" i="24"/>
  <c r="AF13" i="24"/>
  <c r="AC13" i="24"/>
  <c r="Z13" i="24"/>
  <c r="W13" i="24"/>
  <c r="T13" i="24"/>
  <c r="Q13" i="24"/>
  <c r="N13" i="24"/>
  <c r="K13" i="24"/>
  <c r="H13" i="24"/>
  <c r="E13" i="24"/>
  <c r="BD12" i="24"/>
  <c r="BA12" i="24"/>
  <c r="AX12" i="24"/>
  <c r="AU12" i="24"/>
  <c r="AR12" i="24"/>
  <c r="AO12" i="24"/>
  <c r="AL12" i="24"/>
  <c r="AI12" i="24"/>
  <c r="AF12" i="24"/>
  <c r="AC12" i="24"/>
  <c r="Z12" i="24"/>
  <c r="W12" i="24"/>
  <c r="T12" i="24"/>
  <c r="Q12" i="24"/>
  <c r="N12" i="24"/>
  <c r="K12" i="24"/>
  <c r="H12" i="24"/>
  <c r="E12" i="24"/>
  <c r="BD11" i="24"/>
  <c r="BA11" i="24"/>
  <c r="AX11" i="24"/>
  <c r="AU11" i="24"/>
  <c r="AR11" i="24"/>
  <c r="AO11" i="24"/>
  <c r="AL11" i="24"/>
  <c r="AI11" i="24"/>
  <c r="AF11" i="24"/>
  <c r="AC11" i="24"/>
  <c r="Z11" i="24"/>
  <c r="W11" i="24"/>
  <c r="T11" i="24"/>
  <c r="Q11" i="24"/>
  <c r="N11" i="24"/>
  <c r="K11" i="24"/>
  <c r="H11" i="24"/>
  <c r="E11" i="24"/>
  <c r="BD10" i="24"/>
  <c r="BA10" i="24"/>
  <c r="AX10" i="24"/>
  <c r="AU10" i="24"/>
  <c r="AR10" i="24"/>
  <c r="AO10" i="24"/>
  <c r="AL10" i="24"/>
  <c r="AI10" i="24"/>
  <c r="AF10" i="24"/>
  <c r="AC10" i="24"/>
  <c r="Z10" i="24"/>
  <c r="W10" i="24"/>
  <c r="T10" i="24"/>
  <c r="Q10" i="24"/>
  <c r="N10" i="24"/>
  <c r="K10" i="24"/>
  <c r="H10" i="24"/>
  <c r="E10" i="24"/>
  <c r="BD9" i="24"/>
  <c r="BA9" i="24"/>
  <c r="AX9" i="24"/>
  <c r="AU9" i="24"/>
  <c r="AR9" i="24"/>
  <c r="AO9" i="24"/>
  <c r="AL9" i="24"/>
  <c r="AI9" i="24"/>
  <c r="AF9" i="24"/>
  <c r="AC9" i="24"/>
  <c r="Z9" i="24"/>
  <c r="W9" i="24"/>
  <c r="T9" i="24"/>
  <c r="Q9" i="24"/>
  <c r="N9" i="24"/>
  <c r="K9" i="24"/>
  <c r="H9" i="24"/>
  <c r="E9" i="24"/>
  <c r="BD8" i="24"/>
  <c r="BA8" i="24"/>
  <c r="AX8" i="24"/>
  <c r="AU8" i="24"/>
  <c r="AR8" i="24"/>
  <c r="AO8" i="24"/>
  <c r="AL8" i="24"/>
  <c r="AI8" i="24"/>
  <c r="AF8" i="24"/>
  <c r="AC8" i="24"/>
  <c r="Z8" i="24"/>
  <c r="W8" i="24"/>
  <c r="T8" i="24"/>
  <c r="Q8" i="24"/>
  <c r="N8" i="24"/>
  <c r="K8" i="24"/>
  <c r="H8" i="24"/>
  <c r="E8" i="24"/>
  <c r="BD7" i="24"/>
  <c r="BA7" i="24"/>
  <c r="AX7" i="24"/>
  <c r="AU7" i="24"/>
  <c r="AR7" i="24"/>
  <c r="AO7" i="24"/>
  <c r="AL7" i="24"/>
  <c r="AI7" i="24"/>
  <c r="AF7" i="24"/>
  <c r="AC7" i="24"/>
  <c r="Z7" i="24"/>
  <c r="W7" i="24"/>
  <c r="T7" i="24"/>
  <c r="Q7" i="24"/>
  <c r="N7" i="24"/>
  <c r="K7" i="24"/>
  <c r="H7" i="24"/>
  <c r="E7" i="24"/>
  <c r="BD6" i="24"/>
  <c r="BA6" i="24"/>
  <c r="AX6" i="24"/>
  <c r="AU6" i="24"/>
  <c r="AR6" i="24"/>
  <c r="AO6" i="24"/>
  <c r="AL6" i="24"/>
  <c r="AI6" i="24"/>
  <c r="AF6" i="24"/>
  <c r="AC6" i="24"/>
  <c r="Z6" i="24"/>
  <c r="W6" i="24"/>
  <c r="T6" i="24"/>
  <c r="Q6" i="24"/>
  <c r="N6" i="24"/>
  <c r="K6" i="24"/>
  <c r="H6" i="24"/>
  <c r="E6" i="24"/>
  <c r="BD5" i="24"/>
  <c r="BA5" i="24"/>
  <c r="AX5" i="24"/>
  <c r="AU5" i="24"/>
  <c r="AR5" i="24"/>
  <c r="AO5" i="24"/>
  <c r="AL5" i="24"/>
  <c r="AI5" i="24"/>
  <c r="AF5" i="24"/>
  <c r="AC5" i="24"/>
  <c r="Z5" i="24"/>
  <c r="W5" i="24"/>
  <c r="T5" i="24"/>
  <c r="Q5" i="24"/>
  <c r="N5" i="24"/>
  <c r="K5" i="24"/>
  <c r="H5" i="24"/>
  <c r="E5" i="24"/>
  <c r="BD4" i="24"/>
  <c r="BA4" i="24"/>
  <c r="AX4" i="24"/>
  <c r="AU4" i="24"/>
  <c r="AR4" i="24"/>
  <c r="AO4" i="24"/>
  <c r="AL4" i="24"/>
  <c r="AI4" i="24"/>
  <c r="AF4" i="24"/>
  <c r="AC4" i="24"/>
  <c r="Z4" i="24"/>
  <c r="W4" i="24"/>
  <c r="T4" i="24"/>
  <c r="Q4" i="24"/>
  <c r="N4" i="24"/>
  <c r="K4" i="24"/>
  <c r="H4" i="24"/>
  <c r="E4" i="24"/>
  <c r="BD3" i="24"/>
  <c r="BA3" i="24"/>
  <c r="AX3" i="24"/>
  <c r="AU3" i="24"/>
  <c r="AR3" i="24"/>
  <c r="AO3" i="24"/>
  <c r="AL3" i="24"/>
  <c r="AI3" i="24"/>
  <c r="AF3" i="24"/>
  <c r="AC3" i="24"/>
  <c r="Z3" i="24"/>
  <c r="W3" i="24"/>
  <c r="T3" i="24"/>
  <c r="Q3" i="24"/>
  <c r="N3" i="24"/>
  <c r="K3" i="24"/>
  <c r="H3" i="24"/>
  <c r="E3" i="24"/>
  <c r="BD2" i="24"/>
  <c r="BA2" i="24"/>
  <c r="AX2" i="24"/>
  <c r="AU2" i="24"/>
  <c r="AR2" i="24"/>
  <c r="AO2" i="24"/>
  <c r="AL2" i="24"/>
  <c r="AI2" i="24"/>
  <c r="AF2" i="24"/>
  <c r="AC2" i="24"/>
  <c r="Z2" i="24"/>
  <c r="W2" i="24"/>
  <c r="T2" i="24"/>
  <c r="Q2" i="24"/>
  <c r="N2" i="24"/>
  <c r="K2" i="24"/>
  <c r="H2" i="24"/>
  <c r="E2" i="24"/>
  <c r="BC232" i="1"/>
  <c r="BC230" i="1"/>
  <c r="BC231" i="1"/>
  <c r="BC229" i="1"/>
  <c r="BC47" i="1"/>
  <c r="BC46" i="1"/>
  <c r="BC43" i="1"/>
  <c r="BC42" i="1"/>
  <c r="BC182" i="1"/>
  <c r="BC181" i="1"/>
  <c r="BC203" i="1"/>
  <c r="BC202" i="1"/>
  <c r="BC201" i="1"/>
  <c r="BC200" i="1"/>
  <c r="BC199" i="1"/>
  <c r="BC198" i="1"/>
  <c r="BC126" i="1"/>
  <c r="BC125" i="1"/>
  <c r="BC11" i="1"/>
  <c r="BC10" i="1"/>
  <c r="BC122" i="1"/>
  <c r="BC121" i="1"/>
  <c r="BC7" i="1"/>
  <c r="BC6" i="1"/>
  <c r="BC69" i="1"/>
  <c r="BC68" i="1"/>
  <c r="BC146" i="1"/>
  <c r="BC145" i="1"/>
  <c r="BC144" i="1"/>
  <c r="BC143" i="1"/>
  <c r="BC81" i="1"/>
  <c r="BC80" i="1"/>
  <c r="BC192" i="1"/>
  <c r="BC191" i="1"/>
  <c r="BC190" i="1"/>
  <c r="BC189" i="1"/>
  <c r="BC188" i="1"/>
  <c r="BC187" i="1"/>
  <c r="BC186" i="1"/>
  <c r="BC185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2" i="1"/>
  <c r="BC151" i="1"/>
  <c r="BC150" i="1"/>
  <c r="BC149" i="1"/>
  <c r="BC148" i="1"/>
  <c r="BC147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4" i="1"/>
  <c r="BC123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1" i="1"/>
  <c r="BC90" i="1"/>
  <c r="BC89" i="1"/>
  <c r="BC88" i="1"/>
  <c r="BC87" i="1"/>
  <c r="BC86" i="1"/>
  <c r="BC85" i="1"/>
  <c r="BC84" i="1"/>
  <c r="BC83" i="1"/>
  <c r="BC82" i="1"/>
  <c r="BC79" i="1"/>
  <c r="BC78" i="1"/>
  <c r="BC77" i="1"/>
  <c r="BC76" i="1"/>
  <c r="BC75" i="1"/>
  <c r="BC74" i="1"/>
  <c r="BC73" i="1"/>
  <c r="BC72" i="1"/>
  <c r="BC71" i="1"/>
  <c r="BC70" i="1"/>
  <c r="BC67" i="1"/>
  <c r="BC66" i="1"/>
  <c r="BC65" i="1"/>
  <c r="BC64" i="1"/>
  <c r="BC63" i="1"/>
  <c r="BC62" i="1"/>
  <c r="BC61" i="1"/>
  <c r="BC60" i="1"/>
  <c r="BC57" i="1"/>
  <c r="BC56" i="1"/>
  <c r="BC55" i="1"/>
  <c r="BC54" i="1"/>
  <c r="BC53" i="1"/>
  <c r="BC52" i="1"/>
  <c r="BC51" i="1"/>
  <c r="BC50" i="1"/>
  <c r="BC49" i="1"/>
  <c r="BC48" i="1"/>
  <c r="BC45" i="1"/>
  <c r="BC44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9" i="1"/>
  <c r="BC8" i="1"/>
  <c r="BC5" i="1"/>
  <c r="BC4" i="1"/>
  <c r="BC3" i="1"/>
  <c r="BC2" i="1"/>
</calcChain>
</file>

<file path=xl/sharedStrings.xml><?xml version="1.0" encoding="utf-8"?>
<sst xmlns="http://schemas.openxmlformats.org/spreadsheetml/2006/main" count="5208" uniqueCount="1042">
  <si>
    <t>Left or Right</t>
  </si>
  <si>
    <t>Sleep</t>
  </si>
  <si>
    <t>Type of Position</t>
  </si>
  <si>
    <t>Enter a date and time</t>
  </si>
  <si>
    <t>M</t>
  </si>
  <si>
    <t>δ</t>
  </si>
  <si>
    <t>Kv100</t>
  </si>
  <si>
    <t>T</t>
  </si>
  <si>
    <t>A365</t>
  </si>
  <si>
    <t>A460</t>
  </si>
  <si>
    <t>Anadn</t>
  </si>
  <si>
    <t>POM</t>
  </si>
  <si>
    <t>Ae</t>
  </si>
  <si>
    <t>An</t>
  </si>
  <si>
    <t>Am</t>
  </si>
  <si>
    <t>Ar</t>
  </si>
  <si>
    <t>Ac</t>
  </si>
  <si>
    <t>F-Ae</t>
  </si>
  <si>
    <t>F-An</t>
  </si>
  <si>
    <t>F-Am</t>
  </si>
  <si>
    <t>F-Ar</t>
  </si>
  <si>
    <t>F-Ac</t>
  </si>
  <si>
    <t>_index</t>
  </si>
  <si>
    <t>_parent_index</t>
  </si>
  <si>
    <t>1. Volunteer full name</t>
  </si>
  <si>
    <t>Gender</t>
  </si>
  <si>
    <t>2. Gender</t>
  </si>
  <si>
    <t>5. Ethnicity</t>
  </si>
  <si>
    <t>Race</t>
  </si>
  <si>
    <t>6. Race</t>
  </si>
  <si>
    <t>Typer of skins</t>
  </si>
  <si>
    <t>Birthday</t>
  </si>
  <si>
    <t>BMI body mass index</t>
  </si>
  <si>
    <t>Weight</t>
  </si>
  <si>
    <t>Height</t>
  </si>
  <si>
    <t>BMI index</t>
  </si>
  <si>
    <t xml:space="preserve">Smoking </t>
  </si>
  <si>
    <t>Number of cigarettes per week if smoked:</t>
  </si>
  <si>
    <t>Medical History</t>
  </si>
  <si>
    <t>time</t>
  </si>
  <si>
    <t>Time of testing</t>
  </si>
  <si>
    <t>Blood Pressure</t>
  </si>
  <si>
    <t>Level of BP</t>
  </si>
  <si>
    <t>Heart Rate</t>
  </si>
  <si>
    <t>DASS-21</t>
  </si>
  <si>
    <t>Stress</t>
  </si>
  <si>
    <t>Anxiety</t>
  </si>
  <si>
    <t>Depression</t>
  </si>
  <si>
    <t>Hypertension</t>
  </si>
  <si>
    <t>Obisity</t>
  </si>
  <si>
    <t>Age</t>
  </si>
  <si>
    <t>Age stage</t>
  </si>
  <si>
    <t>Left Finger</t>
  </si>
  <si>
    <t>Finger</t>
  </si>
  <si>
    <t>Minh Ngoc Nguyen</t>
  </si>
  <si>
    <t>Female</t>
  </si>
  <si>
    <t>Vietnam</t>
  </si>
  <si>
    <t>Asian or Asian British</t>
  </si>
  <si>
    <t>[18,5 - 25)</t>
  </si>
  <si>
    <t>Do not smoke</t>
  </si>
  <si>
    <t>migraine</t>
  </si>
  <si>
    <t>Afernoon</t>
  </si>
  <si>
    <t>NORMAL: SYSTOLIC mm Hg (upper number) LESS THAN 120 and DIASTOLIC mm Hg (lower number)  LESS THAN 80</t>
  </si>
  <si>
    <t>NORMAL</t>
  </si>
  <si>
    <t>Right Finger</t>
  </si>
  <si>
    <t>Hong Pham</t>
  </si>
  <si>
    <t>No</t>
  </si>
  <si>
    <t>Morning</t>
  </si>
  <si>
    <t>Mohammed Patel</t>
  </si>
  <si>
    <t>Male</t>
  </si>
  <si>
    <t>India</t>
  </si>
  <si>
    <t>[25 - 30)</t>
  </si>
  <si>
    <t>Migraine</t>
  </si>
  <si>
    <t>Lukman Kamarudin</t>
  </si>
  <si>
    <t>Malaysia</t>
  </si>
  <si>
    <t>Nur Alia Sheh Omar</t>
  </si>
  <si>
    <t>Abdul Raheem</t>
  </si>
  <si>
    <t>Pakistan</t>
  </si>
  <si>
    <t>Diana Galiakhmetova</t>
  </si>
  <si>
    <t>Russia</t>
  </si>
  <si>
    <t>White</t>
  </si>
  <si>
    <t>Surayyah Amatul Aziz</t>
  </si>
  <si>
    <t>&gt;= 30</t>
  </si>
  <si>
    <t>Diabetes Hypertension</t>
  </si>
  <si>
    <t>HIGH BLOOD PRESSURE (HYPERTENSION) STAGE 2: 140 OR HIGHER or 90 OR HIGHER</t>
  </si>
  <si>
    <t>ANXIETY</t>
  </si>
  <si>
    <t>Hani Kbashi</t>
  </si>
  <si>
    <t>Iraq</t>
  </si>
  <si>
    <t>ELEVATED: SYSTOLIC mm Hg (upper number) 120 – 129 and DIASTOLIC mm Hg (lower number)  LESS THAN 80</t>
  </si>
  <si>
    <t>Syed Atif Iqrar</t>
  </si>
  <si>
    <t>Left Finger Other</t>
  </si>
  <si>
    <t>sleeping</t>
  </si>
  <si>
    <t>Nelson Castro Salgado</t>
  </si>
  <si>
    <t>Mexico</t>
  </si>
  <si>
    <t>Cong Huan Hoang</t>
  </si>
  <si>
    <t>STRESS</t>
  </si>
  <si>
    <t>Arooj Arooj</t>
  </si>
  <si>
    <t>Morning Afernoon</t>
  </si>
  <si>
    <t>STRESS ANXIETY DEPRESSION</t>
  </si>
  <si>
    <t>Muhammad Azmat</t>
  </si>
  <si>
    <t>Aisha Bibi</t>
  </si>
  <si>
    <t>Zifie Wang</t>
  </si>
  <si>
    <t>China</t>
  </si>
  <si>
    <t>Aleksandr Koviarov</t>
  </si>
  <si>
    <t>Right Finger Other</t>
  </si>
  <si>
    <t>Kirill Tokmakov</t>
  </si>
  <si>
    <t>Kanye Tunkara</t>
  </si>
  <si>
    <t>Kenya</t>
  </si>
  <si>
    <t>Black, African, Caribbean or Black Bristish</t>
  </si>
  <si>
    <t>Yasmin Butt</t>
  </si>
  <si>
    <t>HIGH BLOOD PRESSURE (HYPERTENSION) STAGE 1: 130 – 139 or 80 – 89</t>
  </si>
  <si>
    <t>Geraldo Gomes De Luna Junior</t>
  </si>
  <si>
    <t>Brazil</t>
  </si>
  <si>
    <t>Sofia</t>
  </si>
  <si>
    <t>Indian Man</t>
  </si>
  <si>
    <t>Cigarettes, pipe tobacco...</t>
  </si>
  <si>
    <t>A Amalraja</t>
  </si>
  <si>
    <t>Hypertension Migraine</t>
  </si>
  <si>
    <t>jaurn</t>
  </si>
  <si>
    <t>Spain</t>
  </si>
  <si>
    <t>Left finger</t>
  </si>
  <si>
    <t>Karina</t>
  </si>
  <si>
    <t>Kjastan</t>
  </si>
  <si>
    <t>Rghavan</t>
  </si>
  <si>
    <t>Nguyen Phuc hoi</t>
  </si>
  <si>
    <t>Ngo sy phuong</t>
  </si>
  <si>
    <t>Vo van tuan</t>
  </si>
  <si>
    <t>Pham van tap</t>
  </si>
  <si>
    <t>HYPERTENSIVE CRISIS (consult your doctor immediately): HIGHER THAN 180 and/or HIGHER THAN 120 Other</t>
  </si>
  <si>
    <t>Nguyen van Thai</t>
  </si>
  <si>
    <t>Tran Quoc Ha</t>
  </si>
  <si>
    <t>Luu Thanh Tam</t>
  </si>
  <si>
    <t>&lt; 18,5</t>
  </si>
  <si>
    <t>Nguyen hoang long</t>
  </si>
  <si>
    <t>Nguyen thi thuy</t>
  </si>
  <si>
    <t>Truong My linh</t>
  </si>
  <si>
    <t>Minji</t>
  </si>
  <si>
    <t>STRESS ANXIETY</t>
  </si>
  <si>
    <t>Tuan Dau</t>
  </si>
  <si>
    <t>Nhan dau</t>
  </si>
  <si>
    <t>Thanh Nguyen</t>
  </si>
  <si>
    <t>Thanh tran</t>
  </si>
  <si>
    <t>Hien dang</t>
  </si>
  <si>
    <t>Duc Tran van</t>
  </si>
  <si>
    <t>Meisam Shiri</t>
  </si>
  <si>
    <t>Negar Shaabani Shishavan</t>
  </si>
  <si>
    <t>Sofia Koviarova</t>
  </si>
  <si>
    <t>Mark Avery</t>
  </si>
  <si>
    <t>British</t>
  </si>
  <si>
    <t>Gauthami</t>
  </si>
  <si>
    <t>Kirthan Niranjan</t>
  </si>
  <si>
    <t>Patrick Jones</t>
  </si>
  <si>
    <t>Jamaica</t>
  </si>
  <si>
    <t>Badmos</t>
  </si>
  <si>
    <t>Nigeria</t>
  </si>
  <si>
    <t>Tetyana Gordienko</t>
  </si>
  <si>
    <t>Yuekit ma</t>
  </si>
  <si>
    <t xml:space="preserve">Tran Phuong Linh </t>
  </si>
  <si>
    <t>Yes</t>
  </si>
  <si>
    <t>25-34</t>
  </si>
  <si>
    <t>20-29</t>
  </si>
  <si>
    <t>nguyen Hoang Minh Nhut</t>
  </si>
  <si>
    <t>Nguyen Duc</t>
  </si>
  <si>
    <t>Anh Toan</t>
  </si>
  <si>
    <t>Lam Hoang</t>
  </si>
  <si>
    <t>Tran Duc</t>
  </si>
  <si>
    <t>Dini</t>
  </si>
  <si>
    <t>Indonesia</t>
  </si>
  <si>
    <t>Daniel</t>
  </si>
  <si>
    <t>Huynh Thi Trung Hau</t>
  </si>
  <si>
    <t>Tran Van Vy</t>
  </si>
  <si>
    <t>Nguyen Thi Ngoc Tram</t>
  </si>
  <si>
    <t>Nguyen Thi Hong Ngan</t>
  </si>
  <si>
    <t>Barandewte Rose</t>
  </si>
  <si>
    <t>Emad Tandis</t>
  </si>
  <si>
    <t>Iran</t>
  </si>
  <si>
    <t>DEPRESSION</t>
  </si>
  <si>
    <t>Duong Thu Trang</t>
  </si>
  <si>
    <t>Imtiaz Sheik</t>
  </si>
  <si>
    <t>Nida</t>
  </si>
  <si>
    <t>Alice</t>
  </si>
  <si>
    <t>Vo Thi Thu Hien</t>
  </si>
  <si>
    <t>Ricardo Jose</t>
  </si>
  <si>
    <t>Huyen Vung Tau</t>
  </si>
  <si>
    <t xml:space="preserve">Morning </t>
  </si>
  <si>
    <t xml:space="preserve">Total </t>
  </si>
  <si>
    <t>%</t>
  </si>
  <si>
    <t>Type of skins</t>
  </si>
  <si>
    <t>Smoking status</t>
  </si>
  <si>
    <t>Medical history</t>
  </si>
  <si>
    <t>Migraine Only</t>
  </si>
  <si>
    <t>Hypertension Only</t>
  </si>
  <si>
    <t>Hepatitis B</t>
  </si>
  <si>
    <t xml:space="preserve">Kidney sugery </t>
  </si>
  <si>
    <t>Pregnant</t>
  </si>
  <si>
    <t>Hypertension Hepatitis B</t>
  </si>
  <si>
    <t>Anemia</t>
  </si>
  <si>
    <t>Migraine Hepatitis B</t>
  </si>
  <si>
    <t>Migrain</t>
  </si>
  <si>
    <t>Number</t>
  </si>
  <si>
    <t>Level of Blood Presure</t>
  </si>
  <si>
    <t>Normal</t>
  </si>
  <si>
    <t>Normal (&lt;120 &amp; &lt;80)</t>
  </si>
  <si>
    <t>Elevated (120-130 &amp; &gt;80)</t>
  </si>
  <si>
    <t>Stage 1 (130-140 &amp; 80-90)</t>
  </si>
  <si>
    <t>Stage 2 (&gt;140 &amp; &gt;90)</t>
  </si>
  <si>
    <t>Hypertensive Crisis (&gt;180 &amp; &gt;120)</t>
  </si>
  <si>
    <t>Non-stress</t>
  </si>
  <si>
    <t>Stress - Anxiety - Depression</t>
  </si>
  <si>
    <t>Mental health status</t>
  </si>
  <si>
    <t>Stress level</t>
  </si>
  <si>
    <t>Mild</t>
  </si>
  <si>
    <t>Moderate</t>
  </si>
  <si>
    <t>Severe</t>
  </si>
  <si>
    <t>Extremely Severe</t>
  </si>
  <si>
    <t>Anxiety level</t>
  </si>
  <si>
    <t>Depression level</t>
  </si>
  <si>
    <t>18 - 25</t>
  </si>
  <si>
    <t>25 - 35</t>
  </si>
  <si>
    <t>35 - 40</t>
  </si>
  <si>
    <t>40 - 45</t>
  </si>
  <si>
    <t>55 - 70</t>
  </si>
  <si>
    <t>45 - 55</t>
  </si>
  <si>
    <t>Stress index</t>
  </si>
  <si>
    <t>Subgroup</t>
  </si>
  <si>
    <t>1</t>
  </si>
  <si>
    <t>2</t>
  </si>
  <si>
    <t>3</t>
  </si>
  <si>
    <t>4</t>
  </si>
  <si>
    <t>5</t>
  </si>
  <si>
    <t>6</t>
  </si>
  <si>
    <t>Smoking</t>
  </si>
  <si>
    <t>0</t>
  </si>
  <si>
    <t>Grand Total</t>
  </si>
  <si>
    <t>Ethics (19 countries)</t>
  </si>
  <si>
    <t>Smoker</t>
  </si>
  <si>
    <t>Pedro</t>
  </si>
  <si>
    <t>Maria</t>
  </si>
  <si>
    <t>Caroline</t>
  </si>
  <si>
    <t>Sweden</t>
  </si>
  <si>
    <t>Holland</t>
  </si>
  <si>
    <t>Bahrain</t>
  </si>
  <si>
    <t>All</t>
  </si>
  <si>
    <t>ID</t>
  </si>
  <si>
    <t>Kv100_right</t>
  </si>
  <si>
    <t>Kv100_left</t>
  </si>
  <si>
    <t>Kv100_mean</t>
  </si>
  <si>
    <t>M_right</t>
  </si>
  <si>
    <t>M_left</t>
  </si>
  <si>
    <t>M_mean</t>
  </si>
  <si>
    <t>δ_right</t>
  </si>
  <si>
    <t>δ_left</t>
  </si>
  <si>
    <t>δ_mean</t>
  </si>
  <si>
    <t>T_right</t>
  </si>
  <si>
    <t>T_left</t>
  </si>
  <si>
    <t>T_mean</t>
  </si>
  <si>
    <t>A365_right</t>
  </si>
  <si>
    <t>A365_left</t>
  </si>
  <si>
    <t>A365_mean</t>
  </si>
  <si>
    <t>A460_right</t>
  </si>
  <si>
    <t>A460_left</t>
  </si>
  <si>
    <t>A460_mean</t>
  </si>
  <si>
    <t>Anadn_right</t>
  </si>
  <si>
    <t>Anadn_left</t>
  </si>
  <si>
    <t>Anadn_mean</t>
  </si>
  <si>
    <t>POM_right</t>
  </si>
  <si>
    <t>POM_left</t>
  </si>
  <si>
    <t>POM_mean</t>
  </si>
  <si>
    <t>A-E_right</t>
  </si>
  <si>
    <t>A-E_left</t>
  </si>
  <si>
    <t>A-E_mean</t>
  </si>
  <si>
    <t>A-N_right</t>
  </si>
  <si>
    <t>A-N_left</t>
  </si>
  <si>
    <t>A-N_mean</t>
  </si>
  <si>
    <t>A-M_right</t>
  </si>
  <si>
    <t>A-M_left</t>
  </si>
  <si>
    <t>A-M_mean</t>
  </si>
  <si>
    <t>A-R_right</t>
  </si>
  <si>
    <t>A-R_left</t>
  </si>
  <si>
    <t>A-R_mean</t>
  </si>
  <si>
    <t>A-C_right</t>
  </si>
  <si>
    <t>A-C_left</t>
  </si>
  <si>
    <t>A-C_mean</t>
  </si>
  <si>
    <t>F-E_right</t>
  </si>
  <si>
    <t>F-E_left</t>
  </si>
  <si>
    <t>F-E_mean</t>
  </si>
  <si>
    <t>F-N_right</t>
  </si>
  <si>
    <t>F-N_left</t>
  </si>
  <si>
    <t>F-N_mean</t>
  </si>
  <si>
    <t>F-M_right</t>
  </si>
  <si>
    <t>F-M_left</t>
  </si>
  <si>
    <t>F-M_mean</t>
  </si>
  <si>
    <t>F-R_right</t>
  </si>
  <si>
    <t>F-R_left</t>
  </si>
  <si>
    <t>F-R_mean</t>
  </si>
  <si>
    <t>F-C_right</t>
  </si>
  <si>
    <t>F-C_left</t>
  </si>
  <si>
    <t>F-C_mean</t>
  </si>
  <si>
    <t>Ethnicity</t>
  </si>
  <si>
    <t>pl_BMI</t>
  </si>
  <si>
    <t>BMI_index</t>
  </si>
  <si>
    <t>Obesity</t>
  </si>
  <si>
    <t>Age_stage</t>
  </si>
  <si>
    <t>1987-11-16</t>
  </si>
  <si>
    <t>49</t>
  </si>
  <si>
    <t>150</t>
  </si>
  <si>
    <t>21.7777777777778</t>
  </si>
  <si>
    <t>36.2</t>
  </si>
  <si>
    <t>1986-04-04</t>
  </si>
  <si>
    <t>59</t>
  </si>
  <si>
    <t>160</t>
  </si>
  <si>
    <t>23.046875</t>
  </si>
  <si>
    <t>37.8</t>
  </si>
  <si>
    <t>1997-12-13</t>
  </si>
  <si>
    <t>76</t>
  </si>
  <si>
    <t>170</t>
  </si>
  <si>
    <t>26.2975778546713</t>
  </si>
  <si>
    <t>26.1</t>
  </si>
  <si>
    <t>1997-01-21</t>
  </si>
  <si>
    <t>69</t>
  </si>
  <si>
    <t>23.8754325259516</t>
  </si>
  <si>
    <t>27</t>
  </si>
  <si>
    <t>1991-12-24</t>
  </si>
  <si>
    <t>75.3</t>
  </si>
  <si>
    <t>164</t>
  </si>
  <si>
    <t>27.9967281380131</t>
  </si>
  <si>
    <t>32.1</t>
  </si>
  <si>
    <t>1991-01-05</t>
  </si>
  <si>
    <t>83</t>
  </si>
  <si>
    <t>178</t>
  </si>
  <si>
    <t>26.1961873500821</t>
  </si>
  <si>
    <t>33.1</t>
  </si>
  <si>
    <t>1996-07-05</t>
  </si>
  <si>
    <t>55</t>
  </si>
  <si>
    <t>21.484375</t>
  </si>
  <si>
    <t>27.6</t>
  </si>
  <si>
    <t>2002-10-26</t>
  </si>
  <si>
    <t>75</t>
  </si>
  <si>
    <t>156</t>
  </si>
  <si>
    <t>30.818540433925</t>
  </si>
  <si>
    <t>21.3</t>
  </si>
  <si>
    <t>1974-04-26</t>
  </si>
  <si>
    <t>87.9</t>
  </si>
  <si>
    <t>175</t>
  </si>
  <si>
    <t>28.7020408163265</t>
  </si>
  <si>
    <t>49.8</t>
  </si>
  <si>
    <t>1995-08-29</t>
  </si>
  <si>
    <t>88.6</t>
  </si>
  <si>
    <t>28.930612244898</t>
  </si>
  <si>
    <t>28.4</t>
  </si>
  <si>
    <t>1993-09-22</t>
  </si>
  <si>
    <t>94.8</t>
  </si>
  <si>
    <t>191</t>
  </si>
  <si>
    <t>25.9861297661797</t>
  </si>
  <si>
    <t>30.4</t>
  </si>
  <si>
    <t>1988-10-16</t>
  </si>
  <si>
    <t>77.1</t>
  </si>
  <si>
    <t>173</t>
  </si>
  <si>
    <t>25.7609676233753</t>
  </si>
  <si>
    <t>35.3</t>
  </si>
  <si>
    <t>1992-08-06</t>
  </si>
  <si>
    <t>67</t>
  </si>
  <si>
    <t>155</t>
  </si>
  <si>
    <t>27.8876170655567</t>
  </si>
  <si>
    <t>31.5</t>
  </si>
  <si>
    <t>1988-09-27</t>
  </si>
  <si>
    <t>144</t>
  </si>
  <si>
    <t>193</t>
  </si>
  <si>
    <t>38.6587559397568</t>
  </si>
  <si>
    <t>1988-09-06</t>
  </si>
  <si>
    <t>61</t>
  </si>
  <si>
    <t>23.828125</t>
  </si>
  <si>
    <t>35.4</t>
  </si>
  <si>
    <t>1995-10-21</t>
  </si>
  <si>
    <t>74.2</t>
  </si>
  <si>
    <t>172</t>
  </si>
  <si>
    <t>25.0811249323959</t>
  </si>
  <si>
    <t>28.3</t>
  </si>
  <si>
    <t>1991-11-04</t>
  </si>
  <si>
    <t>68.9</t>
  </si>
  <si>
    <t>22.4979591836735</t>
  </si>
  <si>
    <t>32.2</t>
  </si>
  <si>
    <t>1968-07-21</t>
  </si>
  <si>
    <t>113</t>
  </si>
  <si>
    <t>184</t>
  </si>
  <si>
    <t>33.3766540642722</t>
  </si>
  <si>
    <t>55.5</t>
  </si>
  <si>
    <t>1998-11-25</t>
  </si>
  <si>
    <t>63.8</t>
  </si>
  <si>
    <t>161</t>
  </si>
  <si>
    <t>24.6132479456811</t>
  </si>
  <si>
    <t>25.2</t>
  </si>
  <si>
    <t>1976-01-20</t>
  </si>
  <si>
    <t>111.6</t>
  </si>
  <si>
    <t>43.59375</t>
  </si>
  <si>
    <t>48</t>
  </si>
  <si>
    <t>1991-12-05</t>
  </si>
  <si>
    <t>165</t>
  </si>
  <si>
    <t>25.307621671258</t>
  </si>
  <si>
    <t>1996-10-25</t>
  </si>
  <si>
    <t>70</t>
  </si>
  <si>
    <t>27.34375</t>
  </si>
  <si>
    <t>27.3</t>
  </si>
  <si>
    <t>1979-08-09</t>
  </si>
  <si>
    <t>44.5</t>
  </si>
  <si>
    <t>1995-11-14</t>
  </si>
  <si>
    <t>79.7</t>
  </si>
  <si>
    <t>180</t>
  </si>
  <si>
    <t>24.5987654320988</t>
  </si>
  <si>
    <t>28.2</t>
  </si>
  <si>
    <t>1987-01-14</t>
  </si>
  <si>
    <t>37.1</t>
  </si>
  <si>
    <t>1991-12-12</t>
  </si>
  <si>
    <t>111</t>
  </si>
  <si>
    <t>36.2448979591837</t>
  </si>
  <si>
    <t>1991-04-10</t>
  </si>
  <si>
    <t>65.4</t>
  </si>
  <si>
    <t>21.3551020408163</t>
  </si>
  <si>
    <t>32.8</t>
  </si>
  <si>
    <t>1976-11-19</t>
  </si>
  <si>
    <t>58</t>
  </si>
  <si>
    <t>23.8330046022354</t>
  </si>
  <si>
    <t>47.2</t>
  </si>
  <si>
    <t>1978-12-25</t>
  </si>
  <si>
    <t>20.0692041522491</t>
  </si>
  <si>
    <t>45.1</t>
  </si>
  <si>
    <t>1992-06-16</t>
  </si>
  <si>
    <t>72</t>
  </si>
  <si>
    <t>23.5102040816327</t>
  </si>
  <si>
    <t>31.6</t>
  </si>
  <si>
    <t>1970-12-04</t>
  </si>
  <si>
    <t>56</t>
  </si>
  <si>
    <t>21.875</t>
  </si>
  <si>
    <t>53.2</t>
  </si>
  <si>
    <t>1988-11-24</t>
  </si>
  <si>
    <t>78</t>
  </si>
  <si>
    <t>28.6501377410468</t>
  </si>
  <si>
    <t>35.2</t>
  </si>
  <si>
    <t>1983-07-19</t>
  </si>
  <si>
    <t>24.4897959183673</t>
  </si>
  <si>
    <t>40.5</t>
  </si>
  <si>
    <t>1999-07-18</t>
  </si>
  <si>
    <t>45</t>
  </si>
  <si>
    <t>158</t>
  </si>
  <si>
    <t>18.0259573786252</t>
  </si>
  <si>
    <t>24.5</t>
  </si>
  <si>
    <t>1991-12-16</t>
  </si>
  <si>
    <t>63</t>
  </si>
  <si>
    <t>176</t>
  </si>
  <si>
    <t>20.338326446281</t>
  </si>
  <si>
    <t>1992-04-16</t>
  </si>
  <si>
    <t>54</t>
  </si>
  <si>
    <t>162</t>
  </si>
  <si>
    <t>20.5761316872428</t>
  </si>
  <si>
    <t>31.8</t>
  </si>
  <si>
    <t>1997-09-01</t>
  </si>
  <si>
    <t>167</t>
  </si>
  <si>
    <t>20.7967298935064</t>
  </si>
  <si>
    <t>26.4</t>
  </si>
  <si>
    <t>1994-01-01</t>
  </si>
  <si>
    <t>53.3</t>
  </si>
  <si>
    <t>166</t>
  </si>
  <si>
    <t>19.3424299608071</t>
  </si>
  <si>
    <t>30.1</t>
  </si>
  <si>
    <t>1980-01-01</t>
  </si>
  <si>
    <t>79</t>
  </si>
  <si>
    <t>28.6688924372188</t>
  </si>
  <si>
    <t>44.1</t>
  </si>
  <si>
    <t>1985-12-17</t>
  </si>
  <si>
    <t>20.2020202020202</t>
  </si>
  <si>
    <t>38.1</t>
  </si>
  <si>
    <t>1985-10-17</t>
  </si>
  <si>
    <t>25.469387755102</t>
  </si>
  <si>
    <t>38.3</t>
  </si>
  <si>
    <t>1981-12-17</t>
  </si>
  <si>
    <t>26.7697798929209</t>
  </si>
  <si>
    <t>42.1</t>
  </si>
  <si>
    <t>1974-06-17</t>
  </si>
  <si>
    <t>62</t>
  </si>
  <si>
    <t>25.4766600920447</t>
  </si>
  <si>
    <t>49.6</t>
  </si>
  <si>
    <t>2001-12-17</t>
  </si>
  <si>
    <t>65</t>
  </si>
  <si>
    <t>23.8751147842057</t>
  </si>
  <si>
    <t>22.1</t>
  </si>
  <si>
    <t>1993-01-28</t>
  </si>
  <si>
    <t>84</t>
  </si>
  <si>
    <t>27.4285714285714</t>
  </si>
  <si>
    <t>31</t>
  </si>
  <si>
    <t>1987-03-08</t>
  </si>
  <si>
    <t>66</t>
  </si>
  <si>
    <t>24.2424242424242</t>
  </si>
  <si>
    <t>36.9</t>
  </si>
  <si>
    <t>1994-06-07</t>
  </si>
  <si>
    <t>78.3</t>
  </si>
  <si>
    <t>28.7603305785124</t>
  </si>
  <si>
    <t>29.7</t>
  </si>
  <si>
    <t>1987-05-26</t>
  </si>
  <si>
    <t>40.771349862259</t>
  </si>
  <si>
    <t>36.7</t>
  </si>
  <si>
    <t>1998-01-20</t>
  </si>
  <si>
    <t>25.78125</t>
  </si>
  <si>
    <t>26</t>
  </si>
  <si>
    <t>2000-12-20</t>
  </si>
  <si>
    <t>52.8</t>
  </si>
  <si>
    <t>152</t>
  </si>
  <si>
    <t>22.8531855955679</t>
  </si>
  <si>
    <t>23.1</t>
  </si>
  <si>
    <t>1963-06-23</t>
  </si>
  <si>
    <t>20.2448979591837</t>
  </si>
  <si>
    <t>60.6</t>
  </si>
  <si>
    <t>1975-02-14</t>
  </si>
  <si>
    <t>70.6</t>
  </si>
  <si>
    <t>23.0530612244898</t>
  </si>
  <si>
    <t>1988-01-14</t>
  </si>
  <si>
    <t>93.2</t>
  </si>
  <si>
    <t>32.2491349480969</t>
  </si>
  <si>
    <t>36.1</t>
  </si>
  <si>
    <t>1997-01-01</t>
  </si>
  <si>
    <t>61.5</t>
  </si>
  <si>
    <t>20.5486317618363</t>
  </si>
  <si>
    <t>27.1</t>
  </si>
  <si>
    <t>Tran Phuong Linh</t>
  </si>
  <si>
    <t>1998-04-17</t>
  </si>
  <si>
    <t>18.7304890738814</t>
  </si>
  <si>
    <t>25.8</t>
  </si>
  <si>
    <t>1999-10-14</t>
  </si>
  <si>
    <t>82</t>
  </si>
  <si>
    <t>26.7755102040816</t>
  </si>
  <si>
    <t>24.3</t>
  </si>
  <si>
    <t>1993-12-06</t>
  </si>
  <si>
    <t>71</t>
  </si>
  <si>
    <t>23.9994591671174</t>
  </si>
  <si>
    <t>30.2</t>
  </si>
  <si>
    <t>1980-08-06</t>
  </si>
  <si>
    <t>60</t>
  </si>
  <si>
    <t>22.038567493113</t>
  </si>
  <si>
    <t>43.5</t>
  </si>
  <si>
    <t>1997-09-30</t>
  </si>
  <si>
    <t>19.0311418685121</t>
  </si>
  <si>
    <t>26.3</t>
  </si>
  <si>
    <t>2006-10-20</t>
  </si>
  <si>
    <t>21.2244897959184</t>
  </si>
  <si>
    <t>17.3</t>
  </si>
  <si>
    <t>1992-05-13</t>
  </si>
  <si>
    <t>44</t>
  </si>
  <si>
    <t>19.5555555555556</t>
  </si>
  <si>
    <t>31.7</t>
  </si>
  <si>
    <t>1971-12-21</t>
  </si>
  <si>
    <t>181</t>
  </si>
  <si>
    <t>23.8087970452672</t>
  </si>
  <si>
    <t>52.1</t>
  </si>
  <si>
    <t>1980-12-30</t>
  </si>
  <si>
    <t>25.8166302126286</t>
  </si>
  <si>
    <t>43.1</t>
  </si>
  <si>
    <t>1981-12-30</t>
  </si>
  <si>
    <t>24.9134948096886</t>
  </si>
  <si>
    <t>2000-05-27</t>
  </si>
  <si>
    <t>43</t>
  </si>
  <si>
    <t>19.1111111111111</t>
  </si>
  <si>
    <t>23.7</t>
  </si>
  <si>
    <t>1997-12-11</t>
  </si>
  <si>
    <t>1956-03-01</t>
  </si>
  <si>
    <t>25.7116620752984</t>
  </si>
  <si>
    <t>67.9</t>
  </si>
  <si>
    <t>1986-02-22</t>
  </si>
  <si>
    <t>86.3</t>
  </si>
  <si>
    <t>29.8</t>
  </si>
  <si>
    <t>37.9</t>
  </si>
  <si>
    <t>1998-12-05</t>
  </si>
  <si>
    <t>21.8</t>
  </si>
  <si>
    <t>1998-08-10</t>
  </si>
  <si>
    <t>83.6</t>
  </si>
  <si>
    <t>28.9</t>
  </si>
  <si>
    <t>25.5</t>
  </si>
  <si>
    <t>1990-10-25</t>
  </si>
  <si>
    <t>55.6</t>
  </si>
  <si>
    <t>21.4</t>
  </si>
  <si>
    <t>33</t>
  </si>
  <si>
    <t>1994-05-26</t>
  </si>
  <si>
    <t>50</t>
  </si>
  <si>
    <t>163</t>
  </si>
  <si>
    <t>18.8</t>
  </si>
  <si>
    <t>29</t>
  </si>
  <si>
    <t>1996-03-15</t>
  </si>
  <si>
    <t>24.4</t>
  </si>
  <si>
    <t>28</t>
  </si>
  <si>
    <t>1965-05-27</t>
  </si>
  <si>
    <t>77.6</t>
  </si>
  <si>
    <t>26.8</t>
  </si>
  <si>
    <t>1990-01-28</t>
  </si>
  <si>
    <t>52</t>
  </si>
  <si>
    <t>20.1</t>
  </si>
  <si>
    <t>34</t>
  </si>
  <si>
    <t>1988-08-24</t>
  </si>
  <si>
    <t>168</t>
  </si>
  <si>
    <t>36</t>
  </si>
  <si>
    <t>1986-02-12</t>
  </si>
  <si>
    <t>77</t>
  </si>
  <si>
    <t>26.6</t>
  </si>
  <si>
    <t>38</t>
  </si>
  <si>
    <t>1989-01-10</t>
  </si>
  <si>
    <t>86</t>
  </si>
  <si>
    <t>32</t>
  </si>
  <si>
    <t>N = 79</t>
  </si>
  <si>
    <t>STRESS only</t>
  </si>
  <si>
    <t>ANXIETY only</t>
  </si>
  <si>
    <t>DEPRESSION only</t>
  </si>
  <si>
    <t>STRESS ANXIETY combine</t>
  </si>
  <si>
    <t>STRESS ANXIETY DEPRESSION combine</t>
  </si>
  <si>
    <t>Row Labels</t>
  </si>
  <si>
    <t>Count of DASS-21</t>
  </si>
  <si>
    <t>Column Labels</t>
  </si>
  <si>
    <t>Count of 2. Gender</t>
  </si>
  <si>
    <t>Mean</t>
  </si>
  <si>
    <t>CI 95%</t>
  </si>
  <si>
    <t>Characteristic</t>
  </si>
  <si>
    <r>
      <t>N = 79</t>
    </r>
    <r>
      <rPr>
        <vertAlign val="superscript"/>
        <sz val="11"/>
        <color rgb="FF000000"/>
        <rFont val="Arial"/>
        <family val="2"/>
      </rPr>
      <t>1</t>
    </r>
  </si>
  <si>
    <t>female</t>
  </si>
  <si>
    <t>34 (43.0%)</t>
  </si>
  <si>
    <t>male</t>
  </si>
  <si>
    <t>45 (57.0%)</t>
  </si>
  <si>
    <t>Age [30-40)</t>
  </si>
  <si>
    <t>33 (41.8%)</t>
  </si>
  <si>
    <t>Age [40-50)</t>
  </si>
  <si>
    <t>14 (17.7%)</t>
  </si>
  <si>
    <t>Age &lt;30</t>
  </si>
  <si>
    <t>26 (32.9%)</t>
  </si>
  <si>
    <t>Age &gt;=50</t>
  </si>
  <si>
    <t>6 (7.6%)</t>
  </si>
  <si>
    <t>61 (77.2%)</t>
  </si>
  <si>
    <t>Black</t>
  </si>
  <si>
    <t>3 (3.8%)</t>
  </si>
  <si>
    <t>15 (19.0%)</t>
  </si>
  <si>
    <t>13 (16.5%)</t>
  </si>
  <si>
    <t>5 (6.3%)</t>
  </si>
  <si>
    <t>40 (50.6%)</t>
  </si>
  <si>
    <t>11 (13.9%)</t>
  </si>
  <si>
    <t>4 (5.1%)</t>
  </si>
  <si>
    <t>22 (27.8%)</t>
  </si>
  <si>
    <t>Non smoker</t>
  </si>
  <si>
    <t>65 (82.3%)</t>
  </si>
  <si>
    <t>21 (26.6%)</t>
  </si>
  <si>
    <t>BMI_25_30</t>
  </si>
  <si>
    <t>BMI [25-30)</t>
  </si>
  <si>
    <t>28 (35.4%)</t>
  </si>
  <si>
    <t>BMI &lt;25</t>
  </si>
  <si>
    <t>43 (54.4%)</t>
  </si>
  <si>
    <t>BMI &gt;=30</t>
  </si>
  <si>
    <t>8 (10.1%)</t>
  </si>
  <si>
    <t>21.36 (4.73 - 31.35)</t>
  </si>
  <si>
    <t>24.24 (6.91 - 51.79)</t>
  </si>
  <si>
    <t>4.16 (1.82 - 6.93)</t>
  </si>
  <si>
    <t>31.74 (24.43 - 35.9)</t>
  </si>
  <si>
    <t>86.68 (5.89 - 134.23)</t>
  </si>
  <si>
    <t>58.41 (21.73 - 90.54)</t>
  </si>
  <si>
    <t>1.07 (0.4 - 4.2)</t>
  </si>
  <si>
    <t>8.33 (0.89 - 22.2)</t>
  </si>
  <si>
    <t>1.47 (0.65 - 2.41)</t>
  </si>
  <si>
    <t>1.44 (0.6 - 2.83)</t>
  </si>
  <si>
    <t>1.17 (0.52 - 2.09)</t>
  </si>
  <si>
    <t>0.73 (0.32 - 1.24)</t>
  </si>
  <si>
    <t>0.94 (0.51 - 1.71)</t>
  </si>
  <si>
    <t>0.01 (0.01 - 0.02)</t>
  </si>
  <si>
    <t>0.03 (0.02 - 0.05)</t>
  </si>
  <si>
    <t>0.08 (0.06 - 0.14)</t>
  </si>
  <si>
    <t>0.32 (0.21 - 0.51)</t>
  </si>
  <si>
    <t>1.13 (0.84 - 1.38)</t>
  </si>
  <si>
    <t>23.43 (5.25 - 37.35)</t>
  </si>
  <si>
    <t>18.7 (6.94 - 40.1)</t>
  </si>
  <si>
    <t>3.81 (0.86 - 7.86)</t>
  </si>
  <si>
    <t>31.07 (22.54 - 35.67)</t>
  </si>
  <si>
    <t>86.94 (5.75 - 155.8)</t>
  </si>
  <si>
    <t>59.97 (13.2 - 106.95)</t>
  </si>
  <si>
    <t>0.96 (0.4 - 4.18)</t>
  </si>
  <si>
    <t>9.04 (1.84 - 18.4)</t>
  </si>
  <si>
    <t>1.51 (0.34 - 3.46)</t>
  </si>
  <si>
    <t>1.47 (0.29 - 2.99)</t>
  </si>
  <si>
    <t>1.17 (0.27 - 2.38)</t>
  </si>
  <si>
    <t>0.69 (0.19 - 1.28)</t>
  </si>
  <si>
    <t>0.92 (0.27 - 1.64)</t>
  </si>
  <si>
    <t>0.02 (0.01 - 0.02)</t>
  </si>
  <si>
    <t>0.08 (0.06 - 0.13)</t>
  </si>
  <si>
    <t>0.33 (0.21 - 0.51)</t>
  </si>
  <si>
    <t>1.14 (0.89 - 1.49)</t>
  </si>
  <si>
    <t>19.42 (4.73 - 36.16)</t>
  </si>
  <si>
    <t>25.59 (7.57 - 50.18)</t>
  </si>
  <si>
    <t>3.87 (1.77 - 7.04)</t>
  </si>
  <si>
    <t>30.53 (22.99 - 35.49)</t>
  </si>
  <si>
    <t>81.03 (2.62 - 141.44)</t>
  </si>
  <si>
    <t>51.75 (11.31 - 87.56)</t>
  </si>
  <si>
    <t>1.06 (0.4 - 4.09)</t>
  </si>
  <si>
    <t>7.61 (0.94 - 19.62)</t>
  </si>
  <si>
    <t>1.4 (0.53 - 2.8)</t>
  </si>
  <si>
    <t>1.39 (0.5 - 2.7)</t>
  </si>
  <si>
    <t>1.15 (0.42 - 2.27)</t>
  </si>
  <si>
    <t>0.68 (0.24 - 1.15)</t>
  </si>
  <si>
    <t>0.91 (0.41 - 1.74)</t>
  </si>
  <si>
    <t>0.04 (0.02 - 0.05)</t>
  </si>
  <si>
    <t>0.29 (0.21 - 0.56)</t>
  </si>
  <si>
    <t>1.12 (0.86 - 1.46)</t>
  </si>
  <si>
    <t>18.3 (6.08 - 29.85)</t>
  </si>
  <si>
    <t>28.59 (9.63 - 51.94)</t>
  </si>
  <si>
    <t>4.25 (1.4 - 7.01)</t>
  </si>
  <si>
    <t>29.58 (22.94 - 35.62)</t>
  </si>
  <si>
    <t>84.81 (38.06 - 120.15)</t>
  </si>
  <si>
    <t>57.83 (19.62 - 101.52)</t>
  </si>
  <si>
    <t>0.77 (0.56 - 1.01)</t>
  </si>
  <si>
    <t>7.78 (1.94 - 15.25)</t>
  </si>
  <si>
    <t>1.83 (0.39 - 3.46)</t>
  </si>
  <si>
    <t>1.68 (0.35 - 2.99)</t>
  </si>
  <si>
    <t>1.26 (0.36 - 2.22)</t>
  </si>
  <si>
    <t>0.81 (0.37 - 1.27)</t>
  </si>
  <si>
    <t>1.08 (0.73 - 1.72)</t>
  </si>
  <si>
    <t>0.04 (0.03 - 0.05)</t>
  </si>
  <si>
    <t>0.09 (0.07 - 0.13)</t>
  </si>
  <si>
    <t>0.38 (0.29 - 0.45)</t>
  </si>
  <si>
    <t>1.03 (0.76 - 1.32)</t>
  </si>
  <si>
    <t>25.23 (12.47 - 37.4)</t>
  </si>
  <si>
    <t>19.9 (6.34 - 43.8)</t>
  </si>
  <si>
    <t>4.46 (2.28 - 8.21)</t>
  </si>
  <si>
    <t>32.21 (25.97 - 35.37)</t>
  </si>
  <si>
    <t>95.88 (31.5 - 159.05)</t>
  </si>
  <si>
    <t>62.77 (29.5 - 103.3)</t>
  </si>
  <si>
    <t>0.78 (0.4 - 1.72)</t>
  </si>
  <si>
    <t>10.86 (2.34 - 23.57)</t>
  </si>
  <si>
    <t>1.69 (0.67 - 3.17)</t>
  </si>
  <si>
    <t>1.59 (0.62 - 3)</t>
  </si>
  <si>
    <t>1.27 (0.52 - 2.53)</t>
  </si>
  <si>
    <t>0.73 (0.28 - 1.38)</t>
  </si>
  <si>
    <t>0.95 (0.53 - 1.53)</t>
  </si>
  <si>
    <t>0.33 (0.21 - 0.49)</t>
  </si>
  <si>
    <t>1.17 (0.89 - 1.39)</t>
  </si>
  <si>
    <t>23.82 (5.1 - 32.87)</t>
  </si>
  <si>
    <t>12.3 (7 - 19.75)</t>
  </si>
  <si>
    <t>2.81 (0.55 - 5.02)</t>
  </si>
  <si>
    <t>31.67 (22.33 - 35.84)</t>
  </si>
  <si>
    <t>77.11 (5.15 - 122.96)</t>
  </si>
  <si>
    <t>65.74 (16.98 - 120.6)</t>
  </si>
  <si>
    <t>1.54 (0.55 - 5.72)</t>
  </si>
  <si>
    <t>6.26 (0.83 - 14.1)</t>
  </si>
  <si>
    <t>1.06 (0.21 - 2.31)</t>
  </si>
  <si>
    <t>1.19 (0.17 - 2.59)</t>
  </si>
  <si>
    <t>0.93 (0.15 - 2.02)</t>
  </si>
  <si>
    <t>0.62 (0.13 - 1.14)</t>
  </si>
  <si>
    <t>0.85 (0.19 - 1.63)</t>
  </si>
  <si>
    <t>0.03 (0.02 - 0.04)</t>
  </si>
  <si>
    <t>0.36 (0.21 - 0.51)</t>
  </si>
  <si>
    <t>1.14 (0.85 - 1.49)</t>
  </si>
  <si>
    <t>21.07 (4.73 - 35.67)</t>
  </si>
  <si>
    <t>21.42 (6.74 - 48.49)</t>
  </si>
  <si>
    <t>3.65 (1.02 - 6.78)</t>
  </si>
  <si>
    <t>30.78 (22.73 - 35.78)</t>
  </si>
  <si>
    <t>86.11 (5.5 - 146)</t>
  </si>
  <si>
    <t>61.93 (16 - 106.75)</t>
  </si>
  <si>
    <t>1.06 (0.41 - 5.03)</t>
  </si>
  <si>
    <t>7.6 (0.87 - 18.92)</t>
  </si>
  <si>
    <t>1.37 (0.34 - 2.84)</t>
  </si>
  <si>
    <t>1.31 (0.31 - 2.74)</t>
  </si>
  <si>
    <t>1.07 (0.29 - 2.44)</t>
  </si>
  <si>
    <t>0.66 (0.2 - 1.15)</t>
  </si>
  <si>
    <t>0.86 (0.32 - 1.63)</t>
  </si>
  <si>
    <t>0.33 (0.21 - 0.53)</t>
  </si>
  <si>
    <t>1.15 (0.83 - 1.49)</t>
  </si>
  <si>
    <t>29.87 (24.44 - 35.16)</t>
  </si>
  <si>
    <t>16.24 (9.2 - 20.74)</t>
  </si>
  <si>
    <t>4.83 (2.77 - 7.24)</t>
  </si>
  <si>
    <t>34.38 (33.69 - 35.61)</t>
  </si>
  <si>
    <t>18.83 (3.88 - 32.38)</t>
  </si>
  <si>
    <t>14 (11.2 - 15.95)</t>
  </si>
  <si>
    <t>1.94 (0.93 - 3.72)</t>
  </si>
  <si>
    <t>8.38 (2.19 - 15.62)</t>
  </si>
  <si>
    <t>1.46 (0.76 - 1.97)</t>
  </si>
  <si>
    <t>1.97 (0.86 - 2.97)</t>
  </si>
  <si>
    <t>1.44 (0.73 - 1.95)</t>
  </si>
  <si>
    <t>0.79 (0.66 - 0.88)</t>
  </si>
  <si>
    <t>1.24 (0.89 - 1.65)</t>
  </si>
  <si>
    <t>0.04 (0.03 - 0.04)</t>
  </si>
  <si>
    <t>0.06 (0.06 - 0.07)</t>
  </si>
  <si>
    <t>0.35 (0.22 - 0.46)</t>
  </si>
  <si>
    <t>1.11 (1.03 - 1.22)</t>
  </si>
  <si>
    <t>27.05 (17.35 - 36.86)</t>
  </si>
  <si>
    <t>20.71 (8.69 - 46.87)</t>
  </si>
  <si>
    <t>5.05 (2.44 - 7.64)</t>
  </si>
  <si>
    <t>33.11 (28.9 - 35.59)</t>
  </si>
  <si>
    <t>103.32 (55.3 - 148)</t>
  </si>
  <si>
    <t>57.66 (34.51 - 72.71)</t>
  </si>
  <si>
    <t>0.61 (0.39 - 1.17)</t>
  </si>
  <si>
    <t>13.44 (5.49 - 26.96)</t>
  </si>
  <si>
    <t>1.98 (0.75 - 3.43)</t>
  </si>
  <si>
    <t>1.98 (0.85 - 2.99)</t>
  </si>
  <si>
    <t>1.52 (0.74 - 2.25)</t>
  </si>
  <si>
    <t>0.87 (0.57 - 1.48)</t>
  </si>
  <si>
    <t>1.13 (0.78 - 1.73)</t>
  </si>
  <si>
    <t>0.08 (0.06 - 0.12)</t>
  </si>
  <si>
    <t>0.3 (0.21 - 0.45)</t>
  </si>
  <si>
    <t>1.07 (0.88 - 1.36)</t>
  </si>
  <si>
    <t>25.2 (17.02 - 29.31)</t>
  </si>
  <si>
    <t>21.36 (8.61 - 47.84)</t>
  </si>
  <si>
    <t>4.76 (2.42 - 6.96)</t>
  </si>
  <si>
    <t>33.02 (28.84 - 35.63)</t>
  </si>
  <si>
    <t>101.56 (53.9 - 126)</t>
  </si>
  <si>
    <t>59.15 (41.05 - 72.92)</t>
  </si>
  <si>
    <t>0.64 (0.42 - 1.2)</t>
  </si>
  <si>
    <t>11.5 (5.32 - 21.26)</t>
  </si>
  <si>
    <t>1.97 (0.75 - 3.44)</t>
  </si>
  <si>
    <t>1.96 (0.86 - 2.99)</t>
  </si>
  <si>
    <t>1.47 (0.74 - 2.18)</t>
  </si>
  <si>
    <t>0.84 (0.57 - 1.48)</t>
  </si>
  <si>
    <t>1.13 (0.82 - 1.72)</t>
  </si>
  <si>
    <t>0.3 (0.21 - 0.4)</t>
  </si>
  <si>
    <t>1.1 (0.88 - 1.36)</t>
  </si>
  <si>
    <t>31.27 (27.17 - 37.75)</t>
  </si>
  <si>
    <t>14.64 (6.03 - 20.3)</t>
  </si>
  <si>
    <t>5.1 (2.72 - 7.73)</t>
  </si>
  <si>
    <t>33.49 (29.6 - 35.95)</t>
  </si>
  <si>
    <t>90.7 (19.85 - 154.05)</t>
  </si>
  <si>
    <t>53.2 (29.4 - 71.45)</t>
  </si>
  <si>
    <t>1.15 (0.4 - 2.45)</t>
  </si>
  <si>
    <t>15.33 (4.03 - 28.27)</t>
  </si>
  <si>
    <t>1.87 (0.83 - 2.89)</t>
  </si>
  <si>
    <t>1.96 (0.9 - 2.87)</t>
  </si>
  <si>
    <t>1.57 (0.89 - 2.15)</t>
  </si>
  <si>
    <t>0.91 (0.52 - 1.31)</t>
  </si>
  <si>
    <t>0.92 (0.77 - 1.19)</t>
  </si>
  <si>
    <t>0.07 (0.06 - 0.09)</t>
  </si>
  <si>
    <t>0.34 (0.22 - 0.46)</t>
  </si>
  <si>
    <t>1.14 (1.04 - 1.24)</t>
  </si>
  <si>
    <t>19.6 (4.7 - 37.23)</t>
  </si>
  <si>
    <t>21.13 (6.87 - 49.5)</t>
  </si>
  <si>
    <t>3.21 (0.81 - 6.35)</t>
  </si>
  <si>
    <t>30.2 (22.47 - 35.2)</t>
  </si>
  <si>
    <t>94.44 (13.81 - 132.22)</t>
  </si>
  <si>
    <t>69.1 (33.98 - 107.6)</t>
  </si>
  <si>
    <t>0.95 (0.4 - 3.62)</t>
  </si>
  <si>
    <t>6.91 (0.74 - 15.97)</t>
  </si>
  <si>
    <t>1.21 (0.33 - 2.47)</t>
  </si>
  <si>
    <t>1.17 (0.29 - 2.51)</t>
  </si>
  <si>
    <t>0.95 (0.27 - 2.2)</t>
  </si>
  <si>
    <t>0.57 (0.19 - 1.01)</t>
  </si>
  <si>
    <t>0.8 (0.25 - 1.65)</t>
  </si>
  <si>
    <t>0.33 (0.21 - 0.5)</t>
  </si>
  <si>
    <t>1.14 (0.84 - 1.49)</t>
  </si>
  <si>
    <t>26.43 (20.44 - 31.86)</t>
  </si>
  <si>
    <t>20.89 (7.92 - 33.38)</t>
  </si>
  <si>
    <t>4.95 (2.37 - 6.81)</t>
  </si>
  <si>
    <t>33.16 (31.52 - 35.54)</t>
  </si>
  <si>
    <t>95.18 (44.06 - 149.81)</t>
  </si>
  <si>
    <t>60.34 (30.44 - 98.88)</t>
  </si>
  <si>
    <t>0.66 (0.43 - 0.97)</t>
  </si>
  <si>
    <t>12.14 (6.48 - 21.58)</t>
  </si>
  <si>
    <t>1.85 (0.81 - 2.62)</t>
  </si>
  <si>
    <t>1.68 (0.62 - 2.7)</t>
  </si>
  <si>
    <t>1.44 (0.57 - 2.31)</t>
  </si>
  <si>
    <t>0.89 (0.5 - 1.16)</t>
  </si>
  <si>
    <t>1.13 (0.6 - 1.62)</t>
  </si>
  <si>
    <t>0.32 (0.21 - 0.56)</t>
  </si>
  <si>
    <t>1.12 (0.99 - 1.27)</t>
  </si>
  <si>
    <t>17.05 (5.33 - 32.41)</t>
  </si>
  <si>
    <t>30.69 (15.07 - 40.1)</t>
  </si>
  <si>
    <t>4.27 (1.88 - 8.73)</t>
  </si>
  <si>
    <t>28.15 (23.39 - 32.28)</t>
  </si>
  <si>
    <t>33.67 (6.06 - 75.75)</t>
  </si>
  <si>
    <t>27.79 (12.44 - 49.69)</t>
  </si>
  <si>
    <t>1.63 (0.68 - 5)</t>
  </si>
  <si>
    <t>4.54 (1.4 - 9.68)</t>
  </si>
  <si>
    <t>1.55 (0.74 - 3.72)</t>
  </si>
  <si>
    <t>1.4 (0.62 - 3.14)</t>
  </si>
  <si>
    <t>1.15 (0.49 - 2.52)</t>
  </si>
  <si>
    <t>0.77 (0.27 - 1.16)</t>
  </si>
  <si>
    <t>0.87 (0.57 - 1.45)</t>
  </si>
  <si>
    <t>0.09 (0.06 - 0.13)</t>
  </si>
  <si>
    <t>0.29 (0.21 - 0.38)</t>
  </si>
  <si>
    <t>1.23 (0.78 - 1.48)</t>
  </si>
  <si>
    <t>29.87 (24.58 - 35.03)</t>
  </si>
  <si>
    <t>14.05 (7.58 - 20.7)</t>
  </si>
  <si>
    <t>4.17 (2.25 - 7.16)</t>
  </si>
  <si>
    <t>34.73 (33.69 - 35.77)</t>
  </si>
  <si>
    <t>14.62 (2.08 - 32.06)</t>
  </si>
  <si>
    <t>13.75 (11.15 - 15.93)</t>
  </si>
  <si>
    <t>2.57 (0.93 - 4.44)</t>
  </si>
  <si>
    <t>6.78 (1.93 - 15.4)</t>
  </si>
  <si>
    <t>1.24 (0.58 - 1.96)</t>
  </si>
  <si>
    <t>1.6 (0.5 - 2.95)</t>
  </si>
  <si>
    <t>1.2 (0.48 - 1.94)</t>
  </si>
  <si>
    <t>0.72 (0.53 - 0.88)</t>
  </si>
  <si>
    <t>1.09 (0.67 - 1.64)</t>
  </si>
  <si>
    <t>0.4 (0.22 - 0.54)</t>
  </si>
  <si>
    <t>1.16 (1.03 - 1.31)</t>
  </si>
  <si>
    <t>21.02 (4.73 - 35.59)</t>
  </si>
  <si>
    <t>21.12 (6.71 - 48.75)</t>
  </si>
  <si>
    <t>3.64 (0.98 - 6.93)</t>
  </si>
  <si>
    <t>30.65 (22.68 - 35.6)</t>
  </si>
  <si>
    <t>85.43 (9.5 - 130.9)</t>
  </si>
  <si>
    <t>60.64 (17.2 - 106.8)</t>
  </si>
  <si>
    <t>1.01 (0.41 - 4.77)</t>
  </si>
  <si>
    <t>7.7 (0.85 - 20.43)</t>
  </si>
  <si>
    <t>1.44 (0.34 - 3.42)</t>
  </si>
  <si>
    <t>1.4 (0.31 - 2.99)</t>
  </si>
  <si>
    <t>1.11 (0.29 - 2.35)</t>
  </si>
  <si>
    <t>0.66 (0.2 - 1.18)</t>
  </si>
  <si>
    <t>0.89 (0.31 - 1.74)</t>
  </si>
  <si>
    <t>0.32 (0.21 - 0.5)</t>
  </si>
  <si>
    <t>1.14 (0.82 - 1.49)</t>
  </si>
  <si>
    <t>26.49 (8.59 - 36.71)</t>
  </si>
  <si>
    <t>21 (7.56 - 48.44)</t>
  </si>
  <si>
    <t>4.79 (2.25 - 7.65)</t>
  </si>
  <si>
    <t>33.21 (30.14 - 35.82)</t>
  </si>
  <si>
    <t>90.43 (2.52 - 159.81)</t>
  </si>
  <si>
    <t>55.81 (12.05 - 88.06)</t>
  </si>
  <si>
    <t>1 (0.39 - 4.16)</t>
  </si>
  <si>
    <t>11.42 (1.95 - 24.42)</t>
  </si>
  <si>
    <t>1.62 (0.64 - 2.7)</t>
  </si>
  <si>
    <t>1.61 (0.49 - 2.96)</t>
  </si>
  <si>
    <t>1.33 (0.5 - 2.32)</t>
  </si>
  <si>
    <t>0.81 (0.47 - 1.44)</t>
  </si>
  <si>
    <t>1.02 (0.58 - 1.61)</t>
  </si>
  <si>
    <t>0.34 (0.21 - 0.56)</t>
  </si>
  <si>
    <t>1.12 (0.87 - 1.36)</t>
  </si>
  <si>
    <t>22.85 (5.03 - 37.28)</t>
  </si>
  <si>
    <t>22.52 (6.77 - 50.23)</t>
  </si>
  <si>
    <t>4.18 (1.81 - 7.18)</t>
  </si>
  <si>
    <t>31.66 (23.91 - 35.82)</t>
  </si>
  <si>
    <t>87.03 (11 - 142.2)</t>
  </si>
  <si>
    <t>57.85 (14.2 - 91.5)</t>
  </si>
  <si>
    <t>0.92 (0.4 - 3.68)</t>
  </si>
  <si>
    <t>8.93 (1.18 - 20.82)</t>
  </si>
  <si>
    <t>1.59 (0.6 - 3.4)</t>
  </si>
  <si>
    <t>1.53 (0.61 - 3)</t>
  </si>
  <si>
    <t>1.23 (0.5 - 2.43)</t>
  </si>
  <si>
    <t>0.73 (0.25 - 1.22)</t>
  </si>
  <si>
    <t>0.96 (0.42 - 1.73)</t>
  </si>
  <si>
    <t>1.12 (0.83 - 1.4)</t>
  </si>
  <si>
    <t>21.11 (4.6 - 34.09)</t>
  </si>
  <si>
    <t>14.43 (7.88 - 21.47)</t>
  </si>
  <si>
    <t>2.95 (0.55 - 7.05)</t>
  </si>
  <si>
    <t>29.95 (21.91 - 35.75)</t>
  </si>
  <si>
    <t>85.86 (2.81 - 149.72)</t>
  </si>
  <si>
    <t>65.99 (13.65 - 123.2)</t>
  </si>
  <si>
    <t>1.42 (0.41 - 5.22)</t>
  </si>
  <si>
    <t>7.84 (1.1 - 25.04)</t>
  </si>
  <si>
    <t>1.03 (0.21 - 2.79)</t>
  </si>
  <si>
    <t>1.12 (0.16 - 2.84)</t>
  </si>
  <si>
    <t>0.88 (0.15 - 2.18)</t>
  </si>
  <si>
    <t>0.58 (0.13 - 1.25)</t>
  </si>
  <si>
    <t>0.78 (0.19 - 1.51)</t>
  </si>
  <si>
    <t>0.04 (0.02 - 0.04)</t>
  </si>
  <si>
    <t>0.09 (0.06 - 0.14)</t>
  </si>
  <si>
    <t>0.35 (0.21 - 0.52)</t>
  </si>
  <si>
    <t>1.2 (1.02 - 1.56)</t>
  </si>
  <si>
    <t>23.59 (4.94 - 37.31)</t>
  </si>
  <si>
    <t>22.49 (7.24 - 50.57)</t>
  </si>
  <si>
    <t>4.41 (1.8 - 7.71)</t>
  </si>
  <si>
    <t>31.79 (23.64 - 35.8)</t>
  </si>
  <si>
    <t>85.28 (8.54 - 159.65)</t>
  </si>
  <si>
    <t>54.32 (12.99 - 93.9)</t>
  </si>
  <si>
    <t>0.92 (0.4 - 3.73)</t>
  </si>
  <si>
    <t>9.83 (1.56 - 22.35)</t>
  </si>
  <si>
    <t>1.64 (0.59 - 3.42)</t>
  </si>
  <si>
    <t>1.59 (0.61 - 3.01)</t>
  </si>
  <si>
    <t>1.29 (0.5 - 2.44)</t>
  </si>
  <si>
    <t>0.76 (0.26 - 1.31)</t>
  </si>
  <si>
    <t>0.99 (0.46 - 1.75)</t>
  </si>
  <si>
    <t>0.31 (0.21 - 0.48)</t>
  </si>
  <si>
    <t>1.12 (0.87 - 1.47)</t>
  </si>
  <si>
    <t>19.63 (4.51 - 31.4)</t>
  </si>
  <si>
    <t>17.2 (7.07 - 37.09)</t>
  </si>
  <si>
    <t>2.72 (0.62 - 4.89)</t>
  </si>
  <si>
    <t>30.17 (22.06 - 35.78)</t>
  </si>
  <si>
    <t>91.1 (4.25 - 127.25)</t>
  </si>
  <si>
    <t>73.04 (23.5 - 119)</t>
  </si>
  <si>
    <t>1.24 (0.53 - 5.14)</t>
  </si>
  <si>
    <t>5.71 (0.87 - 11.87)</t>
  </si>
  <si>
    <t>1.09 (0.24 - 2.4)</t>
  </si>
  <si>
    <t>1.09 (0.19 - 2.46)</t>
  </si>
  <si>
    <t>0.83 (0.18 - 1.75)</t>
  </si>
  <si>
    <t>0.55 (0.14 - 1.07)</t>
  </si>
  <si>
    <t>0.74 (0.21 - 1.63)</t>
  </si>
  <si>
    <t>0.37 (0.21 - 0.56)</t>
  </si>
  <si>
    <t>1.17 (0.77 - 1.48)</t>
  </si>
  <si>
    <t>19.34 (4.73 - 33.05)</t>
  </si>
  <si>
    <t>24.03 (7.55 - 49.35)</t>
  </si>
  <si>
    <t>3.96 (0.84 - 7.37)</t>
  </si>
  <si>
    <t>30.26 (22.51 - 35.77)</t>
  </si>
  <si>
    <t>85.67 (3.07 - 159.05)</t>
  </si>
  <si>
    <t>59.08 (13.1 - 106.98)</t>
  </si>
  <si>
    <t>1.1 (0.4 - 4.45)</t>
  </si>
  <si>
    <t>7.45 (0.77 - 19.85)</t>
  </si>
  <si>
    <t>1.46 (0.34 - 3.44)</t>
  </si>
  <si>
    <t>1.4 (0.29 - 3.02)</t>
  </si>
  <si>
    <t>1.13 (0.27 - 2.28)</t>
  </si>
  <si>
    <t>0.65 (0.19 - 1.08)</t>
  </si>
  <si>
    <t>0.87 (0.26 - 1.67)</t>
  </si>
  <si>
    <t>0.31 (0.21 - 0.49)</t>
  </si>
  <si>
    <t>1.14 (0.87 - 1.49)</t>
  </si>
  <si>
    <t>26.37 (20.85 - 30.15)</t>
  </si>
  <si>
    <t>17.64 (7.83 - 24.97)</t>
  </si>
  <si>
    <t>4.26 (2.35 - 5.92)</t>
  </si>
  <si>
    <t>33.65 (31.39 - 35.66)</t>
  </si>
  <si>
    <t>99.55 (72.49 - 118.18)</t>
  </si>
  <si>
    <t>63.09 (39.01 - 85.58)</t>
  </si>
  <si>
    <t>0.68 (0.41 - 0.95)</t>
  </si>
  <si>
    <t>10.81 (6.59 - 17.38)</t>
  </si>
  <si>
    <t>1.89 (0.77 - 3.2)</t>
  </si>
  <si>
    <t>1.81 (0.59 - 2.84)</t>
  </si>
  <si>
    <t>1.27 (0.56 - 1.88)</t>
  </si>
  <si>
    <t>0.79 (0.49 - 1.44)</t>
  </si>
  <si>
    <t>0.99 (0.6 - 1.32)</t>
  </si>
  <si>
    <t>0.07 (0.06 - 0.1)</t>
  </si>
  <si>
    <t>0.36 (0.22 - 0.56)</t>
  </si>
  <si>
    <t>1.18 (0.89 - 1.36)</t>
  </si>
  <si>
    <t>26.36 (5.75 - 37.61)</t>
  </si>
  <si>
    <t>17.55 (6.79 - 44.5)</t>
  </si>
  <si>
    <t>3.87 (1.98 - 7.14)</t>
  </si>
  <si>
    <t>32.39 (24.3 - 35.41)</t>
  </si>
  <si>
    <t>84.97 (13.59 - 139.26)</t>
  </si>
  <si>
    <t>58.54 (19.94 - 89.92)</t>
  </si>
  <si>
    <t>0.96 (0.43 - 2.9)</t>
  </si>
  <si>
    <t>10.13 (1.77 - 24.74)</t>
  </si>
  <si>
    <t>1.43 (0.64 - 2.98)</t>
  </si>
  <si>
    <t>1.46 (0.61 - 2.83)</t>
  </si>
  <si>
    <t>1.2 (0.48 - 2.42)</t>
  </si>
  <si>
    <t>0.76 (0.25 - 1.23)</t>
  </si>
  <si>
    <t>0.99 (0.49 - 1.7)</t>
  </si>
  <si>
    <t>0.34 (0.21 - 0.5)</t>
  </si>
  <si>
    <t>1.12 (0.78 - 1.31)</t>
  </si>
  <si>
    <t>22.11 (4.73 - 37.26)</t>
  </si>
  <si>
    <t>21.48 (6.81 - 49.94)</t>
  </si>
  <si>
    <t>3.92 (1.13 - 7.53)</t>
  </si>
  <si>
    <t>31.1 (22.85 - 35.8)</t>
  </si>
  <si>
    <t>85.39 (4.12 - 159)</t>
  </si>
  <si>
    <t>58.87 (12.62 - 106.62)</t>
  </si>
  <si>
    <t>1.04 (0.4 - 4.76)</t>
  </si>
  <si>
    <t>8.5 (0.94 - 22.22)</t>
  </si>
  <si>
    <t>1.45 (0.34 - 3.14)</t>
  </si>
  <si>
    <t>1.42 (0.32 - 3)</t>
  </si>
  <si>
    <t>1.16 (0.3 - 2.41)</t>
  </si>
  <si>
    <t>0.69 (0.21 - 1.2)</t>
  </si>
  <si>
    <t>0.92 (0.36 - 1.71)</t>
  </si>
  <si>
    <t>1.13 (0.83 - 1.49)</t>
  </si>
  <si>
    <t>Non-Obesity</t>
  </si>
  <si>
    <t>71 (90%)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</si>
</sst>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yyyy\-mm\-dd"/>
    <numFmt numFmtId="165" formatCode="0.000"/>
    <numFmt numFmtId="166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mbria"/>
      <family val="1"/>
    </font>
    <font>
      <b/>
      <sz val="11"/>
      <color rgb="FF000000"/>
      <name val="Arial"/>
      <family val="2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" fontId="0" fillId="0" borderId="0" xfId="0" applyNumberFormat="1"/>
    <xf numFmtId="0" fontId="0" fillId="3" borderId="0" xfId="0" applyFill="1"/>
    <xf numFmtId="0" fontId="3" fillId="4" borderId="0" xfId="0" applyFont="1" applyFill="1"/>
    <xf numFmtId="0" fontId="0" fillId="5" borderId="0" xfId="0" applyFill="1"/>
    <xf numFmtId="164" fontId="0" fillId="0" borderId="0" xfId="0" applyNumberFormat="1"/>
    <xf numFmtId="2" fontId="0" fillId="0" borderId="0" xfId="1" applyNumberFormat="1" applyFont="1"/>
    <xf numFmtId="2" fontId="0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right"/>
    </xf>
    <xf numFmtId="2" fontId="0" fillId="2" borderId="0" xfId="1" applyNumberFormat="1" applyFont="1" applyFill="1" applyAlignment="1">
      <alignment horizontal="right"/>
    </xf>
    <xf numFmtId="165" fontId="0" fillId="0" borderId="0" xfId="0" applyNumberFormat="1"/>
    <xf numFmtId="164" fontId="0" fillId="2" borderId="0" xfId="0" applyNumberFormat="1" applyFill="1"/>
    <xf numFmtId="2" fontId="0" fillId="2" borderId="0" xfId="0" applyNumberFormat="1" applyFill="1"/>
    <xf numFmtId="2" fontId="0" fillId="2" borderId="0" xfId="1" applyNumberFormat="1" applyFont="1" applyFill="1"/>
    <xf numFmtId="165" fontId="0" fillId="2" borderId="0" xfId="1" applyNumberFormat="1" applyFont="1" applyFill="1" applyAlignment="1">
      <alignment horizontal="right"/>
    </xf>
    <xf numFmtId="1" fontId="0" fillId="2" borderId="0" xfId="0" applyNumberFormat="1" applyFill="1"/>
    <xf numFmtId="0" fontId="3" fillId="2" borderId="0" xfId="0" applyFont="1" applyFill="1"/>
    <xf numFmtId="14" fontId="0" fillId="2" borderId="0" xfId="0" applyNumberFormat="1" applyFill="1"/>
    <xf numFmtId="0" fontId="2" fillId="0" borderId="0" xfId="0" applyFont="1"/>
    <xf numFmtId="0" fontId="0" fillId="6" borderId="0" xfId="0" applyFill="1"/>
    <xf numFmtId="0" fontId="5" fillId="0" borderId="0" xfId="2" applyFont="1"/>
    <xf numFmtId="164" fontId="2" fillId="0" borderId="0" xfId="0" applyNumberFormat="1" applyFont="1"/>
    <xf numFmtId="2" fontId="2" fillId="0" borderId="0" xfId="0" applyNumberFormat="1" applyFont="1"/>
    <xf numFmtId="2" fontId="2" fillId="0" borderId="0" xfId="1" applyNumberFormat="1" applyFont="1"/>
    <xf numFmtId="2" fontId="2" fillId="0" borderId="0" xfId="1" applyNumberFormat="1" applyFont="1" applyAlignment="1">
      <alignment horizontal="right"/>
    </xf>
    <xf numFmtId="165" fontId="2" fillId="0" borderId="0" xfId="1" applyNumberFormat="1" applyFont="1" applyAlignment="1">
      <alignment horizontal="right"/>
    </xf>
    <xf numFmtId="2" fontId="2" fillId="2" borderId="0" xfId="1" applyNumberFormat="1" applyFont="1" applyFill="1" applyAlignment="1">
      <alignment horizontal="right"/>
    </xf>
    <xf numFmtId="1" fontId="2" fillId="0" borderId="0" xfId="0" applyNumberFormat="1" applyFont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14" fontId="2" fillId="0" borderId="0" xfId="0" applyNumberFormat="1" applyFont="1"/>
    <xf numFmtId="1" fontId="0" fillId="0" borderId="0" xfId="1" applyNumberFormat="1" applyFont="1" applyAlignment="1">
      <alignment horizontal="righ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center"/>
    </xf>
    <xf numFmtId="14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6" fillId="3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8" fillId="0" borderId="0" xfId="0" applyFont="1" applyAlignment="1">
      <alignment horizontal="left" vertical="center"/>
    </xf>
    <xf numFmtId="0" fontId="0" fillId="0" borderId="0" xfId="0" applyNumberFormat="1"/>
    <xf numFmtId="0" fontId="0" fillId="0" borderId="0" xfId="0" pivotButton="1"/>
    <xf numFmtId="165" fontId="0" fillId="2" borderId="0" xfId="0" applyNumberFormat="1" applyFill="1"/>
    <xf numFmtId="1" fontId="0" fillId="2" borderId="0" xfId="1" applyNumberFormat="1" applyFont="1" applyFill="1" applyAlignment="1">
      <alignment horizontal="right"/>
    </xf>
    <xf numFmtId="0" fontId="2" fillId="2" borderId="0" xfId="0" applyFont="1" applyFill="1"/>
    <xf numFmtId="0" fontId="6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3" fillId="2" borderId="0" xfId="0" applyFont="1" applyFill="1" applyAlignment="1">
      <alignment horizontal="left"/>
    </xf>
    <xf numFmtId="0" fontId="6" fillId="0" borderId="0" xfId="0" applyFont="1" applyAlignment="1">
      <alignment horizontal="right"/>
    </xf>
    <xf numFmtId="166" fontId="0" fillId="0" borderId="0" xfId="3" applyNumberFormat="1" applyFont="1" applyAlignment="1">
      <alignment horizontal="center"/>
    </xf>
    <xf numFmtId="166" fontId="6" fillId="0" borderId="0" xfId="3" applyNumberFormat="1" applyFont="1" applyAlignment="1">
      <alignment horizontal="center"/>
    </xf>
    <xf numFmtId="166" fontId="0" fillId="0" borderId="0" xfId="3" applyNumberFormat="1" applyFont="1"/>
    <xf numFmtId="0" fontId="0" fillId="0" borderId="0" xfId="0" applyAlignment="1">
      <alignment horizontal="center"/>
    </xf>
    <xf numFmtId="0" fontId="11" fillId="7" borderId="1" xfId="0" applyFont="1" applyFill="1" applyBorder="1" applyAlignment="1">
      <alignment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3" fillId="7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left" vertical="center" wrapText="1" indent="2"/>
    </xf>
    <xf numFmtId="0" fontId="13" fillId="7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F252EE"/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h Ngoc Nguyen" refreshedDate="45370.650331944445" createdVersion="8" refreshedVersion="8" minRefreshableVersion="3" recordCount="231" xr:uid="{1C28A5FE-466E-4152-B9BA-40650879231D}">
  <cacheSource type="worksheet">
    <worksheetSource ref="B1:BC232" sheet="data"/>
  </cacheSource>
  <cacheFields count="54">
    <cacheField name="Left or Right" numFmtId="0">
      <sharedItems containsSemiMixedTypes="0" containsString="0" containsNumber="1" containsInteger="1" minValue="0" maxValue="1"/>
    </cacheField>
    <cacheField name="Sleep" numFmtId="0">
      <sharedItems containsSemiMixedTypes="0" containsString="0" containsNumber="1" containsInteger="1" minValue="0" maxValue="13"/>
    </cacheField>
    <cacheField name="Type of Position" numFmtId="0">
      <sharedItems/>
    </cacheField>
    <cacheField name="Enter a date and time" numFmtId="0">
      <sharedItems containsSemiMixedTypes="0" containsNonDate="0" containsDate="1" containsString="0" minDate="2023-12-04T10:00:00" maxDate="2024-03-19T00:00:00"/>
    </cacheField>
    <cacheField name="M" numFmtId="0">
      <sharedItems containsSemiMixedTypes="0" containsString="0" containsNumber="1" minValue="2.87" maxValue="44.92"/>
    </cacheField>
    <cacheField name="δ" numFmtId="0">
      <sharedItems containsSemiMixedTypes="0" containsString="0" containsNumber="1" minValue="0.32" maxValue="13.74"/>
    </cacheField>
    <cacheField name="Kv100" numFmtId="0">
      <sharedItems containsSemiMixedTypes="0" containsString="0" containsNumber="1" minValue="1.39" maxValue="83.93"/>
    </cacheField>
    <cacheField name="T" numFmtId="0">
      <sharedItems containsSemiMixedTypes="0" containsString="0" containsNumber="1" minValue="21.61" maxValue="36.75"/>
    </cacheField>
    <cacheField name="A365" numFmtId="0">
      <sharedItems containsSemiMixedTypes="0" containsString="0" containsNumber="1" containsInteger="1" minValue="1" maxValue="212"/>
    </cacheField>
    <cacheField name="A460" numFmtId="0">
      <sharedItems containsSemiMixedTypes="0" containsString="0" containsNumber="1" containsInteger="1" minValue="2" maxValue="181"/>
    </cacheField>
    <cacheField name="Anadn" numFmtId="0">
      <sharedItems containsSemiMixedTypes="0" containsString="0" containsNumber="1" minValue="0.18" maxValue="9.93"/>
    </cacheField>
    <cacheField name="POM" numFmtId="0">
      <sharedItems containsSemiMixedTypes="0" containsString="0" containsNumber="1" minValue="0.28999999999999998" maxValue="48.69"/>
    </cacheField>
    <cacheField name="Ae" numFmtId="0">
      <sharedItems containsSemiMixedTypes="0" containsString="0" containsNumber="1" minValue="0.09" maxValue="5.44"/>
    </cacheField>
    <cacheField name="An" numFmtId="0">
      <sharedItems containsSemiMixedTypes="0" containsString="0" containsNumber="1" minValue="7.0000000000000007E-2" maxValue="4.84"/>
    </cacheField>
    <cacheField name="Am" numFmtId="0">
      <sharedItems containsSemiMixedTypes="0" containsString="0" containsNumber="1" minValue="0.09" maxValue="4.03"/>
    </cacheField>
    <cacheField name="Ar" numFmtId="0">
      <sharedItems containsSemiMixedTypes="0" containsString="0" containsNumber="1" minValue="0.08" maxValue="2.06"/>
    </cacheField>
    <cacheField name="Ac" numFmtId="0">
      <sharedItems containsSemiMixedTypes="0" containsString="0" containsNumber="1" minValue="0.16" maxValue="3.03"/>
    </cacheField>
    <cacheField name="F-Ae" numFmtId="0">
      <sharedItems containsSemiMixedTypes="0" containsString="0" containsNumber="1" minValue="0.01" maxValue="0.02"/>
    </cacheField>
    <cacheField name="F-An" numFmtId="165">
      <sharedItems containsSemiMixedTypes="0" containsString="0" containsNumber="1" minValue="2.1000000000000001E-2" maxValue="5.8000000000000003E-2"/>
    </cacheField>
    <cacheField name="F-Am" numFmtId="165">
      <sharedItems containsSemiMixedTypes="0" containsString="0" containsNumber="1" minValue="6.0999999999999999E-2" maxValue="0.19600000000000001"/>
    </cacheField>
    <cacheField name="F-Ar" numFmtId="165">
      <sharedItems containsSemiMixedTypes="0" containsString="0" containsNumber="1" minValue="0.20499999999999999" maxValue="0.57399999999999995"/>
    </cacheField>
    <cacheField name="F-Ac" numFmtId="165">
      <sharedItems containsSemiMixedTypes="0" containsString="0" containsNumber="1" minValue="0.60199999999999998" maxValue="1.6779999999999999"/>
    </cacheField>
    <cacheField name="_index" numFmtId="0">
      <sharedItems containsSemiMixedTypes="0" containsString="0" containsNumber="1" containsInteger="1" minValue="1" maxValue="235"/>
    </cacheField>
    <cacheField name="_parent_index" numFmtId="0">
      <sharedItems containsSemiMixedTypes="0" containsString="0" containsNumber="1" containsInteger="1" minValue="1" maxValue="82" count="79">
        <n v="1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5"/>
        <n v="46"/>
        <n v="47"/>
        <n v="48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</sharedItems>
    </cacheField>
    <cacheField name="1. Volunteer full name" numFmtId="0">
      <sharedItems/>
    </cacheField>
    <cacheField name="Gender" numFmtId="0">
      <sharedItems containsSemiMixedTypes="0" containsString="0" containsNumber="1" containsInteger="1" minValue="0" maxValue="1"/>
    </cacheField>
    <cacheField name="2. Gender" numFmtId="0">
      <sharedItems count="2">
        <s v="Female"/>
        <s v="Male"/>
      </sharedItems>
    </cacheField>
    <cacheField name="5. Ethnicity" numFmtId="0">
      <sharedItems/>
    </cacheField>
    <cacheField name="Race" numFmtId="0">
      <sharedItems containsSemiMixedTypes="0" containsString="0" containsNumber="1" containsInteger="1" minValue="0" maxValue="2"/>
    </cacheField>
    <cacheField name="6. Race" numFmtId="0">
      <sharedItems/>
    </cacheField>
    <cacheField name="Typer of skins" numFmtId="0">
      <sharedItems containsSemiMixedTypes="0" containsString="0" containsNumber="1" containsInteger="1" minValue="1" maxValue="6"/>
    </cacheField>
    <cacheField name="Birthday" numFmtId="0">
      <sharedItems containsSemiMixedTypes="0" containsNonDate="0" containsDate="1" containsString="0" minDate="1956-03-01T00:00:00" maxDate="2006-10-21T00:00:00"/>
    </cacheField>
    <cacheField name="BMI body mass index" numFmtId="0">
      <sharedItems/>
    </cacheField>
    <cacheField name="Weight" numFmtId="0">
      <sharedItems containsSemiMixedTypes="0" containsString="0" containsNumber="1" minValue="43" maxValue="144"/>
    </cacheField>
    <cacheField name="Height" numFmtId="0">
      <sharedItems containsSemiMixedTypes="0" containsString="0" containsNumber="1" containsInteger="1" minValue="150" maxValue="193"/>
    </cacheField>
    <cacheField name="BMI index" numFmtId="0">
      <sharedItems containsSemiMixedTypes="0" containsString="0" containsNumber="1" minValue="18.025957378625222" maxValue="43.59375"/>
    </cacheField>
    <cacheField name="Smoking " numFmtId="0">
      <sharedItems/>
    </cacheField>
    <cacheField name="Number of cigarettes per week if smoked:" numFmtId="0">
      <sharedItems containsString="0" containsBlank="1" containsNumber="1" containsInteger="1" minValue="0" maxValue="140"/>
    </cacheField>
    <cacheField name="Medical History" numFmtId="0">
      <sharedItems/>
    </cacheField>
    <cacheField name="Enter a date and time2" numFmtId="0">
      <sharedItems containsNonDate="0" containsDate="1" containsString="0" containsBlank="1" minDate="2023-12-04T10:00:00" maxDate="2024-03-18T15:15:00"/>
    </cacheField>
    <cacheField name="time" numFmtId="1">
      <sharedItems containsSemiMixedTypes="0" containsString="0" containsNumber="1" containsInteger="1" minValue="0" maxValue="1"/>
    </cacheField>
    <cacheField name="Time of testing" numFmtId="0">
      <sharedItems containsMixedTypes="1" containsNumber="1" containsInteger="1" minValue="1" maxValue="1"/>
    </cacheField>
    <cacheField name="Blood Pressure" numFmtId="0">
      <sharedItems/>
    </cacheField>
    <cacheField name="Level of BP" numFmtId="0">
      <sharedItems containsSemiMixedTypes="0" containsString="0" containsNumber="1" containsInteger="1" minValue="0" maxValue="4" count="5">
        <n v="0"/>
        <n v="3"/>
        <n v="1"/>
        <n v="2"/>
        <n v="4"/>
      </sharedItems>
    </cacheField>
    <cacheField name="Heart Rate" numFmtId="0">
      <sharedItems containsString="0" containsBlank="1" containsNumber="1" containsInteger="1" minValue="60" maxValue="117"/>
    </cacheField>
    <cacheField name="DASS-21" numFmtId="0">
      <sharedItems count="6">
        <s v="NORMAL"/>
        <s v="ANXIETY"/>
        <s v="STRESS"/>
        <s v="STRESS ANXIETY DEPRESSION"/>
        <s v="STRESS ANXIETY"/>
        <s v="DEPRESSION"/>
      </sharedItems>
    </cacheField>
    <cacheField name="Stress" numFmtId="0">
      <sharedItems containsSemiMixedTypes="0" containsString="0" containsNumber="1" containsInteger="1" minValue="0" maxValue="3" count="4">
        <n v="0"/>
        <n v="1"/>
        <n v="2"/>
        <n v="3"/>
      </sharedItems>
    </cacheField>
    <cacheField name="Anxiety" numFmtId="0">
      <sharedItems containsSemiMixedTypes="0" containsString="0" containsNumber="1" containsInteger="1" minValue="0" maxValue="4" count="5">
        <n v="0"/>
        <n v="2"/>
        <n v="4"/>
        <n v="1"/>
        <n v="3"/>
      </sharedItems>
    </cacheField>
    <cacheField name="Depression" numFmtId="0">
      <sharedItems containsSemiMixedTypes="0" containsString="0" containsNumber="1" containsInteger="1" minValue="0" maxValue="4" count="5">
        <n v="0"/>
        <n v="2"/>
        <n v="3"/>
        <n v="1"/>
        <n v="4"/>
      </sharedItems>
    </cacheField>
    <cacheField name="Hypertension" numFmtId="0">
      <sharedItems containsSemiMixedTypes="0" containsString="0" containsNumber="1" containsInteger="1" minValue="0" maxValue="1"/>
    </cacheField>
    <cacheField name="Obisity" numFmtId="0">
      <sharedItems containsSemiMixedTypes="0" containsString="0" containsNumber="1" containsInteger="1" minValue="0" maxValue="1"/>
    </cacheField>
    <cacheField name="Stress index" numFmtId="0">
      <sharedItems containsSemiMixedTypes="0" containsString="0" containsNumber="1" containsInteger="1" minValue="0" maxValue="1" count="2">
        <n v="0"/>
        <n v="1"/>
      </sharedItems>
    </cacheField>
    <cacheField name="Age" numFmtId="0">
      <sharedItems containsSemiMixedTypes="0" containsString="0" containsNumber="1" minValue="17.3" maxValue="67.900000000000006"/>
    </cacheField>
    <cacheField name="Age stage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n v="1"/>
    <n v="0"/>
    <s v="Finger"/>
    <d v="2023-12-07T15:00:00"/>
    <n v="22.5"/>
    <n v="2.9"/>
    <n v="12.9"/>
    <n v="32.01"/>
    <n v="114"/>
    <n v="62"/>
    <n v="0.54"/>
    <n v="5.68"/>
    <n v="1.1499999999999999"/>
    <n v="1.1200000000000001"/>
    <n v="0.52"/>
    <n v="0.51"/>
    <n v="0.76"/>
    <n v="0.01"/>
    <n v="2.1000000000000001E-2"/>
    <n v="0.19600000000000001"/>
    <n v="0.20599999999999999"/>
    <n v="1.252"/>
    <n v="1"/>
    <x v="0"/>
    <s v="Minh Ngoc Nguyen"/>
    <n v="0"/>
    <x v="0"/>
    <s v="Vietnam"/>
    <n v="1"/>
    <s v="Asian or Asian British"/>
    <n v="3"/>
    <d v="1987-11-16T00:00:00"/>
    <s v="[18,5 - 25)"/>
    <n v="49"/>
    <n v="150"/>
    <n v="21.777777777777779"/>
    <s v="Do not smoke"/>
    <n v="0"/>
    <s v="migraine"/>
    <d v="2023-12-07T15:15:00"/>
    <n v="1"/>
    <s v="Afernoon"/>
    <s v="NORMAL: SYSTOLIC mm Hg (upper number) LESS THAN 120 and DIASTOLIC mm Hg (lower number)  LESS THAN 80"/>
    <x v="0"/>
    <n v="95"/>
    <x v="0"/>
    <x v="0"/>
    <x v="0"/>
    <x v="0"/>
    <n v="0"/>
    <n v="0"/>
    <x v="0"/>
    <n v="36.200000000000003"/>
    <n v="3"/>
  </r>
  <r>
    <n v="0"/>
    <n v="0"/>
    <s v="Finger"/>
    <d v="2023-12-07T15:15:00"/>
    <n v="22.55"/>
    <n v="5.0199999999999996"/>
    <n v="22.28"/>
    <n v="32.14"/>
    <n v="122"/>
    <n v="42"/>
    <n v="0.34"/>
    <n v="10.38"/>
    <n v="1.61"/>
    <n v="1.07"/>
    <n v="0.57999999999999996"/>
    <n v="0.46"/>
    <n v="0.78"/>
    <n v="1.2E-2"/>
    <n v="2.1999999999999999E-2"/>
    <n v="7.8E-2"/>
    <n v="0.57399999999999995"/>
    <n v="1.252"/>
    <n v="2"/>
    <x v="0"/>
    <s v="Minh Ngoc Nguyen"/>
    <n v="0"/>
    <x v="0"/>
    <s v="Vietnam"/>
    <n v="1"/>
    <s v="Asian or Asian British"/>
    <n v="3"/>
    <d v="1987-11-16T00:00:00"/>
    <s v="[18,5 - 25)"/>
    <n v="49"/>
    <n v="150"/>
    <n v="21.777777777777779"/>
    <s v="Do not smoke"/>
    <n v="0"/>
    <s v="migraine"/>
    <d v="2023-12-07T15:15:00"/>
    <n v="1"/>
    <s v="Afernoon"/>
    <s v="NORMAL: SYSTOLIC mm Hg (upper number) LESS THAN 120 and DIASTOLIC mm Hg (lower number)  LESS THAN 80"/>
    <x v="0"/>
    <n v="95"/>
    <x v="0"/>
    <x v="0"/>
    <x v="0"/>
    <x v="0"/>
    <n v="0"/>
    <n v="0"/>
    <x v="0"/>
    <n v="36.200000000000003"/>
    <n v="3"/>
  </r>
  <r>
    <n v="1"/>
    <n v="0"/>
    <s v="Finger"/>
    <d v="2023-12-04T10:00:00"/>
    <n v="4.3899999999999997"/>
    <n v="0.91"/>
    <n v="20.76"/>
    <n v="24.44"/>
    <n v="132"/>
    <n v="93"/>
    <n v="0.7"/>
    <n v="0.91"/>
    <n v="0.51"/>
    <n v="0.22"/>
    <n v="0.13"/>
    <n v="0.08"/>
    <n v="0.23"/>
    <n v="1.4E-2"/>
    <n v="2.5000000000000001E-2"/>
    <n v="8.1000000000000003E-2"/>
    <n v="0.45"/>
    <n v="1.0820000000000001"/>
    <n v="4"/>
    <x v="1"/>
    <s v="Hong Pham"/>
    <n v="0"/>
    <x v="0"/>
    <s v="Vietnam"/>
    <n v="1"/>
    <s v="Asian or Asian British"/>
    <n v="3"/>
    <d v="1986-04-04T00:00:00"/>
    <s v="[18,5 - 25)"/>
    <n v="59"/>
    <n v="160"/>
    <n v="23.046875"/>
    <s v="Do not smoke"/>
    <n v="0"/>
    <s v="No"/>
    <d v="2023-12-04T10:00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37.799999999999997"/>
    <n v="3"/>
  </r>
  <r>
    <n v="0"/>
    <n v="0"/>
    <s v="Finger"/>
    <d v="2023-12-04T10:15:00"/>
    <n v="2.87"/>
    <n v="2.04"/>
    <n v="41.92"/>
    <n v="24.6"/>
    <n v="117"/>
    <n v="76"/>
    <n v="0.65"/>
    <n v="1"/>
    <n v="0.99"/>
    <n v="0.97"/>
    <n v="0.38"/>
    <n v="0.11"/>
    <n v="0.47"/>
    <n v="0.01"/>
    <n v="3.6999999999999998E-2"/>
    <n v="6.0999999999999999E-2"/>
    <n v="0.57399999999999995"/>
    <n v="1.0820000000000001"/>
    <n v="5"/>
    <x v="1"/>
    <s v="Hong Pham"/>
    <n v="0"/>
    <x v="0"/>
    <s v="Vietnam"/>
    <n v="1"/>
    <s v="Asian or Asian British"/>
    <n v="3"/>
    <d v="1986-04-04T00:00:00"/>
    <s v="[18,5 - 25)"/>
    <n v="59"/>
    <n v="160"/>
    <n v="23.046875"/>
    <s v="Do not smoke"/>
    <n v="0"/>
    <s v="No"/>
    <d v="2023-12-04T10:00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37.799999999999997"/>
    <n v="3"/>
  </r>
  <r>
    <n v="1"/>
    <n v="0"/>
    <s v="Finger"/>
    <d v="2024-01-14T00:00:00"/>
    <n v="20.55"/>
    <n v="6.06"/>
    <n v="29.48"/>
    <n v="30.52"/>
    <n v="119"/>
    <n v="123"/>
    <n v="1.03"/>
    <n v="4.84"/>
    <n v="3.98"/>
    <n v="2.34"/>
    <n v="1.49"/>
    <n v="0.47"/>
    <n v="0.72"/>
    <n v="0.01"/>
    <n v="3.4000000000000002E-2"/>
    <n v="6.0999999999999999E-2"/>
    <n v="0.20599999999999999"/>
    <n v="1.1359999999999999"/>
    <n v="185"/>
    <x v="1"/>
    <s v="Hong Pham"/>
    <n v="0"/>
    <x v="0"/>
    <s v="Vietnam"/>
    <n v="1"/>
    <s v="Asian or Asian British"/>
    <n v="3"/>
    <d v="1986-04-04T00:00:00"/>
    <s v="[18,5 - 25)"/>
    <n v="59"/>
    <n v="160"/>
    <n v="23.046875"/>
    <s v="Do not smoke"/>
    <n v="0"/>
    <s v="No"/>
    <d v="2024-01-14T00:00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37.799999999999997"/>
    <n v="3"/>
  </r>
  <r>
    <n v="0"/>
    <n v="0"/>
    <s v="Finger"/>
    <d v="2024-01-14T00:00:00"/>
    <n v="25.94"/>
    <n v="2.2400000000000002"/>
    <n v="8.6300000000000008"/>
    <n v="32.479999999999997"/>
    <n v="105"/>
    <n v="56"/>
    <n v="0.53"/>
    <n v="10.29"/>
    <n v="1.1499999999999999"/>
    <n v="0.77"/>
    <n v="0.63"/>
    <n v="0.62"/>
    <n v="0.73"/>
    <n v="1.2E-2"/>
    <n v="2.7E-2"/>
    <n v="8.5999999999999993E-2"/>
    <n v="0.35199999999999998"/>
    <n v="1.1930000000000001"/>
    <n v="186"/>
    <x v="1"/>
    <s v="Hong Pham"/>
    <n v="0"/>
    <x v="0"/>
    <s v="Vietnam"/>
    <n v="1"/>
    <s v="Asian or Asian British"/>
    <n v="3"/>
    <d v="1986-04-04T00:00:00"/>
    <s v="[18,5 - 25)"/>
    <n v="59"/>
    <n v="160"/>
    <n v="23.046875"/>
    <s v="Do not smoke"/>
    <n v="0"/>
    <s v="No"/>
    <d v="2024-01-14T00:00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37.799999999999997"/>
    <n v="3"/>
  </r>
  <r>
    <n v="1"/>
    <n v="0"/>
    <s v="Finger"/>
    <d v="2023-12-04T14:21:00"/>
    <n v="25.95"/>
    <n v="6.27"/>
    <n v="24.18"/>
    <n v="30.35"/>
    <n v="127"/>
    <n v="75"/>
    <n v="0.59"/>
    <n v="9.6199999999999992"/>
    <n v="3"/>
    <n v="2.11"/>
    <n v="1.5"/>
    <n v="1.01"/>
    <n v="1.33"/>
    <n v="1.2999999999999999E-2"/>
    <n v="3.9E-2"/>
    <n v="7.8E-2"/>
    <n v="0.45"/>
    <n v="1.1930000000000001"/>
    <n v="6"/>
    <x v="2"/>
    <s v="Mohammed Patel"/>
    <n v="1"/>
    <x v="1"/>
    <s v="India"/>
    <n v="1"/>
    <s v="Asian or Asian British"/>
    <n v="4"/>
    <d v="1997-12-13T00:00:00"/>
    <s v="[25 - 30)"/>
    <n v="76"/>
    <n v="170"/>
    <n v="26.297577854671278"/>
    <s v="Do not smoke"/>
    <n v="0"/>
    <s v="migraine"/>
    <d v="2023-12-04T14:21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26.1"/>
    <n v="2"/>
  </r>
  <r>
    <n v="0"/>
    <n v="0"/>
    <s v="Finger"/>
    <d v="2023-12-04T14:21:00"/>
    <n v="38.299999999999997"/>
    <n v="4.08"/>
    <n v="10.64"/>
    <n v="32.549999999999997"/>
    <n v="103"/>
    <n v="53"/>
    <n v="0.51"/>
    <n v="24.25"/>
    <n v="1.62"/>
    <n v="1.73"/>
    <n v="1.72"/>
    <n v="0.96"/>
    <n v="0.92"/>
    <n v="1.2999999999999999E-2"/>
    <n v="5.8000000000000003E-2"/>
    <n v="6.0999999999999999E-2"/>
    <n v="0.20599999999999999"/>
    <n v="1.1930000000000001"/>
    <n v="7"/>
    <x v="2"/>
    <s v="Mohammed Patel"/>
    <n v="1"/>
    <x v="1"/>
    <s v="India"/>
    <n v="1"/>
    <s v="Asian or Asian British"/>
    <n v="4"/>
    <d v="1997-12-13T00:00:00"/>
    <s v="[25 - 30)"/>
    <n v="76"/>
    <n v="170"/>
    <n v="26.297577854671278"/>
    <s v="Do not smoke"/>
    <n v="0"/>
    <s v="migraine"/>
    <d v="2023-12-04T14:21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26.1"/>
    <n v="2"/>
  </r>
  <r>
    <n v="1"/>
    <n v="0"/>
    <s v="Finger"/>
    <d v="2024-01-14T00:00:00"/>
    <n v="22.36"/>
    <n v="3.33"/>
    <n v="14.88"/>
    <n v="34.65"/>
    <n v="122"/>
    <n v="64"/>
    <n v="0.52"/>
    <n v="7.73"/>
    <n v="0.89"/>
    <n v="0.77"/>
    <n v="1"/>
    <n v="0.91"/>
    <n v="1.99"/>
    <n v="1.0999999999999999E-2"/>
    <n v="0.05"/>
    <n v="0.16900000000000001"/>
    <n v="0.20599999999999999"/>
    <n v="1.0820000000000001"/>
    <n v="189"/>
    <x v="2"/>
    <s v="Mohammed Patel"/>
    <n v="1"/>
    <x v="1"/>
    <s v="India"/>
    <n v="1"/>
    <s v="Asian or Asian British"/>
    <n v="4"/>
    <d v="1997-12-13T00:00:00"/>
    <s v="[25 - 30)"/>
    <n v="76"/>
    <n v="170"/>
    <n v="26.297577854671278"/>
    <s v="Do not smoke"/>
    <n v="0"/>
    <s v="migraine"/>
    <d v="2024-01-14T00:0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26.1"/>
    <n v="2"/>
  </r>
  <r>
    <n v="0"/>
    <n v="0"/>
    <s v="Finger"/>
    <d v="2024-01-14T00:00:00"/>
    <n v="22.76"/>
    <n v="4.8099999999999996"/>
    <n v="21.15"/>
    <n v="35.47"/>
    <n v="106"/>
    <n v="37"/>
    <n v="0.35"/>
    <n v="14.41"/>
    <n v="1.33"/>
    <n v="1.4"/>
    <n v="1.59"/>
    <n v="1.65"/>
    <n v="2.2400000000000002"/>
    <n v="1.2E-2"/>
    <n v="4.2999999999999997E-2"/>
    <n v="0.19600000000000001"/>
    <n v="0.216"/>
    <n v="1.0820000000000001"/>
    <n v="190"/>
    <x v="2"/>
    <s v="Mohammed Patel"/>
    <n v="1"/>
    <x v="1"/>
    <s v="India"/>
    <n v="1"/>
    <s v="Asian or Asian British"/>
    <n v="4"/>
    <d v="1997-12-13T00:00:00"/>
    <s v="[25 - 30)"/>
    <n v="76"/>
    <n v="170"/>
    <n v="26.297577854671278"/>
    <s v="Do not smoke"/>
    <n v="0"/>
    <s v="migraine"/>
    <d v="2024-01-14T00:0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26.1"/>
    <n v="2"/>
  </r>
  <r>
    <n v="1"/>
    <n v="0"/>
    <s v="Finger"/>
    <d v="2023-12-05T10:05:00"/>
    <n v="29.5"/>
    <n v="4.5999999999999996"/>
    <n v="15.58"/>
    <n v="30.58"/>
    <n v="7"/>
    <n v="11"/>
    <n v="1.49"/>
    <n v="5.76"/>
    <n v="1.77"/>
    <n v="2.2000000000000002"/>
    <n v="1.79"/>
    <n v="0.63"/>
    <n v="0.87"/>
    <n v="1.2E-2"/>
    <n v="3.1E-2"/>
    <n v="6.0999999999999999E-2"/>
    <n v="0.20599999999999999"/>
    <n v="1.03"/>
    <n v="8"/>
    <x v="3"/>
    <s v="Lukman Kamarudin"/>
    <n v="1"/>
    <x v="1"/>
    <s v="Malaysia"/>
    <n v="1"/>
    <s v="Asian or Asian British"/>
    <n v="4"/>
    <d v="1997-01-21T00:00:00"/>
    <s v="[18,5 - 25)"/>
    <n v="69"/>
    <n v="170"/>
    <n v="23.875432525951556"/>
    <s v="Do not smoke"/>
    <n v="0"/>
    <s v="No"/>
    <d v="2023-12-05T10:05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27"/>
    <n v="2"/>
  </r>
  <r>
    <n v="0"/>
    <n v="0"/>
    <s v="Finger"/>
    <d v="2023-12-05T10:05:00"/>
    <n v="23.66"/>
    <n v="7.81"/>
    <n v="33"/>
    <n v="31.21"/>
    <n v="57"/>
    <n v="37"/>
    <n v="0.65"/>
    <n v="7.85"/>
    <n v="3.06"/>
    <n v="2.71"/>
    <n v="1.72"/>
    <n v="0.86"/>
    <n v="1.25"/>
    <n v="1.4999999999999999E-2"/>
    <n v="2.9000000000000001E-2"/>
    <n v="6.0999999999999999E-2"/>
    <n v="0.20599999999999999"/>
    <n v="1.03"/>
    <n v="9"/>
    <x v="3"/>
    <s v="Lukman Kamarudin"/>
    <n v="1"/>
    <x v="1"/>
    <s v="Malaysia"/>
    <n v="1"/>
    <s v="Asian or Asian British"/>
    <n v="4"/>
    <d v="1997-01-21T00:00:00"/>
    <s v="[18,5 - 25)"/>
    <n v="69"/>
    <n v="170"/>
    <n v="23.875432525951556"/>
    <s v="Do not smoke"/>
    <n v="0"/>
    <s v="No"/>
    <d v="2023-12-05T10:05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27"/>
    <n v="2"/>
  </r>
  <r>
    <n v="1"/>
    <n v="0"/>
    <s v="Finger"/>
    <d v="2023-12-13T13:34:00"/>
    <n v="25.74"/>
    <n v="4.79"/>
    <n v="18.62"/>
    <n v="33.07"/>
    <n v="42"/>
    <n v="36"/>
    <n v="0.84"/>
    <n v="7.33"/>
    <n v="1.73"/>
    <n v="1.8"/>
    <n v="1.44"/>
    <n v="0.56000000000000005"/>
    <n v="1.2"/>
    <n v="0.01"/>
    <n v="4.1000000000000002E-2"/>
    <n v="8.5999999999999993E-2"/>
    <n v="0.20599999999999999"/>
    <n v="1.0820000000000001"/>
    <n v="10"/>
    <x v="3"/>
    <s v="Lukman Kamarudin"/>
    <n v="1"/>
    <x v="1"/>
    <s v="Malaysia"/>
    <n v="1"/>
    <s v="Asian or Asian British"/>
    <n v="4"/>
    <d v="1997-01-21T00:00:00"/>
    <s v="[18,5 - 25)"/>
    <n v="69"/>
    <n v="170"/>
    <n v="23.875432525951556"/>
    <s v="Do not smoke"/>
    <n v="0"/>
    <s v="No"/>
    <d v="2023-12-05T10:05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27"/>
    <n v="2"/>
  </r>
  <r>
    <n v="0"/>
    <n v="0"/>
    <s v="Finger"/>
    <d v="2023-12-13T13:34:00"/>
    <n v="26.42"/>
    <n v="7.92"/>
    <n v="29.79"/>
    <n v="33.81"/>
    <n v="37"/>
    <n v="23"/>
    <n v="0.64"/>
    <n v="10.24"/>
    <n v="4.08"/>
    <n v="3.01"/>
    <n v="2.19"/>
    <n v="0.96"/>
    <n v="1.44"/>
    <n v="0.01"/>
    <n v="2.7E-2"/>
    <n v="6.7000000000000004E-2"/>
    <n v="0.20599999999999999"/>
    <n v="1.0820000000000001"/>
    <n v="11"/>
    <x v="3"/>
    <s v="Lukman Kamarudin"/>
    <n v="1"/>
    <x v="1"/>
    <s v="Malaysia"/>
    <n v="1"/>
    <s v="Asian or Asian British"/>
    <n v="4"/>
    <d v="1997-01-21T00:00:00"/>
    <s v="[18,5 - 25)"/>
    <n v="69"/>
    <n v="170"/>
    <n v="23.875432525951556"/>
    <s v="Do not smoke"/>
    <n v="0"/>
    <s v="No"/>
    <d v="2023-12-05T10:05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27"/>
    <n v="2"/>
  </r>
  <r>
    <n v="1"/>
    <n v="0"/>
    <s v="Finger"/>
    <d v="2023-12-05T14:11:00"/>
    <n v="25.47"/>
    <n v="2.79"/>
    <n v="10.96"/>
    <n v="32.15"/>
    <n v="50"/>
    <n v="111"/>
    <n v="2.2400000000000002"/>
    <n v="2.2999999999999998"/>
    <n v="2.19"/>
    <n v="1.87"/>
    <n v="1.04"/>
    <n v="0.52"/>
    <n v="0.69"/>
    <n v="1.7000000000000001E-2"/>
    <n v="2.1000000000000001E-2"/>
    <n v="7.8E-2"/>
    <n v="0.20599999999999999"/>
    <n v="1.3149999999999999"/>
    <n v="12"/>
    <x v="4"/>
    <s v="Nur Alia Sheh Omar"/>
    <n v="0"/>
    <x v="0"/>
    <s v="Malaysia"/>
    <n v="1"/>
    <s v="Asian or Asian British"/>
    <n v="3"/>
    <d v="1991-12-24T00:00:00"/>
    <s v="[25 - 30)"/>
    <n v="75.3"/>
    <n v="164"/>
    <n v="27.996728138013086"/>
    <s v="Do not smoke"/>
    <n v="0"/>
    <s v="Pregnant"/>
    <d v="2023-12-05T14:2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32.1"/>
    <n v="2"/>
  </r>
  <r>
    <n v="0"/>
    <n v="0"/>
    <s v="Finger"/>
    <d v="2023-12-05T14:11:00"/>
    <n v="22.86"/>
    <n v="1.75"/>
    <n v="7.65"/>
    <n v="33.14"/>
    <n v="81"/>
    <n v="63"/>
    <n v="0.77"/>
    <n v="5.73"/>
    <n v="0.57999999999999996"/>
    <n v="0.57999999999999996"/>
    <n v="0.39"/>
    <n v="0.39"/>
    <n v="0.44"/>
    <n v="0.01"/>
    <n v="3.1E-2"/>
    <n v="6.0999999999999999E-2"/>
    <n v="0.57399999999999995"/>
    <n v="1.252"/>
    <n v="13"/>
    <x v="4"/>
    <s v="Nur Alia Sheh Omar"/>
    <n v="0"/>
    <x v="0"/>
    <s v="Malaysia"/>
    <n v="1"/>
    <s v="Asian or Asian British"/>
    <n v="3"/>
    <d v="1991-12-24T00:00:00"/>
    <s v="[25 - 30)"/>
    <n v="75.3"/>
    <n v="164"/>
    <n v="27.996728138013086"/>
    <s v="Do not smoke"/>
    <n v="0"/>
    <s v="No"/>
    <d v="2023-12-05T14:2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32.1"/>
    <n v="2"/>
  </r>
  <r>
    <n v="0"/>
    <n v="0"/>
    <s v="Finger"/>
    <d v="2023-12-06T10:15:00"/>
    <n v="25.84"/>
    <n v="2.66"/>
    <n v="10.3"/>
    <n v="33.200000000000003"/>
    <n v="55"/>
    <n v="37"/>
    <n v="0.67"/>
    <n v="8.74"/>
    <n v="1.44"/>
    <n v="1.21"/>
    <n v="0.84"/>
    <n v="0.63"/>
    <n v="0.65"/>
    <n v="1.4E-2"/>
    <n v="2.1000000000000001E-2"/>
    <n v="6.4000000000000001E-2"/>
    <n v="0.25"/>
    <n v="1.1930000000000001"/>
    <n v="15"/>
    <x v="5"/>
    <s v="Abdul Raheem"/>
    <n v="1"/>
    <x v="1"/>
    <s v="Pakistan"/>
    <n v="1"/>
    <s v="Asian or Asian British"/>
    <n v="3"/>
    <d v="1991-01-05T00:00:00"/>
    <s v="[25 - 30)"/>
    <n v="83"/>
    <n v="178"/>
    <n v="26.196187350082059"/>
    <s v="Do not smoke"/>
    <n v="0"/>
    <s v="No"/>
    <d v="2023-12-06T10:15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33.1"/>
    <n v="2"/>
  </r>
  <r>
    <n v="1"/>
    <n v="0"/>
    <s v="Finger"/>
    <d v="2023-12-06T10:15:00"/>
    <n v="25.98"/>
    <n v="2.06"/>
    <n v="7.91"/>
    <n v="33.270000000000003"/>
    <n v="118"/>
    <n v="98"/>
    <n v="0.83"/>
    <n v="7.01"/>
    <n v="0.6"/>
    <n v="0.74"/>
    <n v="0.57999999999999996"/>
    <n v="0.42"/>
    <n v="0.54"/>
    <n v="0.02"/>
    <n v="4.4999999999999998E-2"/>
    <n v="7.8E-2"/>
    <n v="0.57399999999999995"/>
    <n v="1.1930000000000001"/>
    <n v="14"/>
    <x v="5"/>
    <s v="Abdul Raheem"/>
    <n v="1"/>
    <x v="1"/>
    <s v="Pakistan"/>
    <n v="1"/>
    <s v="Asian or Asian British"/>
    <n v="3"/>
    <d v="1991-01-05T00:00:00"/>
    <s v="[25 - 30)"/>
    <n v="83"/>
    <n v="178"/>
    <n v="26.196187350082059"/>
    <s v="Do not smoke"/>
    <n v="0"/>
    <s v="No"/>
    <d v="2023-12-06T10:15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33.1"/>
    <n v="2"/>
  </r>
  <r>
    <n v="0"/>
    <n v="0"/>
    <s v="Finger"/>
    <d v="2023-12-06T11:15:00"/>
    <n v="25.6"/>
    <n v="1.76"/>
    <n v="6.86"/>
    <n v="32.340000000000003"/>
    <n v="126"/>
    <n v="57"/>
    <n v="0.46"/>
    <n v="14.85"/>
    <n v="0.27"/>
    <n v="0.54"/>
    <n v="0.57999999999999996"/>
    <n v="0.57999999999999996"/>
    <n v="0.56000000000000005"/>
    <n v="0.02"/>
    <n v="3.9E-2"/>
    <n v="0.19600000000000001"/>
    <n v="0.20599999999999999"/>
    <n v="1.0820000000000001"/>
    <n v="17"/>
    <x v="6"/>
    <s v="Diana Galiakhmetova"/>
    <n v="0"/>
    <x v="0"/>
    <s v="Russia"/>
    <n v="0"/>
    <s v="White"/>
    <n v="1"/>
    <d v="1996-07-05T00:00:00"/>
    <s v="[18,5 - 25)"/>
    <n v="55"/>
    <n v="160"/>
    <n v="21.484375"/>
    <s v="Do not smoke"/>
    <n v="0"/>
    <s v="No"/>
    <d v="2023-12-06T11:15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27.6"/>
    <n v="2"/>
  </r>
  <r>
    <n v="1"/>
    <n v="0"/>
    <s v="Finger"/>
    <d v="2023-12-06T11:15:00"/>
    <n v="24.59"/>
    <n v="3.68"/>
    <n v="14.96"/>
    <n v="32.99"/>
    <n v="131"/>
    <n v="61"/>
    <n v="0.46"/>
    <n v="9.69"/>
    <n v="1.34"/>
    <n v="1.24"/>
    <n v="0.87"/>
    <n v="0.59"/>
    <n v="1.1599999999999999"/>
    <n v="1.0999999999999999E-2"/>
    <n v="3.9E-2"/>
    <n v="6.0999999999999999E-2"/>
    <n v="0.20599999999999999"/>
    <n v="1.0820000000000001"/>
    <n v="16"/>
    <x v="6"/>
    <s v="Diana Galiakhmetova"/>
    <n v="0"/>
    <x v="0"/>
    <s v="Russia"/>
    <n v="0"/>
    <s v="White"/>
    <n v="1"/>
    <d v="1996-07-05T00:00:00"/>
    <s v="[18,5 - 25)"/>
    <n v="55"/>
    <n v="160"/>
    <n v="21.484375"/>
    <s v="Do not smoke"/>
    <n v="0"/>
    <s v="No"/>
    <d v="2023-12-06T11:15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27.6"/>
    <n v="2"/>
  </r>
  <r>
    <n v="1"/>
    <n v="0"/>
    <s v="Finger"/>
    <d v="2023-12-06T15:30:00"/>
    <n v="31.04"/>
    <n v="2.38"/>
    <n v="7.66"/>
    <n v="34.72"/>
    <n v="120"/>
    <n v="101"/>
    <n v="0.84"/>
    <n v="10.77"/>
    <n v="0.83"/>
    <n v="0.55000000000000004"/>
    <n v="0.65"/>
    <n v="0.47"/>
    <n v="0.56999999999999995"/>
    <n v="1.2E-2"/>
    <n v="5.8000000000000003E-2"/>
    <n v="8.1000000000000003E-2"/>
    <n v="0.57399999999999995"/>
    <n v="1.03"/>
    <n v="18"/>
    <x v="7"/>
    <s v="Surayyah Amatul Aziz"/>
    <n v="0"/>
    <x v="0"/>
    <s v="Pakistan"/>
    <n v="1"/>
    <s v="Asian or Asian British"/>
    <n v="4"/>
    <d v="2002-10-26T00:00:00"/>
    <s v="&gt;= 30"/>
    <n v="75"/>
    <n v="156"/>
    <n v="30.818540433925047"/>
    <s v="Do not smoke"/>
    <n v="0"/>
    <s v="Diabetes Hypertension"/>
    <d v="2023-12-06T15:00:00"/>
    <n v="1"/>
    <s v="Afernoon"/>
    <s v="HIGH BLOOD PRESSURE (HYPERTENSION) STAGE 2: 140 OR HIGHER or 90 OR HIGHER"/>
    <x v="1"/>
    <n v="117"/>
    <x v="1"/>
    <x v="0"/>
    <x v="1"/>
    <x v="0"/>
    <n v="1"/>
    <n v="1"/>
    <x v="1"/>
    <n v="21.3"/>
    <n v="1"/>
  </r>
  <r>
    <n v="0"/>
    <n v="0"/>
    <s v="Finger"/>
    <d v="2023-12-06T15:30:00"/>
    <n v="29.92"/>
    <n v="2.27"/>
    <n v="7.59"/>
    <n v="34.9"/>
    <n v="86"/>
    <n v="45"/>
    <n v="0.52"/>
    <n v="11.05"/>
    <n v="0.56000000000000005"/>
    <n v="0.46"/>
    <n v="0.41"/>
    <n v="0.5"/>
    <n v="0.61"/>
    <n v="1.2E-2"/>
    <n v="4.8000000000000001E-2"/>
    <n v="0.115"/>
    <n v="0.57399999999999995"/>
    <n v="0.93500000000000005"/>
    <n v="19"/>
    <x v="7"/>
    <s v="Surayyah Amatul Aziz"/>
    <n v="0"/>
    <x v="0"/>
    <s v="Pakistan"/>
    <n v="1"/>
    <s v="Asian or Asian British"/>
    <n v="4"/>
    <d v="2002-10-26T00:00:00"/>
    <s v="&gt;= 30"/>
    <n v="75"/>
    <n v="156"/>
    <n v="30.818540433925047"/>
    <s v="Do not smoke"/>
    <n v="0"/>
    <s v="Diabetes Hypertension"/>
    <d v="2023-12-06T15:00:00"/>
    <n v="1"/>
    <s v="Afernoon"/>
    <s v="HIGH BLOOD PRESSURE (HYPERTENSION) STAGE 2: 140 OR HIGHER or 90 OR HIGHER"/>
    <x v="1"/>
    <n v="117"/>
    <x v="1"/>
    <x v="0"/>
    <x v="1"/>
    <x v="0"/>
    <n v="1"/>
    <n v="1"/>
    <x v="1"/>
    <n v="21.3"/>
    <n v="1"/>
  </r>
  <r>
    <n v="1"/>
    <n v="0"/>
    <s v="Finger"/>
    <d v="2023-12-07T15:30:00"/>
    <n v="34.35"/>
    <n v="6.44"/>
    <n v="18.75"/>
    <n v="34.14"/>
    <n v="106"/>
    <n v="67"/>
    <n v="0.63"/>
    <n v="11.3"/>
    <n v="2.71"/>
    <n v="3.41"/>
    <n v="2.0699999999999998"/>
    <n v="1.23"/>
    <n v="1.59"/>
    <n v="1.7999999999999999E-2"/>
    <n v="2.7E-2"/>
    <n v="7.3999999999999996E-2"/>
    <n v="0.47199999999999998"/>
    <n v="1.1359999999999999"/>
    <n v="20"/>
    <x v="8"/>
    <s v="Hani Kbashi"/>
    <n v="1"/>
    <x v="1"/>
    <s v="Iraq"/>
    <n v="1"/>
    <s v="Asian or Asian British"/>
    <n v="4"/>
    <d v="1974-04-26T00:00:00"/>
    <s v="[25 - 30)"/>
    <n v="87.9"/>
    <n v="175"/>
    <n v="28.702040816326534"/>
    <s v="Do not smoke"/>
    <n v="0"/>
    <s v="Hypertension"/>
    <d v="2023-12-07T14:30:00"/>
    <n v="1"/>
    <s v="Afernoon"/>
    <s v="ELEVATED: SYSTOLIC mm Hg (upper number) 120 – 129 and DIASTOLIC mm Hg (lower number)  LESS THAN 80"/>
    <x v="2"/>
    <n v="75"/>
    <x v="0"/>
    <x v="0"/>
    <x v="0"/>
    <x v="0"/>
    <n v="1"/>
    <n v="0"/>
    <x v="0"/>
    <n v="49.8"/>
    <n v="4"/>
  </r>
  <r>
    <n v="0"/>
    <n v="0"/>
    <s v="Finger"/>
    <d v="2023-12-07T15:45:00"/>
    <n v="30.29"/>
    <n v="3.01"/>
    <n v="9.94"/>
    <n v="34.270000000000003"/>
    <n v="123"/>
    <n v="67"/>
    <n v="0.55000000000000004"/>
    <n v="9.32"/>
    <n v="1.32"/>
    <n v="1.34"/>
    <n v="1"/>
    <n v="1.1200000000000001"/>
    <n v="1.63"/>
    <n v="0.02"/>
    <n v="2.1999999999999999E-2"/>
    <n v="8.1000000000000003E-2"/>
    <n v="0.54600000000000004"/>
    <n v="1.1930000000000001"/>
    <n v="21"/>
    <x v="8"/>
    <s v="Hani Kbashi"/>
    <n v="1"/>
    <x v="1"/>
    <s v="Iraq"/>
    <n v="1"/>
    <s v="Asian or Asian British"/>
    <n v="4"/>
    <d v="1974-04-26T00:00:00"/>
    <s v="[25 - 30)"/>
    <n v="87.9"/>
    <n v="175"/>
    <n v="28.702040816326534"/>
    <s v="Do not smoke"/>
    <n v="0"/>
    <s v="Hypertension"/>
    <d v="2023-12-07T14:30:00"/>
    <n v="1"/>
    <s v="Afernoon"/>
    <s v="ELEVATED: SYSTOLIC mm Hg (upper number) 120 – 129 and DIASTOLIC mm Hg (lower number)  LESS THAN 80"/>
    <x v="2"/>
    <n v="75"/>
    <x v="0"/>
    <x v="0"/>
    <x v="0"/>
    <x v="0"/>
    <n v="1"/>
    <n v="0"/>
    <x v="0"/>
    <n v="49.8"/>
    <n v="4"/>
  </r>
  <r>
    <n v="1"/>
    <n v="0"/>
    <s v="Finger"/>
    <d v="2023-12-07T15:45:00"/>
    <n v="28.47"/>
    <n v="4.42"/>
    <n v="15.51"/>
    <n v="33.39"/>
    <n v="110"/>
    <n v="88"/>
    <n v="0.8"/>
    <n v="11.29"/>
    <n v="2.1"/>
    <n v="2.5"/>
    <n v="2.25"/>
    <n v="0.84"/>
    <n v="1.05"/>
    <n v="0.02"/>
    <n v="5.5E-2"/>
    <n v="6.0999999999999999E-2"/>
    <n v="0.20599999999999999"/>
    <n v="1.252"/>
    <n v="22"/>
    <x v="9"/>
    <s v="Syed Atif Iqrar"/>
    <n v="1"/>
    <x v="1"/>
    <s v="Pakistan"/>
    <n v="1"/>
    <s v="Asian or Asian British"/>
    <n v="3"/>
    <d v="1995-08-29T00:00:00"/>
    <s v="[25 - 30)"/>
    <n v="88.6"/>
    <n v="175"/>
    <n v="28.930612244897958"/>
    <s v="Do not smoke"/>
    <n v="0"/>
    <s v="No"/>
    <d v="2023-12-07T15:45:00"/>
    <n v="1"/>
    <s v="Afernoon"/>
    <s v="NORMAL: SYSTOLIC mm Hg (upper number) LESS THAN 120 and DIASTOLIC mm Hg (lower number)  LESS THAN 80"/>
    <x v="0"/>
    <n v="71"/>
    <x v="0"/>
    <x v="0"/>
    <x v="0"/>
    <x v="0"/>
    <n v="0"/>
    <n v="0"/>
    <x v="0"/>
    <n v="28.4"/>
    <n v="2"/>
  </r>
  <r>
    <n v="0"/>
    <n v="0"/>
    <s v="Finger"/>
    <d v="2023-12-07T15:45:00"/>
    <n v="23.66"/>
    <n v="4.57"/>
    <n v="19.32"/>
    <n v="33.5"/>
    <n v="123"/>
    <n v="65"/>
    <n v="0.53"/>
    <n v="15"/>
    <n v="2.2999999999999998"/>
    <n v="2.5099999999999998"/>
    <n v="2.15"/>
    <n v="0.73"/>
    <n v="0.71"/>
    <n v="0.02"/>
    <n v="3.5999999999999997E-2"/>
    <n v="6.0999999999999999E-2"/>
    <n v="0.20599999999999999"/>
    <n v="1.252"/>
    <n v="23"/>
    <x v="9"/>
    <s v="Syed Atif Iqrar"/>
    <n v="1"/>
    <x v="1"/>
    <s v="Pakistan"/>
    <n v="1"/>
    <s v="Asian or Asian British"/>
    <n v="3"/>
    <d v="1995-08-29T00:00:00"/>
    <s v="[25 - 30)"/>
    <n v="88.6"/>
    <n v="175"/>
    <n v="28.930612244897958"/>
    <s v="Do not smoke"/>
    <n v="0"/>
    <s v="No"/>
    <d v="2023-12-07T15:45:00"/>
    <n v="1"/>
    <s v="Afernoon"/>
    <s v="NORMAL: SYSTOLIC mm Hg (upper number) LESS THAN 120 and DIASTOLIC mm Hg (lower number)  LESS THAN 80"/>
    <x v="0"/>
    <n v="71"/>
    <x v="0"/>
    <x v="0"/>
    <x v="0"/>
    <x v="0"/>
    <n v="0"/>
    <n v="0"/>
    <x v="0"/>
    <n v="28.4"/>
    <n v="2"/>
  </r>
  <r>
    <n v="1"/>
    <n v="1"/>
    <s v="sleeping"/>
    <d v="2023-12-20T14:54:00"/>
    <n v="26.59"/>
    <n v="8.49"/>
    <n v="31.93"/>
    <n v="34.68"/>
    <n v="83"/>
    <n v="33"/>
    <n v="0.39"/>
    <n v="17.03"/>
    <n v="4.74"/>
    <n v="4.84"/>
    <n v="3.31"/>
    <n v="0.92"/>
    <n v="2.12"/>
    <n v="1.6E-2"/>
    <n v="2.3E-2"/>
    <n v="6.0999999999999999E-2"/>
    <n v="0.20599999999999999"/>
    <n v="0.89"/>
    <n v="27"/>
    <x v="10"/>
    <s v="Nelson Castro Salgado"/>
    <n v="1"/>
    <x v="1"/>
    <s v="Mexico"/>
    <n v="0"/>
    <s v="White"/>
    <n v="3"/>
    <d v="1993-09-22T00:00:00"/>
    <s v="[25 - 30)"/>
    <n v="94.8"/>
    <n v="191"/>
    <n v="25.986129766179655"/>
    <s v="Do not smoke"/>
    <n v="0"/>
    <s v="No"/>
    <d v="2023-12-08T11:00:00"/>
    <n v="0"/>
    <s v="Morning"/>
    <s v="NORMAL: SYSTOLIC mm Hg (upper number) LESS THAN 120 and DIASTOLIC mm Hg (lower number)  LESS THAN 80"/>
    <x v="0"/>
    <n v="61"/>
    <x v="0"/>
    <x v="0"/>
    <x v="0"/>
    <x v="0"/>
    <n v="0"/>
    <n v="0"/>
    <x v="0"/>
    <n v="30.4"/>
    <n v="2"/>
  </r>
  <r>
    <n v="1"/>
    <n v="1"/>
    <s v="sleeping"/>
    <d v="2023-12-20T14:54:00"/>
    <n v="23.37"/>
    <n v="8.89"/>
    <n v="38.03"/>
    <n v="34.909999999999997"/>
    <n v="58"/>
    <n v="39"/>
    <n v="0.68"/>
    <n v="7.24"/>
    <n v="4.67"/>
    <n v="4.78"/>
    <n v="3.18"/>
    <n v="0.92"/>
    <n v="2.2799999999999998"/>
    <n v="1.6E-2"/>
    <n v="2.4E-2"/>
    <n v="6.0999999999999999E-2"/>
    <n v="0.20599999999999999"/>
    <n v="0.89"/>
    <n v="26"/>
    <x v="10"/>
    <s v="Nelson Castro Salgado"/>
    <n v="1"/>
    <x v="1"/>
    <s v="Mexico"/>
    <n v="0"/>
    <s v="White"/>
    <n v="3"/>
    <d v="1993-09-22T00:00:00"/>
    <s v="[25 - 30)"/>
    <n v="94.8"/>
    <n v="191"/>
    <n v="25.986129766179655"/>
    <s v="Do not smoke"/>
    <n v="0"/>
    <s v="No"/>
    <d v="2023-12-08T11:00:00"/>
    <n v="0"/>
    <s v="Morning"/>
    <s v="NORMAL: SYSTOLIC mm Hg (upper number) LESS THAN 120 and DIASTOLIC mm Hg (lower number)  LESS THAN 80"/>
    <x v="0"/>
    <n v="61"/>
    <x v="0"/>
    <x v="0"/>
    <x v="0"/>
    <x v="0"/>
    <n v="0"/>
    <n v="0"/>
    <x v="0"/>
    <n v="30.4"/>
    <n v="2"/>
  </r>
  <r>
    <n v="0"/>
    <n v="0"/>
    <s v="Finger"/>
    <d v="2023-12-08T11:00:00"/>
    <n v="28.17"/>
    <n v="2.33"/>
    <n v="8.2899999999999991"/>
    <n v="35.04"/>
    <n v="79"/>
    <n v="28"/>
    <n v="0.35"/>
    <n v="13.66"/>
    <n v="0.91"/>
    <n v="0.99"/>
    <n v="0.71"/>
    <n v="0.56999999999999995"/>
    <n v="1.08"/>
    <n v="0.02"/>
    <n v="2.3E-2"/>
    <n v="6.0999999999999999E-2"/>
    <n v="0.30399999999999999"/>
    <n v="1.0820000000000001"/>
    <n v="25"/>
    <x v="10"/>
    <s v="Nelson Castro Salgado"/>
    <n v="1"/>
    <x v="1"/>
    <s v="Mexico"/>
    <n v="0"/>
    <s v="White"/>
    <n v="3"/>
    <d v="1993-09-22T00:00:00"/>
    <s v="[25 - 30)"/>
    <n v="94.8"/>
    <n v="191"/>
    <n v="25.986129766179655"/>
    <s v="Do not smoke"/>
    <n v="0"/>
    <s v="No"/>
    <d v="2023-12-08T11:00:00"/>
    <n v="0"/>
    <s v="Morning"/>
    <s v="NORMAL: SYSTOLIC mm Hg (upper number) LESS THAN 120 and DIASTOLIC mm Hg (lower number)  LESS THAN 80"/>
    <x v="0"/>
    <n v="61"/>
    <x v="0"/>
    <x v="0"/>
    <x v="0"/>
    <x v="0"/>
    <n v="0"/>
    <n v="0"/>
    <x v="0"/>
    <n v="30.4"/>
    <n v="2"/>
  </r>
  <r>
    <n v="1"/>
    <n v="0"/>
    <s v="Finger"/>
    <d v="2023-12-08T11:00:00"/>
    <n v="38.35"/>
    <n v="3.32"/>
    <n v="8.66"/>
    <n v="35.08"/>
    <n v="76"/>
    <n v="43"/>
    <n v="0.56999999999999995"/>
    <n v="16.690000000000001"/>
    <n v="1.0900000000000001"/>
    <n v="1.65"/>
    <n v="1.74"/>
    <n v="0.73"/>
    <n v="1.89"/>
    <n v="0.01"/>
    <n v="5.8000000000000003E-2"/>
    <n v="6.0999999999999999E-2"/>
    <n v="0.20599999999999999"/>
    <n v="1.0820000000000001"/>
    <n v="24"/>
    <x v="10"/>
    <s v="Nelson Castro Salgado"/>
    <n v="1"/>
    <x v="1"/>
    <s v="Mexico"/>
    <n v="0"/>
    <s v="White"/>
    <n v="3"/>
    <d v="1993-09-22T00:00:00"/>
    <s v="[25 - 30)"/>
    <n v="94.8"/>
    <n v="191"/>
    <n v="25.986129766179655"/>
    <s v="Do not smoke"/>
    <n v="0"/>
    <s v="No"/>
    <d v="2023-12-08T11:00:00"/>
    <n v="0"/>
    <s v="Morning"/>
    <s v="NORMAL: SYSTOLIC mm Hg (upper number) LESS THAN 120 and DIASTOLIC mm Hg (lower number)  LESS THAN 80"/>
    <x v="0"/>
    <n v="61"/>
    <x v="0"/>
    <x v="0"/>
    <x v="0"/>
    <x v="0"/>
    <n v="0"/>
    <n v="0"/>
    <x v="0"/>
    <n v="30.4"/>
    <n v="2"/>
  </r>
  <r>
    <n v="0"/>
    <n v="0"/>
    <s v="Finger"/>
    <d v="2023-12-08T11:30:00"/>
    <n v="32.24"/>
    <n v="4.16"/>
    <n v="12.9"/>
    <n v="32.26"/>
    <n v="89"/>
    <n v="49"/>
    <n v="0.55000000000000004"/>
    <n v="13.07"/>
    <n v="1.23"/>
    <n v="0.91"/>
    <n v="0.79"/>
    <n v="0.65"/>
    <n v="0.85"/>
    <n v="1.2E-2"/>
    <n v="2.5000000000000001E-2"/>
    <n v="7.8E-2"/>
    <n v="0.25"/>
    <n v="1.1930000000000001"/>
    <n v="29"/>
    <x v="11"/>
    <s v="Cong Huan Hoang"/>
    <n v="1"/>
    <x v="1"/>
    <s v="Vietnam"/>
    <n v="1"/>
    <s v="Asian or Asian British"/>
    <n v="3"/>
    <d v="1988-10-16T00:00:00"/>
    <s v="[25 - 30)"/>
    <n v="77.099999999999994"/>
    <n v="173"/>
    <n v="25.760967623375318"/>
    <s v="Do not smoke"/>
    <n v="0"/>
    <s v="No"/>
    <d v="2023-12-08T11:30:00"/>
    <n v="0"/>
    <s v="Morning"/>
    <s v="NORMAL: SYSTOLIC mm Hg (upper number) LESS THAN 120 and DIASTOLIC mm Hg (lower number)  LESS THAN 80"/>
    <x v="0"/>
    <n v="75"/>
    <x v="2"/>
    <x v="1"/>
    <x v="0"/>
    <x v="0"/>
    <n v="0"/>
    <n v="0"/>
    <x v="1"/>
    <n v="35.299999999999997"/>
    <n v="3"/>
  </r>
  <r>
    <n v="1"/>
    <n v="0"/>
    <s v="Finger"/>
    <d v="2023-12-08T11:30:00"/>
    <n v="36"/>
    <n v="3.96"/>
    <n v="11"/>
    <n v="32.68"/>
    <n v="76"/>
    <n v="72"/>
    <n v="0.94"/>
    <n v="6.27"/>
    <n v="0.89"/>
    <n v="0.98"/>
    <n v="0.62"/>
    <n v="0.57999999999999996"/>
    <n v="0.91"/>
    <n v="0.01"/>
    <n v="3.2000000000000001E-2"/>
    <n v="6.0999999999999999E-2"/>
    <n v="0.57399999999999995"/>
    <n v="1.1930000000000001"/>
    <n v="28"/>
    <x v="11"/>
    <s v="Cong Huan Hoang"/>
    <n v="1"/>
    <x v="1"/>
    <s v="Vietnam"/>
    <n v="1"/>
    <s v="Asian or Asian British"/>
    <n v="3"/>
    <d v="1988-10-16T00:00:00"/>
    <s v="[25 - 30)"/>
    <n v="77.099999999999994"/>
    <n v="173"/>
    <n v="25.760967623375318"/>
    <s v="Do not smoke"/>
    <n v="0"/>
    <s v="No"/>
    <d v="2023-12-08T11:30:00"/>
    <n v="0"/>
    <s v="Morning"/>
    <s v="NORMAL: SYSTOLIC mm Hg (upper number) LESS THAN 120 and DIASTOLIC mm Hg (lower number)  LESS THAN 80"/>
    <x v="0"/>
    <n v="75"/>
    <x v="2"/>
    <x v="1"/>
    <x v="0"/>
    <x v="0"/>
    <n v="0"/>
    <n v="0"/>
    <x v="1"/>
    <n v="35.299999999999997"/>
    <n v="3"/>
  </r>
  <r>
    <n v="0"/>
    <n v="0"/>
    <s v="Finger"/>
    <d v="2023-12-08T14:15:00"/>
    <n v="26.21"/>
    <n v="5.84"/>
    <n v="22.28"/>
    <n v="30.93"/>
    <n v="67"/>
    <n v="37"/>
    <n v="0.55000000000000004"/>
    <n v="13.21"/>
    <n v="2.64"/>
    <n v="2.8"/>
    <n v="2.5099999999999998"/>
    <n v="1.07"/>
    <n v="1.71"/>
    <n v="1.7999999999999999E-2"/>
    <n v="3.5999999999999997E-2"/>
    <n v="6.0999999999999999E-2"/>
    <n v="0.20599999999999999"/>
    <n v="1.03"/>
    <n v="31"/>
    <x v="12"/>
    <s v="Arooj Arooj"/>
    <n v="0"/>
    <x v="0"/>
    <s v="Pakistan"/>
    <n v="1"/>
    <s v="Asian or Asian British"/>
    <n v="4"/>
    <d v="1992-08-06T00:00:00"/>
    <s v="[25 - 30)"/>
    <n v="67"/>
    <n v="155"/>
    <n v="27.887617065556714"/>
    <s v="Do not smoke"/>
    <n v="0"/>
    <s v="No"/>
    <d v="2023-12-08T14:15:00"/>
    <n v="1"/>
    <s v="Morning Afernoon"/>
    <s v="NORMAL: SYSTOLIC mm Hg (upper number) LESS THAN 120 and DIASTOLIC mm Hg (lower number)  LESS THAN 80"/>
    <x v="0"/>
    <n v="75"/>
    <x v="3"/>
    <x v="2"/>
    <x v="2"/>
    <x v="1"/>
    <n v="0"/>
    <n v="0"/>
    <x v="1"/>
    <n v="31.5"/>
    <n v="2"/>
  </r>
  <r>
    <n v="1"/>
    <n v="0"/>
    <s v="Finger"/>
    <d v="2023-12-08T14:15:00"/>
    <n v="21.35"/>
    <n v="6.21"/>
    <n v="29.08"/>
    <n v="31.76"/>
    <n v="56"/>
    <n v="63"/>
    <n v="1.1200000000000001"/>
    <n v="5.46"/>
    <n v="2.96"/>
    <n v="2.96"/>
    <n v="2.5"/>
    <n v="0.82"/>
    <n v="1.41"/>
    <n v="0.02"/>
    <n v="2.1000000000000001E-2"/>
    <n v="6.0999999999999999E-2"/>
    <n v="0.20599999999999999"/>
    <n v="0.89"/>
    <n v="30"/>
    <x v="12"/>
    <s v="Arooj Arooj"/>
    <n v="0"/>
    <x v="0"/>
    <s v="Pakistan"/>
    <n v="1"/>
    <s v="Asian or Asian British"/>
    <n v="4"/>
    <d v="1992-08-06T00:00:00"/>
    <s v="[25 - 30)"/>
    <n v="67"/>
    <n v="155"/>
    <n v="27.887617065556714"/>
    <s v="Do not smoke"/>
    <n v="0"/>
    <s v="No"/>
    <d v="2023-12-08T14:15:00"/>
    <n v="1"/>
    <s v="Morning Afernoon"/>
    <s v="NORMAL: SYSTOLIC mm Hg (upper number) LESS THAN 120 and DIASTOLIC mm Hg (lower number)  LESS THAN 80"/>
    <x v="0"/>
    <n v="75"/>
    <x v="3"/>
    <x v="3"/>
    <x v="2"/>
    <x v="2"/>
    <n v="0"/>
    <n v="0"/>
    <x v="1"/>
    <n v="31.5"/>
    <n v="2"/>
  </r>
  <r>
    <n v="1"/>
    <n v="0"/>
    <s v="sleeping"/>
    <d v="2024-01-05T00:00:00"/>
    <n v="14.26"/>
    <n v="9.31"/>
    <n v="65.27"/>
    <n v="33.86"/>
    <n v="66"/>
    <n v="51"/>
    <n v="0.78"/>
    <n v="5.46"/>
    <n v="1.38"/>
    <n v="0.88"/>
    <n v="0.8"/>
    <n v="0.51"/>
    <n v="0.47"/>
    <n v="1.9E-2"/>
    <n v="4.2999999999999997E-2"/>
    <n v="8.5999999999999993E-2"/>
    <n v="0.20599999999999999"/>
    <n v="1.45"/>
    <n v="148"/>
    <x v="12"/>
    <s v="Arooj Arooj"/>
    <n v="0"/>
    <x v="0"/>
    <s v="Pakistan"/>
    <n v="1"/>
    <s v="Asian or Asian British"/>
    <n v="4"/>
    <d v="1992-08-06T00:00:00"/>
    <s v="[25 - 30)"/>
    <n v="67"/>
    <n v="155"/>
    <n v="27.887617065556714"/>
    <s v="Do not smoke"/>
    <n v="0"/>
    <s v="No"/>
    <d v="2023-12-08T14:15:00"/>
    <n v="1"/>
    <s v="Morning Afernoon"/>
    <s v="NORMAL: SYSTOLIC mm Hg (upper number) LESS THAN 120 and DIASTOLIC mm Hg (lower number)  LESS THAN 80"/>
    <x v="0"/>
    <n v="75"/>
    <x v="3"/>
    <x v="2"/>
    <x v="2"/>
    <x v="1"/>
    <n v="0"/>
    <n v="0"/>
    <x v="1"/>
    <n v="31.5"/>
    <n v="2"/>
  </r>
  <r>
    <n v="0"/>
    <n v="0"/>
    <s v="sleeping"/>
    <d v="2024-01-05T00:00:00"/>
    <n v="32.020000000000003"/>
    <n v="6.59"/>
    <n v="20.59"/>
    <n v="34.159999999999997"/>
    <n v="137"/>
    <n v="36"/>
    <n v="0.26"/>
    <n v="35.33"/>
    <n v="2.25"/>
    <n v="4.1500000000000004"/>
    <n v="3.33"/>
    <n v="1.36"/>
    <n v="1.62"/>
    <n v="1.6E-2"/>
    <n v="2.4E-2"/>
    <n v="7.3999999999999996E-2"/>
    <n v="0.20599999999999999"/>
    <n v="1.03"/>
    <n v="148"/>
    <x v="12"/>
    <s v="Arooj Arooj"/>
    <n v="0"/>
    <x v="0"/>
    <s v="Pakistan"/>
    <n v="1"/>
    <s v="Asian or Asian British"/>
    <n v="4"/>
    <d v="1992-08-06T00:00:00"/>
    <s v="[25 - 30)"/>
    <n v="67"/>
    <n v="155"/>
    <n v="27.887617065556714"/>
    <s v="Do not smoke"/>
    <n v="0"/>
    <s v="No"/>
    <d v="2023-12-08T14:15:00"/>
    <n v="1"/>
    <s v="Morning Afernoon"/>
    <s v="NORMAL: SYSTOLIC mm Hg (upper number) LESS THAN 120 and DIASTOLIC mm Hg (lower number)  LESS THAN 80"/>
    <x v="0"/>
    <n v="75"/>
    <x v="3"/>
    <x v="2"/>
    <x v="2"/>
    <x v="1"/>
    <n v="0"/>
    <n v="0"/>
    <x v="1"/>
    <n v="31.5"/>
    <n v="2"/>
  </r>
  <r>
    <n v="0"/>
    <n v="0"/>
    <s v="sleeping"/>
    <d v="2024-01-03T00:00:00"/>
    <n v="27.13"/>
    <n v="8.5"/>
    <n v="31.31"/>
    <n v="34.21"/>
    <n v="75"/>
    <n v="39"/>
    <n v="0.52"/>
    <n v="15.22"/>
    <n v="2.99"/>
    <n v="3.09"/>
    <n v="3.07"/>
    <n v="1.66"/>
    <n v="2.15"/>
    <n v="0.02"/>
    <n v="4.8000000000000001E-2"/>
    <n v="7.0000000000000007E-2"/>
    <n v="0.20599999999999999"/>
    <n v="1.0820000000000001"/>
    <n v="148"/>
    <x v="12"/>
    <s v="Arooj Arooj"/>
    <n v="0"/>
    <x v="0"/>
    <s v="Pakistan"/>
    <n v="1"/>
    <s v="Asian or Asian British"/>
    <n v="4"/>
    <d v="1992-08-06T00:00:00"/>
    <s v="[25 - 30)"/>
    <n v="67"/>
    <n v="155"/>
    <n v="27.887617065556714"/>
    <s v="Do not smoke"/>
    <n v="0"/>
    <s v="No"/>
    <d v="2023-12-08T14:15:00"/>
    <n v="1"/>
    <s v="Morning Afernoon"/>
    <s v="NORMAL: SYSTOLIC mm Hg (upper number) LESS THAN 120 and DIASTOLIC mm Hg (lower number)  LESS THAN 80"/>
    <x v="0"/>
    <n v="75"/>
    <x v="3"/>
    <x v="2"/>
    <x v="2"/>
    <x v="1"/>
    <n v="0"/>
    <n v="0"/>
    <x v="1"/>
    <n v="31.5"/>
    <n v="2"/>
  </r>
  <r>
    <n v="0"/>
    <n v="0"/>
    <s v="sleeping"/>
    <d v="2024-01-03T00:00:00"/>
    <n v="32.380000000000003"/>
    <n v="5.35"/>
    <n v="16.52"/>
    <n v="34.5"/>
    <n v="48"/>
    <n v="42"/>
    <n v="0.86"/>
    <n v="11.86"/>
    <n v="1.59"/>
    <n v="3.37"/>
    <n v="3.05"/>
    <n v="1"/>
    <n v="1.47"/>
    <n v="1.7000000000000001E-2"/>
    <n v="5.2999999999999999E-2"/>
    <n v="6.0999999999999999E-2"/>
    <n v="0.20599999999999999"/>
    <n v="1.1359999999999999"/>
    <n v="148"/>
    <x v="12"/>
    <s v="Arooj Arooj"/>
    <n v="0"/>
    <x v="0"/>
    <s v="Pakistan"/>
    <n v="1"/>
    <s v="Asian or Asian British"/>
    <n v="4"/>
    <d v="1992-08-06T00:00:00"/>
    <s v="[25 - 30)"/>
    <n v="67"/>
    <n v="155"/>
    <n v="27.887617065556714"/>
    <s v="Do not smoke"/>
    <n v="0"/>
    <s v="No"/>
    <d v="2023-12-08T14:15:00"/>
    <n v="1"/>
    <s v="Morning Afernoon"/>
    <s v="NORMAL: SYSTOLIC mm Hg (upper number) LESS THAN 120 and DIASTOLIC mm Hg (lower number)  LESS THAN 80"/>
    <x v="0"/>
    <n v="75"/>
    <x v="3"/>
    <x v="2"/>
    <x v="2"/>
    <x v="1"/>
    <n v="0"/>
    <n v="0"/>
    <x v="1"/>
    <n v="31.5"/>
    <n v="2"/>
  </r>
  <r>
    <n v="1"/>
    <n v="0"/>
    <s v="sleeping"/>
    <d v="2024-01-05T00:00:00"/>
    <n v="18.149999999999999"/>
    <n v="9.18"/>
    <n v="50.65"/>
    <n v="34.56"/>
    <n v="63"/>
    <n v="52"/>
    <n v="0.83"/>
    <n v="6.49"/>
    <n v="5.0199999999999996"/>
    <n v="3.93"/>
    <n v="4.03"/>
    <n v="1.48"/>
    <n v="0.61"/>
    <n v="1.9E-2"/>
    <n v="4.2999999999999997E-2"/>
    <n v="8.5999999999999993E-2"/>
    <n v="0.20599999999999999"/>
    <n v="1.45"/>
    <n v="148"/>
    <x v="12"/>
    <s v="Arooj Arooj"/>
    <n v="0"/>
    <x v="0"/>
    <s v="Pakistan"/>
    <n v="1"/>
    <s v="Asian or Asian British"/>
    <n v="4"/>
    <d v="1992-08-06T00:00:00"/>
    <s v="[25 - 30)"/>
    <n v="67"/>
    <n v="155"/>
    <n v="27.887617065556714"/>
    <s v="Do not smoke"/>
    <n v="0"/>
    <s v="No"/>
    <d v="2023-12-08T14:15:00"/>
    <n v="1"/>
    <s v="Morning Afernoon"/>
    <s v="NORMAL: SYSTOLIC mm Hg (upper number) LESS THAN 120 and DIASTOLIC mm Hg (lower number)  LESS THAN 80"/>
    <x v="0"/>
    <n v="75"/>
    <x v="3"/>
    <x v="2"/>
    <x v="2"/>
    <x v="1"/>
    <n v="0"/>
    <n v="0"/>
    <x v="1"/>
    <n v="31.5"/>
    <n v="2"/>
  </r>
  <r>
    <n v="0"/>
    <n v="0"/>
    <s v="sleeping"/>
    <d v="2024-01-05T00:00:00"/>
    <n v="33.86"/>
    <n v="5.7"/>
    <n v="16.84"/>
    <n v="35.909999999999997"/>
    <n v="125"/>
    <n v="30"/>
    <n v="0.24"/>
    <n v="48.69"/>
    <n v="1.69"/>
    <n v="3.31"/>
    <n v="3.31"/>
    <n v="1.18"/>
    <n v="1.57"/>
    <n v="0.02"/>
    <n v="5.8000000000000003E-2"/>
    <n v="6.0999999999999999E-2"/>
    <n v="0.20599999999999999"/>
    <n v="1.03"/>
    <n v="148"/>
    <x v="12"/>
    <s v="Arooj Arooj"/>
    <n v="0"/>
    <x v="0"/>
    <s v="Pakistan"/>
    <n v="1"/>
    <s v="Asian or Asian British"/>
    <n v="4"/>
    <d v="1992-08-06T00:00:00"/>
    <s v="[25 - 30)"/>
    <n v="67"/>
    <n v="155"/>
    <n v="27.887617065556714"/>
    <s v="Do not smoke"/>
    <n v="0"/>
    <s v="No"/>
    <d v="2023-12-08T14:15:00"/>
    <n v="1"/>
    <s v="Morning Afernoon"/>
    <s v="NORMAL: SYSTOLIC mm Hg (upper number) LESS THAN 120 and DIASTOLIC mm Hg (lower number)  LESS THAN 80"/>
    <x v="0"/>
    <n v="75"/>
    <x v="3"/>
    <x v="2"/>
    <x v="2"/>
    <x v="1"/>
    <n v="0"/>
    <n v="0"/>
    <x v="1"/>
    <n v="31.5"/>
    <n v="2"/>
  </r>
  <r>
    <n v="1"/>
    <n v="10"/>
    <s v="Finger"/>
    <d v="2024-02-06T00:00:00"/>
    <n v="23.29"/>
    <n v="7.11"/>
    <n v="30.53"/>
    <n v="34.200000000000003"/>
    <n v="81"/>
    <n v="53"/>
    <n v="0.66"/>
    <n v="11.45"/>
    <n v="3.17"/>
    <n v="3.05"/>
    <n v="2.86"/>
    <n v="1.03"/>
    <n v="1.39"/>
    <n v="1.6E-2"/>
    <n v="2.7E-2"/>
    <n v="7.3999999999999996E-2"/>
    <n v="0.20599999999999999"/>
    <n v="1.1359999999999999"/>
    <n v="208"/>
    <x v="12"/>
    <s v="Arooj Arooj"/>
    <n v="0"/>
    <x v="0"/>
    <s v="Pakistan"/>
    <n v="1"/>
    <s v="Asian or Asian British"/>
    <n v="4"/>
    <d v="1992-08-06T00:00:00"/>
    <s v="[25 - 30)"/>
    <n v="67"/>
    <n v="155"/>
    <n v="27.887617065556714"/>
    <s v="Do not smoke"/>
    <n v="0"/>
    <s v="No"/>
    <d v="2023-12-08T14:15:00"/>
    <n v="0"/>
    <s v="Morning "/>
    <s v="NORMAL: SYSTOLIC mm Hg (upper number) LESS THAN 120 and DIASTOLIC mm Hg (lower number)  LESS THAN 80"/>
    <x v="0"/>
    <n v="75"/>
    <x v="3"/>
    <x v="2"/>
    <x v="2"/>
    <x v="1"/>
    <n v="0"/>
    <n v="0"/>
    <x v="1"/>
    <n v="31.5"/>
    <n v="2"/>
  </r>
  <r>
    <n v="0"/>
    <n v="11"/>
    <s v="Finger"/>
    <d v="2024-02-06T00:00:00"/>
    <n v="26.02"/>
    <n v="4.57"/>
    <n v="17.579999999999998"/>
    <n v="34.200000000000003"/>
    <n v="91"/>
    <n v="61"/>
    <n v="0.67"/>
    <n v="13.05"/>
    <n v="1.18"/>
    <n v="1.97"/>
    <n v="2.1800000000000002"/>
    <n v="1.17"/>
    <n v="1.26"/>
    <n v="0.02"/>
    <n v="4.8000000000000001E-2"/>
    <n v="8.5999999999999993E-2"/>
    <n v="0.20599999999999999"/>
    <n v="1.0820000000000001"/>
    <n v="209"/>
    <x v="12"/>
    <s v="Arooj Arooj"/>
    <n v="0"/>
    <x v="0"/>
    <s v="Pakistan"/>
    <n v="1"/>
    <s v="Asian or Asian British"/>
    <n v="4"/>
    <d v="1992-08-06T00:00:00"/>
    <s v="[25 - 30)"/>
    <n v="67"/>
    <n v="155"/>
    <n v="27.887617065556714"/>
    <s v="Do not smoke"/>
    <n v="0"/>
    <s v="No"/>
    <d v="2023-12-08T14:15:00"/>
    <n v="0"/>
    <s v="Morning "/>
    <s v="NORMAL: SYSTOLIC mm Hg (upper number) LESS THAN 120 and DIASTOLIC mm Hg (lower number)  LESS THAN 80"/>
    <x v="0"/>
    <n v="75"/>
    <x v="3"/>
    <x v="3"/>
    <x v="2"/>
    <x v="2"/>
    <n v="0"/>
    <n v="0"/>
    <x v="1"/>
    <n v="31.5"/>
    <n v="2"/>
  </r>
  <r>
    <n v="1"/>
    <n v="0"/>
    <s v="Finger"/>
    <d v="2023-12-08T15:15:00"/>
    <n v="21.91"/>
    <n v="0.55000000000000004"/>
    <n v="25.33"/>
    <n v="32.51"/>
    <n v="101"/>
    <n v="45"/>
    <n v="0.45"/>
    <n v="11.45"/>
    <n v="3.05"/>
    <n v="1.89"/>
    <n v="1.28"/>
    <n v="0.75"/>
    <n v="0.84"/>
    <n v="1.4E-2"/>
    <n v="3.4000000000000002E-2"/>
    <n v="6.0999999999999999E-2"/>
    <n v="0.20599999999999999"/>
    <n v="1.381"/>
    <n v="32"/>
    <x v="13"/>
    <s v="Muhammad Azmat"/>
    <n v="1"/>
    <x v="1"/>
    <s v="Pakistan"/>
    <n v="1"/>
    <s v="Asian or Asian British"/>
    <n v="4"/>
    <d v="1988-09-27T00:00:00"/>
    <s v="&gt;= 30"/>
    <n v="144"/>
    <n v="193"/>
    <n v="38.658755939756773"/>
    <s v="Do not smoke"/>
    <n v="0"/>
    <s v="Hypertension"/>
    <d v="2023-12-08T15:15:00"/>
    <n v="1"/>
    <s v="Afernoon"/>
    <s v="HIGH BLOOD PRESSURE (HYPERTENSION) STAGE 2: 140 OR HIGHER or 90 OR HIGHER"/>
    <x v="1"/>
    <n v="97"/>
    <x v="0"/>
    <x v="0"/>
    <x v="0"/>
    <x v="0"/>
    <n v="1"/>
    <n v="1"/>
    <x v="0"/>
    <n v="35.299999999999997"/>
    <n v="3"/>
  </r>
  <r>
    <n v="0"/>
    <n v="0"/>
    <s v="Finger"/>
    <d v="2023-12-08T15:15:00"/>
    <n v="31.48"/>
    <n v="7.61"/>
    <n v="24.18"/>
    <n v="32.97"/>
    <n v="10"/>
    <n v="19"/>
    <n v="1.98"/>
    <n v="3.39"/>
    <n v="2.52"/>
    <n v="2.59"/>
    <n v="1.74"/>
    <n v="1.18"/>
    <n v="1.49"/>
    <n v="0.02"/>
    <n v="2.1000000000000001E-2"/>
    <n v="6.4000000000000001E-2"/>
    <n v="0.57399999999999995"/>
    <n v="1.3149999999999999"/>
    <n v="33"/>
    <x v="13"/>
    <s v="Muhammad Azmat"/>
    <n v="1"/>
    <x v="1"/>
    <s v="Pakistan"/>
    <n v="1"/>
    <s v="Asian or Asian British"/>
    <n v="4"/>
    <d v="1988-09-27T00:00:00"/>
    <s v="&gt;= 30"/>
    <n v="144"/>
    <n v="193"/>
    <n v="38.658755939756773"/>
    <s v="Do not smoke"/>
    <n v="0"/>
    <s v="Hypertension"/>
    <d v="2023-12-08T15:15:00"/>
    <n v="1"/>
    <s v="Afernoon"/>
    <s v="HIGH BLOOD PRESSURE (HYPERTENSION) STAGE 2: 140 OR HIGHER or 90 OR HIGHER"/>
    <x v="1"/>
    <n v="97"/>
    <x v="0"/>
    <x v="0"/>
    <x v="0"/>
    <x v="0"/>
    <n v="1"/>
    <n v="1"/>
    <x v="0"/>
    <n v="35.299999999999997"/>
    <n v="3"/>
  </r>
  <r>
    <n v="1"/>
    <n v="12"/>
    <s v="Finger"/>
    <d v="2024-02-06T00:00:00"/>
    <n v="15.31"/>
    <n v="2.88"/>
    <n v="18.8"/>
    <n v="31.3"/>
    <n v="75"/>
    <n v="52"/>
    <n v="0.7"/>
    <n v="5.96"/>
    <n v="2.89"/>
    <n v="1.72"/>
    <n v="1.25"/>
    <n v="0.66"/>
    <n v="0.57999999999999996"/>
    <n v="1.2E-2"/>
    <n v="3.9E-2"/>
    <n v="6.0999999999999999E-2"/>
    <n v="0.20599999999999999"/>
    <n v="1.45"/>
    <n v="210"/>
    <x v="13"/>
    <s v="Muhammad Azmat"/>
    <n v="1"/>
    <x v="1"/>
    <s v="Pakistan"/>
    <n v="1"/>
    <s v="Asian or Asian British"/>
    <n v="4"/>
    <d v="1988-09-27T00:00:00"/>
    <s v="&gt;= 30"/>
    <n v="144"/>
    <n v="193"/>
    <n v="38.658755939756773"/>
    <s v="Do not smoke"/>
    <n v="0"/>
    <s v="Hypertension"/>
    <d v="2023-12-08T15:15:00"/>
    <n v="1"/>
    <s v="Afernoon"/>
    <s v="HIGH BLOOD PRESSURE (HYPERTENSION) STAGE 2: 140 OR HIGHER or 90 OR HIGHER"/>
    <x v="1"/>
    <n v="97"/>
    <x v="0"/>
    <x v="0"/>
    <x v="0"/>
    <x v="0"/>
    <n v="1"/>
    <n v="1"/>
    <x v="0"/>
    <n v="35.299999999999997"/>
    <n v="3"/>
  </r>
  <r>
    <n v="0"/>
    <n v="13"/>
    <s v="Finger"/>
    <d v="2024-02-06T00:00:00"/>
    <n v="12.63"/>
    <n v="3.86"/>
    <n v="30.55"/>
    <n v="30.55"/>
    <n v="97"/>
    <n v="78"/>
    <n v="0.81"/>
    <n v="3.39"/>
    <n v="1.6"/>
    <n v="1.25"/>
    <n v="0.82"/>
    <n v="0.74"/>
    <n v="0.64"/>
    <n v="1.7999999999999999E-2"/>
    <n v="2.1000000000000001E-2"/>
    <n v="6.0999999999999999E-2"/>
    <n v="0.20599999999999999"/>
    <n v="0.60199999999999998"/>
    <n v="211"/>
    <x v="13"/>
    <s v="Muhammad Azmat"/>
    <n v="1"/>
    <x v="1"/>
    <s v="Pakistan"/>
    <n v="1"/>
    <s v="Asian or Asian British"/>
    <n v="4"/>
    <d v="1988-09-27T00:00:00"/>
    <s v="&gt;= 30"/>
    <n v="144"/>
    <n v="193"/>
    <n v="38.658755939756773"/>
    <s v="Do not smoke"/>
    <n v="0"/>
    <s v="Hypertension"/>
    <d v="2023-12-08T15:15:00"/>
    <n v="1"/>
    <s v="Afernoon"/>
    <s v="HIGH BLOOD PRESSURE (HYPERTENSION) STAGE 2: 140 OR HIGHER or 90 OR HIGHER"/>
    <x v="1"/>
    <n v="97"/>
    <x v="0"/>
    <x v="0"/>
    <x v="0"/>
    <x v="0"/>
    <n v="1"/>
    <n v="1"/>
    <x v="0"/>
    <n v="35.299999999999997"/>
    <n v="3"/>
  </r>
  <r>
    <n v="1"/>
    <n v="0"/>
    <s v="Finger"/>
    <d v="2023-12-08T16:30:00"/>
    <n v="26.93"/>
    <n v="3.71"/>
    <n v="13.77"/>
    <n v="32.26"/>
    <n v="98"/>
    <n v="93"/>
    <n v="0.94"/>
    <n v="6.48"/>
    <n v="1.35"/>
    <n v="1.61"/>
    <n v="1.1100000000000001"/>
    <n v="0.43"/>
    <n v="0.84"/>
    <n v="0.02"/>
    <n v="2.3E-2"/>
    <n v="6.0999999999999999E-2"/>
    <n v="0.47199999999999998"/>
    <n v="1.1930000000000001"/>
    <n v="34"/>
    <x v="14"/>
    <s v="Aisha Bibi"/>
    <n v="0"/>
    <x v="0"/>
    <s v="Pakistan"/>
    <n v="1"/>
    <s v="Asian or Asian British"/>
    <n v="3"/>
    <d v="1988-09-06T00:00:00"/>
    <s v="[18,5 - 25)"/>
    <n v="61"/>
    <n v="160"/>
    <n v="23.828125"/>
    <s v="Do not smoke"/>
    <n v="0"/>
    <s v="No"/>
    <d v="2023-12-08T16:30:00"/>
    <n v="1"/>
    <s v="Afernoon"/>
    <s v="NORMAL: SYSTOLIC mm Hg (upper number) LESS THAN 120 and DIASTOLIC mm Hg (lower number)  LESS THAN 80"/>
    <x v="0"/>
    <n v="76"/>
    <x v="1"/>
    <x v="0"/>
    <x v="1"/>
    <x v="0"/>
    <n v="0"/>
    <n v="0"/>
    <x v="1"/>
    <n v="35.4"/>
    <n v="3"/>
  </r>
  <r>
    <n v="0"/>
    <n v="0"/>
    <s v="Finger"/>
    <d v="2023-12-08T16:30:00"/>
    <n v="27.26"/>
    <n v="2.13"/>
    <n v="7.81"/>
    <n v="33.19"/>
    <n v="78"/>
    <n v="57"/>
    <n v="0.73"/>
    <n v="9.5299999999999994"/>
    <n v="1.89"/>
    <n v="1.0900000000000001"/>
    <n v="0.97"/>
    <n v="0.47"/>
    <n v="0.82"/>
    <n v="1.2E-2"/>
    <n v="2.1000000000000001E-2"/>
    <n v="6.0999999999999999E-2"/>
    <n v="0.52"/>
    <n v="1.1930000000000001"/>
    <n v="35"/>
    <x v="14"/>
    <s v="Aisha Bibi"/>
    <n v="0"/>
    <x v="0"/>
    <s v="Pakistan"/>
    <n v="1"/>
    <s v="Asian or Asian British"/>
    <n v="3"/>
    <d v="1988-09-06T00:00:00"/>
    <s v="[18,5 - 25)"/>
    <n v="61"/>
    <n v="160"/>
    <n v="23.828125"/>
    <s v="Do not smoke"/>
    <n v="0"/>
    <s v="No"/>
    <d v="2023-12-08T16:30:00"/>
    <n v="1"/>
    <s v="Afernoon"/>
    <s v="NORMAL: SYSTOLIC mm Hg (upper number) LESS THAN 120 and DIASTOLIC mm Hg (lower number)  LESS THAN 80"/>
    <x v="0"/>
    <n v="76"/>
    <x v="1"/>
    <x v="0"/>
    <x v="1"/>
    <x v="0"/>
    <n v="0"/>
    <n v="0"/>
    <x v="1"/>
    <n v="35.4"/>
    <n v="3"/>
  </r>
  <r>
    <n v="0"/>
    <n v="0"/>
    <s v="Finger"/>
    <d v="2023-12-20T16:00:00"/>
    <n v="30.43"/>
    <n v="4.37"/>
    <n v="14.36"/>
    <n v="31.21"/>
    <n v="63"/>
    <n v="67"/>
    <n v="1.05"/>
    <n v="8.68"/>
    <n v="4.1500000000000004"/>
    <n v="2.87"/>
    <n v="2.4500000000000002"/>
    <n v="1.08"/>
    <n v="1.22"/>
    <n v="0.01"/>
    <n v="2.7E-2"/>
    <n v="6.7000000000000004E-2"/>
    <n v="0.216"/>
    <n v="1.0820000000000001"/>
    <n v="37"/>
    <x v="15"/>
    <s v="Zifie Wang"/>
    <n v="1"/>
    <x v="1"/>
    <s v="China"/>
    <n v="1"/>
    <s v="Asian or Asian British"/>
    <n v="3"/>
    <d v="1995-10-21T00:00:00"/>
    <s v="[25 - 30)"/>
    <n v="74.2"/>
    <n v="172"/>
    <n v="25.081124932395891"/>
    <s v="Do not smoke"/>
    <n v="0"/>
    <s v="No"/>
    <d v="2023-12-11T11:45:00"/>
    <n v="0"/>
    <s v="Morning"/>
    <s v="NORMAL: SYSTOLIC mm Hg (upper number) LESS THAN 120 and DIASTOLIC mm Hg (lower number)  LESS THAN 80"/>
    <x v="0"/>
    <n v="75"/>
    <x v="0"/>
    <x v="0"/>
    <x v="0"/>
    <x v="0"/>
    <n v="0"/>
    <n v="0"/>
    <x v="0"/>
    <n v="28.3"/>
    <n v="2"/>
  </r>
  <r>
    <n v="1"/>
    <n v="0"/>
    <s v="Finger"/>
    <d v="2023-12-20T16:00:00"/>
    <n v="43.02"/>
    <n v="7"/>
    <n v="16.28"/>
    <n v="31.52"/>
    <n v="55"/>
    <n v="59"/>
    <n v="1.07"/>
    <n v="13.05"/>
    <n v="4.28"/>
    <n v="3.22"/>
    <n v="3.03"/>
    <n v="1.1599999999999999"/>
    <n v="1.47"/>
    <n v="1.2999999999999999E-2"/>
    <n v="5.2999999999999999E-2"/>
    <n v="6.0999999999999999E-2"/>
    <n v="0.20599999999999999"/>
    <n v="1.0820000000000001"/>
    <n v="36"/>
    <x v="15"/>
    <s v="Zifie Wang"/>
    <n v="1"/>
    <x v="1"/>
    <s v="China"/>
    <n v="1"/>
    <s v="Asian or Asian British"/>
    <n v="3"/>
    <d v="1995-10-21T00:00:00"/>
    <s v="[25 - 30)"/>
    <n v="74.2"/>
    <n v="172"/>
    <n v="25.081124932395891"/>
    <s v="Do not smoke"/>
    <n v="0"/>
    <s v="No"/>
    <d v="2023-12-11T11:45:00"/>
    <n v="0"/>
    <s v="Morning"/>
    <s v="NORMAL: SYSTOLIC mm Hg (upper number) LESS THAN 120 and DIASTOLIC mm Hg (lower number)  LESS THAN 80"/>
    <x v="0"/>
    <n v="75"/>
    <x v="0"/>
    <x v="0"/>
    <x v="0"/>
    <x v="0"/>
    <n v="0"/>
    <n v="0"/>
    <x v="0"/>
    <n v="28.3"/>
    <n v="2"/>
  </r>
  <r>
    <n v="0"/>
    <n v="0"/>
    <s v="Finger"/>
    <d v="2023-12-20T16:30:00"/>
    <n v="31.1"/>
    <n v="2.68"/>
    <n v="8.6199999999999992"/>
    <n v="34.39"/>
    <n v="46"/>
    <n v="69"/>
    <n v="1.47"/>
    <n v="5.66"/>
    <n v="0.98"/>
    <n v="0.99"/>
    <n v="1.01"/>
    <n v="0.63"/>
    <n v="0.89"/>
    <n v="0.01"/>
    <n v="3.6999999999999998E-2"/>
    <n v="8.5999999999999993E-2"/>
    <n v="0.26300000000000001"/>
    <n v="1.03"/>
    <n v="39"/>
    <x v="15"/>
    <s v="Zifie Wang"/>
    <n v="1"/>
    <x v="1"/>
    <s v="China"/>
    <n v="1"/>
    <s v="Asian or Asian British"/>
    <n v="3"/>
    <d v="1995-10-21T00:00:00"/>
    <s v="[25 - 30)"/>
    <n v="74.2"/>
    <n v="172"/>
    <n v="25.081124932395891"/>
    <s v="Do not smoke"/>
    <n v="0"/>
    <s v="No"/>
    <d v="2023-12-11T11:45:00"/>
    <n v="0"/>
    <s v="Morning"/>
    <s v="NORMAL: SYSTOLIC mm Hg (upper number) LESS THAN 120 and DIASTOLIC mm Hg (lower number)  LESS THAN 80"/>
    <x v="0"/>
    <n v="75"/>
    <x v="0"/>
    <x v="0"/>
    <x v="0"/>
    <x v="0"/>
    <n v="0"/>
    <n v="0"/>
    <x v="0"/>
    <n v="28.3"/>
    <n v="2"/>
  </r>
  <r>
    <n v="1"/>
    <n v="0"/>
    <s v="Finger"/>
    <d v="2023-12-20T16:30:00"/>
    <n v="44.92"/>
    <n v="6.88"/>
    <n v="15.31"/>
    <n v="34.58"/>
    <n v="62"/>
    <n v="46"/>
    <n v="0.74"/>
    <n v="21.37"/>
    <n v="2.69"/>
    <n v="2.81"/>
    <n v="3.08"/>
    <n v="1.17"/>
    <n v="1.57"/>
    <n v="0.01"/>
    <n v="5.2999999999999999E-2"/>
    <n v="8.1000000000000003E-2"/>
    <n v="0.20599999999999999"/>
    <n v="1.03"/>
    <n v="38"/>
    <x v="15"/>
    <s v="Zifie Wang"/>
    <n v="1"/>
    <x v="1"/>
    <s v="China"/>
    <n v="1"/>
    <s v="Asian or Asian British"/>
    <n v="3"/>
    <d v="1995-10-21T00:00:00"/>
    <s v="[25 - 30)"/>
    <n v="74.2"/>
    <n v="172"/>
    <n v="25.081124932395891"/>
    <s v="Do not smoke"/>
    <n v="0"/>
    <s v="No"/>
    <d v="2023-12-11T11:45:00"/>
    <n v="0"/>
    <s v="Morning"/>
    <s v="NORMAL: SYSTOLIC mm Hg (upper number) LESS THAN 120 and DIASTOLIC mm Hg (lower number)  LESS THAN 80"/>
    <x v="0"/>
    <n v="75"/>
    <x v="0"/>
    <x v="0"/>
    <x v="0"/>
    <x v="0"/>
    <n v="0"/>
    <n v="0"/>
    <x v="0"/>
    <n v="28.3"/>
    <n v="2"/>
  </r>
  <r>
    <n v="1"/>
    <n v="0"/>
    <s v="Finger"/>
    <d v="2023-12-12T11:45:00"/>
    <n v="28.96"/>
    <n v="6.21"/>
    <n v="21.43"/>
    <n v="32.090000000000003"/>
    <n v="118"/>
    <n v="65"/>
    <n v="0.55000000000000004"/>
    <n v="11.55"/>
    <n v="3.36"/>
    <n v="2.29"/>
    <n v="1.83"/>
    <n v="0.66"/>
    <n v="1.87"/>
    <n v="1.2999999999999999E-2"/>
    <n v="4.2999999999999997E-2"/>
    <n v="6.0999999999999999E-2"/>
    <n v="0.20599999999999999"/>
    <n v="0.89"/>
    <n v="44"/>
    <x v="16"/>
    <s v="Aleksandr Koviarov"/>
    <n v="1"/>
    <x v="1"/>
    <s v="Russia"/>
    <n v="0"/>
    <s v="White"/>
    <n v="1"/>
    <d v="1991-11-04T00:00:00"/>
    <s v="[18,5 - 25)"/>
    <n v="68.900000000000006"/>
    <n v="175"/>
    <n v="22.497959183673473"/>
    <s v="Do not smoke"/>
    <n v="0"/>
    <s v="No"/>
    <d v="2023-12-11T14:21:00"/>
    <n v="1"/>
    <s v="Afernoon"/>
    <s v="NORMAL: SYSTOLIC mm Hg (upper number) LESS THAN 120 and DIASTOLIC mm Hg (lower number)  LESS THAN 80"/>
    <x v="0"/>
    <n v="65"/>
    <x v="0"/>
    <x v="0"/>
    <x v="0"/>
    <x v="0"/>
    <n v="0"/>
    <n v="0"/>
    <x v="0"/>
    <n v="32.200000000000003"/>
    <n v="2"/>
  </r>
  <r>
    <n v="0"/>
    <n v="0"/>
    <s v="Finger"/>
    <d v="2023-12-12T11:45:00"/>
    <n v="25.81"/>
    <n v="5.66"/>
    <n v="21.94"/>
    <n v="32.229999999999997"/>
    <n v="115"/>
    <n v="48"/>
    <n v="0.42"/>
    <n v="14.91"/>
    <n v="3.12"/>
    <n v="1.71"/>
    <n v="1.49"/>
    <n v="0.66"/>
    <n v="1.36"/>
    <n v="1.2999999999999999E-2"/>
    <n v="2.1000000000000001E-2"/>
    <n v="6.4000000000000001E-2"/>
    <n v="0.20599999999999999"/>
    <n v="0.89"/>
    <n v="45"/>
    <x v="16"/>
    <s v="Aleksandr Koviarov"/>
    <n v="1"/>
    <x v="1"/>
    <s v="Russia"/>
    <n v="0"/>
    <s v="White"/>
    <n v="1"/>
    <d v="1991-11-04T00:00:00"/>
    <s v="[18,5 - 25)"/>
    <n v="68.900000000000006"/>
    <n v="175"/>
    <n v="22.497959183673473"/>
    <s v="Do not smoke"/>
    <n v="0"/>
    <s v="No"/>
    <d v="2023-12-11T14:21:00"/>
    <n v="1"/>
    <s v="Afernoon"/>
    <s v="NORMAL: SYSTOLIC mm Hg (upper number) LESS THAN 120 and DIASTOLIC mm Hg (lower number)  LESS THAN 80"/>
    <x v="0"/>
    <n v="65"/>
    <x v="0"/>
    <x v="0"/>
    <x v="0"/>
    <x v="0"/>
    <n v="0"/>
    <n v="0"/>
    <x v="0"/>
    <n v="32.200000000000003"/>
    <n v="2"/>
  </r>
  <r>
    <n v="0"/>
    <n v="1"/>
    <s v="sleeping"/>
    <d v="2023-12-12T11:50:00"/>
    <n v="20.05"/>
    <n v="6.87"/>
    <n v="34.29"/>
    <n v="33.32"/>
    <n v="109"/>
    <n v="55"/>
    <n v="0.5"/>
    <n v="9.64"/>
    <n v="2.61"/>
    <n v="3.76"/>
    <n v="2.59"/>
    <n v="0.81"/>
    <n v="1.62"/>
    <n v="0.02"/>
    <n v="2.5000000000000001E-2"/>
    <n v="6.0999999999999999E-2"/>
    <n v="0.20599999999999999"/>
    <n v="0.93500000000000005"/>
    <n v="47"/>
    <x v="16"/>
    <s v="Aleksandr Koviarov"/>
    <n v="1"/>
    <x v="1"/>
    <s v="Russia"/>
    <n v="0"/>
    <s v="White"/>
    <n v="1"/>
    <d v="1991-11-04T00:00:00"/>
    <s v="[18,5 - 25)"/>
    <n v="68.900000000000006"/>
    <n v="175"/>
    <n v="22.497959183673473"/>
    <s v="Do not smoke"/>
    <n v="0"/>
    <s v="No"/>
    <d v="2023-12-11T14:21:00"/>
    <n v="1"/>
    <s v="Afernoon"/>
    <s v="NORMAL: SYSTOLIC mm Hg (upper number) LESS THAN 120 and DIASTOLIC mm Hg (lower number)  LESS THAN 80"/>
    <x v="0"/>
    <n v="65"/>
    <x v="0"/>
    <x v="0"/>
    <x v="0"/>
    <x v="0"/>
    <n v="0"/>
    <n v="0"/>
    <x v="0"/>
    <n v="32.200000000000003"/>
    <n v="2"/>
  </r>
  <r>
    <n v="1"/>
    <n v="1"/>
    <s v="sleeping"/>
    <d v="2023-12-12T11:50:00"/>
    <n v="20.85"/>
    <n v="4.1900000000000004"/>
    <n v="20.09"/>
    <n v="33.36"/>
    <n v="122"/>
    <n v="88"/>
    <n v="0.72"/>
    <n v="7"/>
    <n v="1.75"/>
    <n v="2.38"/>
    <n v="1.73"/>
    <n v="0.52"/>
    <n v="1.21"/>
    <n v="0.02"/>
    <n v="2.5000000000000001E-2"/>
    <n v="6.0999999999999999E-2"/>
    <n v="0.20599999999999999"/>
    <n v="0.89"/>
    <n v="46"/>
    <x v="16"/>
    <s v="Aleksandr Koviarov"/>
    <n v="1"/>
    <x v="1"/>
    <s v="Russia"/>
    <n v="0"/>
    <s v="White"/>
    <n v="1"/>
    <d v="1991-11-04T00:00:00"/>
    <s v="[18,5 - 25)"/>
    <n v="68.900000000000006"/>
    <n v="175"/>
    <n v="22.497959183673473"/>
    <s v="Do not smoke"/>
    <n v="0"/>
    <s v="No"/>
    <d v="2023-12-11T14:21:00"/>
    <n v="1"/>
    <s v="Afernoon"/>
    <s v="NORMAL: SYSTOLIC mm Hg (upper number) LESS THAN 120 and DIASTOLIC mm Hg (lower number)  LESS THAN 80"/>
    <x v="0"/>
    <n v="65"/>
    <x v="0"/>
    <x v="0"/>
    <x v="0"/>
    <x v="0"/>
    <n v="0"/>
    <n v="0"/>
    <x v="0"/>
    <n v="32.200000000000003"/>
    <n v="2"/>
  </r>
  <r>
    <n v="1"/>
    <n v="1"/>
    <s v="sleeping"/>
    <d v="2023-12-11T16:00:00"/>
    <n v="32.229999999999997"/>
    <n v="7.57"/>
    <n v="23.47"/>
    <n v="35.14"/>
    <n v="59"/>
    <n v="60"/>
    <n v="1.03"/>
    <n v="6.01"/>
    <n v="5.44"/>
    <n v="4.46"/>
    <n v="2.2200000000000002"/>
    <n v="0.66"/>
    <n v="1.33"/>
    <n v="1.7999999999999999E-2"/>
    <n v="2.1000000000000001E-2"/>
    <n v="6.0999999999999999E-2"/>
    <n v="0.216"/>
    <n v="1.1359999999999999"/>
    <n v="48"/>
    <x v="17"/>
    <s v="Kirill Tokmakov"/>
    <n v="1"/>
    <x v="1"/>
    <s v="Russia"/>
    <n v="0"/>
    <s v="White"/>
    <n v="1"/>
    <d v="1968-07-21T00:00:00"/>
    <s v="&gt;= 30"/>
    <n v="113"/>
    <n v="184"/>
    <n v="33.376654064272209"/>
    <s v="Do not smoke"/>
    <n v="0"/>
    <s v="No"/>
    <d v="2023-12-12T12:55:00"/>
    <n v="0"/>
    <s v="Morning"/>
    <s v="NORMAL: SYSTOLIC mm Hg (upper number) LESS THAN 120 and DIASTOLIC mm Hg (lower number)  LESS THAN 80"/>
    <x v="0"/>
    <n v="78"/>
    <x v="0"/>
    <x v="0"/>
    <x v="0"/>
    <x v="0"/>
    <n v="0"/>
    <n v="1"/>
    <x v="0"/>
    <n v="55.5"/>
    <n v="6"/>
  </r>
  <r>
    <n v="0"/>
    <n v="1"/>
    <s v="sleeping"/>
    <d v="2023-12-12T12:55:00"/>
    <n v="32.58"/>
    <n v="5.64"/>
    <n v="17.32"/>
    <n v="35.21"/>
    <n v="103"/>
    <n v="53"/>
    <n v="0.52"/>
    <n v="15.17"/>
    <n v="3.72"/>
    <n v="3.18"/>
    <n v="2.04"/>
    <n v="0.74"/>
    <n v="1.06"/>
    <n v="1.7999999999999999E-2"/>
    <n v="2.7E-2"/>
    <n v="6.0999999999999999E-2"/>
    <n v="0.25"/>
    <n v="1.1359999999999999"/>
    <n v="49"/>
    <x v="17"/>
    <s v="Kirill Tokmakov"/>
    <n v="1"/>
    <x v="1"/>
    <s v="Russia"/>
    <n v="0"/>
    <s v="White"/>
    <n v="1"/>
    <d v="1968-07-21T00:00:00"/>
    <s v="&gt;= 30"/>
    <n v="113"/>
    <n v="184"/>
    <n v="33.376654064272209"/>
    <s v="Do not smoke"/>
    <n v="0"/>
    <s v="No"/>
    <d v="2023-12-12T12:55:00"/>
    <n v="0"/>
    <s v="Morning"/>
    <s v="NORMAL: SYSTOLIC mm Hg (upper number) LESS THAN 120 and DIASTOLIC mm Hg (lower number)  LESS THAN 80"/>
    <x v="0"/>
    <n v="78"/>
    <x v="0"/>
    <x v="0"/>
    <x v="0"/>
    <x v="0"/>
    <n v="0"/>
    <n v="1"/>
    <x v="0"/>
    <n v="55.5"/>
    <n v="6"/>
  </r>
  <r>
    <n v="0"/>
    <n v="0"/>
    <s v="Finger"/>
    <d v="2023-12-12T15:00:00"/>
    <n v="35.369999999999997"/>
    <n v="4.83"/>
    <n v="13.66"/>
    <n v="33.479999999999997"/>
    <n v="2"/>
    <n v="9"/>
    <n v="3.96"/>
    <n v="1.88"/>
    <n v="1.48"/>
    <n v="2.04"/>
    <n v="1.4"/>
    <n v="0.6"/>
    <n v="1.29"/>
    <n v="0.01"/>
    <n v="3.2000000000000001E-2"/>
    <n v="6.0999999999999999E-2"/>
    <n v="0.57399999999999995"/>
    <n v="1.03"/>
    <n v="51"/>
    <x v="18"/>
    <s v="Kanye Tunkara"/>
    <n v="0"/>
    <x v="0"/>
    <s v="Kenya"/>
    <n v="2"/>
    <s v="Black, African, Caribbean or Black Bristish"/>
    <n v="6"/>
    <d v="1998-11-25T00:00:00"/>
    <s v="[18,5 - 25)"/>
    <n v="63.8"/>
    <n v="161"/>
    <n v="24.61324794568111"/>
    <s v="Do not smoke"/>
    <n v="0"/>
    <s v="No"/>
    <d v="2023-12-12T15:00:00"/>
    <n v="1"/>
    <s v="Afernoon"/>
    <s v="NORMAL: SYSTOLIC mm Hg (upper number) LESS THAN 120 and DIASTOLIC mm Hg (lower number)  LESS THAN 80"/>
    <x v="0"/>
    <n v="70"/>
    <x v="3"/>
    <x v="3"/>
    <x v="2"/>
    <x v="1"/>
    <n v="0"/>
    <n v="0"/>
    <x v="1"/>
    <n v="25.2"/>
    <n v="2"/>
  </r>
  <r>
    <n v="1"/>
    <n v="0"/>
    <s v="Finger"/>
    <d v="2023-12-12T15:00:00"/>
    <n v="35.5"/>
    <n v="9.94"/>
    <n v="27.99"/>
    <n v="33.9"/>
    <n v="4"/>
    <n v="13"/>
    <n v="3.76"/>
    <n v="1.97"/>
    <n v="2.4900000000000002"/>
    <n v="4"/>
    <n v="2.52"/>
    <n v="1.05"/>
    <n v="2.06"/>
    <n v="1.2999999999999999E-2"/>
    <n v="3.2000000000000001E-2"/>
    <n v="6.0999999999999999E-2"/>
    <n v="0.20599999999999999"/>
    <n v="1.03"/>
    <n v="50"/>
    <x v="18"/>
    <s v="Kanye Tunkara"/>
    <n v="0"/>
    <x v="0"/>
    <s v="Kenya"/>
    <n v="2"/>
    <s v="Black, African, Caribbean or Black Bristish"/>
    <n v="6"/>
    <d v="1998-11-25T00:00:00"/>
    <s v="[18,5 - 25)"/>
    <n v="63.8"/>
    <n v="161"/>
    <n v="24.61324794568111"/>
    <s v="Do not smoke"/>
    <n v="0"/>
    <s v="No"/>
    <d v="2023-12-12T15:00:00"/>
    <n v="1"/>
    <s v="Afernoon"/>
    <s v="NORMAL: SYSTOLIC mm Hg (upper number) LESS THAN 120 and DIASTOLIC mm Hg (lower number)  LESS THAN 80"/>
    <x v="0"/>
    <n v="70"/>
    <x v="3"/>
    <x v="1"/>
    <x v="2"/>
    <x v="1"/>
    <n v="0"/>
    <n v="0"/>
    <x v="1"/>
    <n v="25.2"/>
    <n v="2"/>
  </r>
  <r>
    <n v="1"/>
    <n v="0"/>
    <s v="Finger"/>
    <d v="2023-12-12T16:28:00"/>
    <n v="25.64"/>
    <n v="2.54"/>
    <n v="9.89"/>
    <n v="35.72"/>
    <n v="116"/>
    <n v="114"/>
    <n v="0.98"/>
    <n v="6.01"/>
    <n v="1.02"/>
    <n v="0.84"/>
    <n v="0.65"/>
    <n v="0.45"/>
    <n v="0.56000000000000005"/>
    <n v="1.2999999999999999E-2"/>
    <n v="2.3E-2"/>
    <n v="6.0999999999999999E-2"/>
    <n v="0.57399999999999995"/>
    <n v="1.1930000000000001"/>
    <n v="52"/>
    <x v="19"/>
    <s v="Yasmin Butt"/>
    <n v="0"/>
    <x v="0"/>
    <s v="Pakistan"/>
    <n v="1"/>
    <s v="Asian or Asian British"/>
    <n v="4"/>
    <d v="1976-01-20T00:00:00"/>
    <s v="&gt;= 30"/>
    <n v="111.6"/>
    <n v="160"/>
    <n v="43.59375"/>
    <s v="Do not smoke"/>
    <n v="0"/>
    <s v="Hypertension"/>
    <d v="2023-12-12T16:20:00"/>
    <n v="1"/>
    <s v="Afernoon"/>
    <s v="HIGH BLOOD PRESSURE (HYPERTENSION) STAGE 1: 130 – 139 or 80 – 89"/>
    <x v="3"/>
    <n v="82"/>
    <x v="0"/>
    <x v="0"/>
    <x v="0"/>
    <x v="0"/>
    <n v="1"/>
    <n v="1"/>
    <x v="0"/>
    <n v="48"/>
    <n v="4"/>
  </r>
  <r>
    <n v="0"/>
    <n v="0"/>
    <s v="Finger"/>
    <d v="2023-12-12T16:28:00"/>
    <n v="31.45"/>
    <n v="2.4300000000000002"/>
    <n v="7.74"/>
    <n v="35.85"/>
    <n v="115"/>
    <n v="62"/>
    <n v="0.54"/>
    <n v="12.34"/>
    <n v="1.28"/>
    <n v="1.1200000000000001"/>
    <n v="0.76"/>
    <n v="0.63"/>
    <n v="0.69"/>
    <n v="1.2999999999999999E-2"/>
    <n v="2.4E-2"/>
    <n v="6.0999999999999999E-2"/>
    <n v="0.37"/>
    <n v="1.1930000000000001"/>
    <n v="53"/>
    <x v="19"/>
    <s v="Yasmin Butt"/>
    <n v="0"/>
    <x v="0"/>
    <s v="Pakistan"/>
    <n v="1"/>
    <s v="Asian or Asian British"/>
    <n v="4"/>
    <d v="1976-01-20T00:00:00"/>
    <s v="&gt;= 30"/>
    <n v="111.6"/>
    <n v="160"/>
    <n v="43.59375"/>
    <s v="Do not smoke"/>
    <n v="0"/>
    <s v="Hypertension"/>
    <d v="2023-12-12T16:20:00"/>
    <n v="1"/>
    <s v="Afernoon"/>
    <s v="HIGH BLOOD PRESSURE (HYPERTENSION) STAGE 1: 130 – 139 or 80 – 89"/>
    <x v="3"/>
    <n v="82"/>
    <x v="0"/>
    <x v="0"/>
    <x v="0"/>
    <x v="0"/>
    <n v="1"/>
    <n v="1"/>
    <x v="0"/>
    <n v="48"/>
    <n v="4"/>
  </r>
  <r>
    <n v="1"/>
    <n v="0"/>
    <s v="Finger"/>
    <d v="2023-12-12T17:21:00"/>
    <n v="38.369999999999997"/>
    <n v="6.18"/>
    <n v="16.100000000000001"/>
    <n v="32.53"/>
    <n v="113"/>
    <n v="64"/>
    <n v="0.56999999999999995"/>
    <n v="19.510000000000002"/>
    <n v="0.83"/>
    <n v="0.9"/>
    <n v="0.96"/>
    <n v="0.62"/>
    <n v="0.77"/>
    <n v="0.02"/>
    <n v="2.1999999999999999E-2"/>
    <n v="7.0000000000000007E-2"/>
    <n v="0.57399999999999995"/>
    <n v="1.252"/>
    <n v="54"/>
    <x v="20"/>
    <s v="Geraldo Gomes De Luna Junior"/>
    <n v="1"/>
    <x v="1"/>
    <s v="Brazil"/>
    <n v="0"/>
    <s v="White"/>
    <n v="2"/>
    <d v="1991-12-05T00:00:00"/>
    <s v="[25 - 30)"/>
    <n v="68.900000000000006"/>
    <n v="165"/>
    <n v="25.307621671258037"/>
    <s v="Do not smoke"/>
    <n v="0"/>
    <s v="No"/>
    <d v="2023-12-12T17:21:00"/>
    <n v="1"/>
    <s v="Afernoon"/>
    <s v="NORMAL: SYSTOLIC mm Hg (upper number) LESS THAN 120 and DIASTOLIC mm Hg (lower number)  LESS THAN 80"/>
    <x v="0"/>
    <n v="76"/>
    <x v="3"/>
    <x v="2"/>
    <x v="3"/>
    <x v="3"/>
    <n v="0"/>
    <n v="0"/>
    <x v="1"/>
    <n v="32.200000000000003"/>
    <n v="2"/>
  </r>
  <r>
    <n v="0"/>
    <n v="0"/>
    <s v="Finger"/>
    <d v="2023-12-12T17:21:00"/>
    <n v="37.85"/>
    <n v="5.01"/>
    <n v="13.25"/>
    <n v="33.130000000000003"/>
    <n v="115"/>
    <n v="60"/>
    <n v="0.53"/>
    <n v="17.41"/>
    <n v="0.77"/>
    <n v="0.82"/>
    <n v="0.77"/>
    <n v="0.74"/>
    <n v="0.76"/>
    <n v="0.02"/>
    <n v="2.1999999999999999E-2"/>
    <n v="0.126"/>
    <n v="0.37"/>
    <n v="0.93500000000000005"/>
    <n v="55"/>
    <x v="20"/>
    <s v="Geraldo Gomes De Luna Junior"/>
    <n v="1"/>
    <x v="1"/>
    <s v="Brazil"/>
    <n v="0"/>
    <s v="White"/>
    <n v="2"/>
    <d v="1991-12-05T00:00:00"/>
    <s v="[25 - 30)"/>
    <n v="68.900000000000006"/>
    <n v="165"/>
    <n v="25.307621671258037"/>
    <s v="Do not smoke"/>
    <n v="0"/>
    <s v="No"/>
    <d v="2023-12-12T17:21:00"/>
    <n v="1"/>
    <s v="Afernoon"/>
    <s v="NORMAL: SYSTOLIC mm Hg (upper number) LESS THAN 120 and DIASTOLIC mm Hg (lower number)  LESS THAN 80"/>
    <x v="0"/>
    <n v="76"/>
    <x v="3"/>
    <x v="2"/>
    <x v="3"/>
    <x v="3"/>
    <n v="0"/>
    <n v="0"/>
    <x v="1"/>
    <n v="32.200000000000003"/>
    <n v="2"/>
  </r>
  <r>
    <n v="1"/>
    <n v="1"/>
    <s v="sleeping"/>
    <d v="2023-12-14T10:00:00"/>
    <n v="23.21"/>
    <n v="4.26"/>
    <n v="18.34"/>
    <n v="31.13"/>
    <n v="117"/>
    <n v="95"/>
    <n v="0.81"/>
    <n v="4.1100000000000003"/>
    <n v="1.41"/>
    <n v="1.44"/>
    <n v="1.1200000000000001"/>
    <n v="0.65"/>
    <n v="2.4700000000000002"/>
    <n v="0.02"/>
    <n v="2.1000000000000001E-2"/>
    <n v="7.0000000000000007E-2"/>
    <n v="0.20599999999999999"/>
    <n v="1.3149999999999999"/>
    <n v="56"/>
    <x v="21"/>
    <s v="Sofia"/>
    <n v="0"/>
    <x v="0"/>
    <s v="Bahrain"/>
    <n v="1"/>
    <s v="Asian or Asian British"/>
    <n v="3"/>
    <d v="1996-10-25T00:00:00"/>
    <s v="[25 - 30)"/>
    <n v="70"/>
    <n v="160"/>
    <n v="27.34375"/>
    <s v="Do not smoke"/>
    <n v="0"/>
    <s v="No"/>
    <d v="2023-12-14T10:00:00"/>
    <n v="0"/>
    <s v="Morning"/>
    <s v="NORMAL: SYSTOLIC mm Hg (upper number) LESS THAN 120 and DIASTOLIC mm Hg (lower number)  LESS THAN 80"/>
    <x v="0"/>
    <n v="78"/>
    <x v="0"/>
    <x v="0"/>
    <x v="0"/>
    <x v="0"/>
    <n v="0"/>
    <n v="0"/>
    <x v="0"/>
    <n v="27.3"/>
    <n v="2"/>
  </r>
  <r>
    <n v="0"/>
    <n v="1"/>
    <s v="sleeping"/>
    <d v="2023-12-14T10:00:00"/>
    <n v="30.58"/>
    <n v="3.57"/>
    <n v="11.68"/>
    <n v="33.08"/>
    <n v="98"/>
    <n v="31"/>
    <n v="0.32"/>
    <n v="13.69"/>
    <n v="1.02"/>
    <n v="1.0900000000000001"/>
    <n v="0.82"/>
    <n v="0.72"/>
    <n v="1.76"/>
    <n v="0.02"/>
    <n v="5.8000000000000003E-2"/>
    <n v="6.7000000000000004E-2"/>
    <n v="0.22700000000000001"/>
    <n v="1.3149999999999999"/>
    <n v="57"/>
    <x v="21"/>
    <s v="Sofia"/>
    <n v="0"/>
    <x v="0"/>
    <s v="Bahrain"/>
    <n v="1"/>
    <s v="Asian or Asian British"/>
    <n v="3"/>
    <d v="1996-10-25T00:00:00"/>
    <s v="[25 - 30)"/>
    <n v="70"/>
    <n v="160"/>
    <n v="27.34375"/>
    <s v="Do not smoke"/>
    <n v="0"/>
    <s v="No"/>
    <d v="2023-12-14T10:00:00"/>
    <n v="0"/>
    <s v="Morning"/>
    <s v="NORMAL: SYSTOLIC mm Hg (upper number) LESS THAN 120 and DIASTOLIC mm Hg (lower number)  LESS THAN 80"/>
    <x v="0"/>
    <n v="78"/>
    <x v="0"/>
    <x v="0"/>
    <x v="0"/>
    <x v="0"/>
    <n v="0"/>
    <n v="0"/>
    <x v="0"/>
    <n v="27.3"/>
    <n v="2"/>
  </r>
  <r>
    <n v="1"/>
    <n v="0"/>
    <s v="Finger"/>
    <d v="2024-01-14T00:00:00"/>
    <n v="27.17"/>
    <n v="8.09"/>
    <n v="29.76"/>
    <n v="30.42"/>
    <n v="88"/>
    <n v="71"/>
    <n v="0.8"/>
    <n v="8.32"/>
    <n v="1.1200000000000001"/>
    <n v="1.53"/>
    <n v="1.41"/>
    <n v="0.84"/>
    <n v="1.38"/>
    <n v="0.02"/>
    <n v="4.2999999999999997E-2"/>
    <n v="7.3999999999999996E-2"/>
    <n v="0.216"/>
    <n v="1.252"/>
    <n v="183"/>
    <x v="21"/>
    <s v="Sofia"/>
    <n v="0"/>
    <x v="0"/>
    <s v="Bahrain"/>
    <n v="1"/>
    <s v="Asian or Asian British"/>
    <n v="3"/>
    <d v="1996-10-25T00:00:00"/>
    <s v="[25 - 30)"/>
    <n v="70"/>
    <n v="160"/>
    <n v="27.34375"/>
    <s v="Do not smoke"/>
    <n v="0"/>
    <s v="No"/>
    <d v="2024-01-14T00:00:00"/>
    <n v="0"/>
    <s v="Morning"/>
    <s v="NORMAL: SYSTOLIC mm Hg (upper number) LESS THAN 120 and DIASTOLIC mm Hg (lower number)  LESS THAN 80"/>
    <x v="0"/>
    <n v="78"/>
    <x v="0"/>
    <x v="0"/>
    <x v="0"/>
    <x v="0"/>
    <n v="0"/>
    <n v="0"/>
    <x v="0"/>
    <n v="27.3"/>
    <n v="2"/>
  </r>
  <r>
    <n v="0"/>
    <n v="0"/>
    <s v="Finger"/>
    <d v="2024-01-14T00:00:00"/>
    <n v="13.27"/>
    <n v="5.77"/>
    <n v="43.49"/>
    <n v="33.020000000000003"/>
    <n v="94"/>
    <n v="44"/>
    <n v="0.47"/>
    <n v="4.3"/>
    <n v="0.63"/>
    <n v="1.02"/>
    <n v="0.85"/>
    <n v="0.51"/>
    <n v="1.8"/>
    <n v="1.7000000000000001E-2"/>
    <n v="2.7E-2"/>
    <n v="6.0999999999999999E-2"/>
    <n v="0.20599999999999999"/>
    <n v="1.252"/>
    <n v="184"/>
    <x v="21"/>
    <s v="Sofia"/>
    <n v="0"/>
    <x v="0"/>
    <s v="Bahrain"/>
    <n v="1"/>
    <s v="Asian or Asian British"/>
    <n v="3"/>
    <d v="1996-10-25T00:00:00"/>
    <s v="[25 - 30)"/>
    <n v="70"/>
    <n v="160"/>
    <n v="27.34375"/>
    <s v="Do not smoke"/>
    <n v="0"/>
    <s v="No"/>
    <d v="2024-01-14T00:00:00"/>
    <n v="0"/>
    <s v="Morning"/>
    <s v="NORMAL: SYSTOLIC mm Hg (upper number) LESS THAN 120 and DIASTOLIC mm Hg (lower number)  LESS THAN 80"/>
    <x v="0"/>
    <n v="78"/>
    <x v="0"/>
    <x v="0"/>
    <x v="0"/>
    <x v="0"/>
    <n v="0"/>
    <n v="0"/>
    <x v="0"/>
    <n v="27.3"/>
    <n v="2"/>
  </r>
  <r>
    <n v="1"/>
    <n v="0"/>
    <s v="Finger"/>
    <d v="2023-12-14T11:32:00"/>
    <n v="28.94"/>
    <n v="3.89"/>
    <n v="13.43"/>
    <n v="25.75"/>
    <n v="3"/>
    <n v="30"/>
    <n v="9.84"/>
    <n v="0.55000000000000004"/>
    <n v="0.69"/>
    <n v="0.5"/>
    <n v="0.49"/>
    <n v="0.48"/>
    <n v="0.81"/>
    <n v="1.2999999999999999E-2"/>
    <n v="2.1000000000000001E-2"/>
    <n v="0.13300000000000001"/>
    <n v="0.57399999999999995"/>
    <n v="1.3149999999999999"/>
    <n v="58"/>
    <x v="22"/>
    <s v="Indian Man"/>
    <n v="1"/>
    <x v="1"/>
    <s v="India"/>
    <n v="1"/>
    <s v="Asian or Asian British"/>
    <n v="5"/>
    <d v="1979-08-09T00:00:00"/>
    <s v="[18,5 - 25)"/>
    <n v="69"/>
    <n v="170"/>
    <n v="23.875432525951556"/>
    <s v="Cigarettes, pipe tobacco..."/>
    <n v="81"/>
    <s v="No"/>
    <d v="2023-12-14T11:31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44.5"/>
    <n v="4"/>
  </r>
  <r>
    <n v="0"/>
    <n v="0"/>
    <s v="Finger"/>
    <d v="2023-12-14T11:32:00"/>
    <n v="29.95"/>
    <n v="7.62"/>
    <n v="25.46"/>
    <n v="26.51"/>
    <n v="7"/>
    <n v="9"/>
    <n v="1.26"/>
    <n v="6.03"/>
    <n v="0.7"/>
    <n v="0.78"/>
    <n v="0.75"/>
    <n v="0.72"/>
    <n v="0.7"/>
    <n v="0.02"/>
    <n v="2.4E-2"/>
    <n v="6.4000000000000001E-2"/>
    <n v="0.38800000000000001"/>
    <n v="1.3149999999999999"/>
    <n v="59"/>
    <x v="22"/>
    <s v="Indian Man"/>
    <n v="1"/>
    <x v="1"/>
    <s v="India"/>
    <n v="1"/>
    <s v="Asian or Asian British"/>
    <n v="5"/>
    <d v="1979-08-09T00:00:00"/>
    <s v="[18,5 - 25)"/>
    <n v="69"/>
    <n v="170"/>
    <n v="23.875432525951556"/>
    <s v="Cigarettes, pipe tobacco..."/>
    <n v="81"/>
    <s v="No"/>
    <d v="2023-12-14T11:31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44.5"/>
    <n v="4"/>
  </r>
  <r>
    <n v="1"/>
    <n v="1"/>
    <s v="sleeping"/>
    <d v="2023-12-14T11:45:00"/>
    <n v="34.130000000000003"/>
    <n v="3.12"/>
    <n v="9.15"/>
    <n v="32.58"/>
    <n v="3"/>
    <n v="30"/>
    <n v="9.93"/>
    <n v="1.01"/>
    <n v="0.59"/>
    <n v="1.44"/>
    <n v="1.44"/>
    <n v="0.97"/>
    <n v="1.02"/>
    <n v="0.02"/>
    <n v="5.8000000000000003E-2"/>
    <n v="6.0999999999999999E-2"/>
    <n v="0.20599999999999999"/>
    <n v="1.252"/>
    <n v="61"/>
    <x v="22"/>
    <s v="Indian Man"/>
    <n v="1"/>
    <x v="1"/>
    <s v="India"/>
    <n v="1"/>
    <s v="Asian or Asian British"/>
    <n v="5"/>
    <d v="1979-08-09T00:00:00"/>
    <s v="[18,5 - 25)"/>
    <n v="69"/>
    <n v="170"/>
    <n v="23.875432525951556"/>
    <s v="Cigarettes, pipe tobacco..."/>
    <n v="35"/>
    <s v="No"/>
    <d v="2023-12-14T11:31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44.5"/>
    <n v="4"/>
  </r>
  <r>
    <n v="0"/>
    <n v="1"/>
    <s v="sleeping"/>
    <d v="2023-12-14T11:45:00"/>
    <n v="39.51"/>
    <n v="3.93"/>
    <n v="9.94"/>
    <n v="33.130000000000003"/>
    <n v="5"/>
    <n v="7"/>
    <n v="1.28"/>
    <n v="7.64"/>
    <n v="3.71"/>
    <n v="3.47"/>
    <n v="2.23"/>
    <n v="1.44"/>
    <n v="1.04"/>
    <n v="1.2E-2"/>
    <n v="2.1000000000000001E-2"/>
    <n v="6.0999999999999999E-2"/>
    <n v="0.20599999999999999"/>
    <n v="1.1930000000000001"/>
    <n v="60"/>
    <x v="22"/>
    <s v="Indian Man"/>
    <n v="1"/>
    <x v="1"/>
    <s v="India"/>
    <n v="1"/>
    <s v="Asian or Asian British"/>
    <n v="5"/>
    <d v="1979-08-09T00:00:00"/>
    <s v="[18,5 - 25)"/>
    <n v="69"/>
    <n v="170"/>
    <n v="23.875432525951556"/>
    <s v="Cigarettes, pipe tobacco..."/>
    <n v="81"/>
    <s v="No"/>
    <d v="2023-12-14T11:31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44.5"/>
    <n v="4"/>
  </r>
  <r>
    <n v="1"/>
    <n v="0"/>
    <s v="Finger"/>
    <d v="2023-12-14T13:15:00"/>
    <n v="32.159999999999997"/>
    <n v="2.15"/>
    <n v="6.7"/>
    <n v="35.68"/>
    <n v="3"/>
    <n v="24"/>
    <n v="7.17"/>
    <n v="0.96"/>
    <n v="0.4"/>
    <n v="0.36"/>
    <n v="0.41"/>
    <n v="0.5"/>
    <n v="0.59"/>
    <n v="1.7999999999999999E-2"/>
    <n v="5.8000000000000003E-2"/>
    <n v="0.09"/>
    <n v="0.57399999999999995"/>
    <n v="1.252"/>
    <n v="62"/>
    <x v="23"/>
    <s v="A Amalraja"/>
    <n v="1"/>
    <x v="1"/>
    <s v="India"/>
    <n v="2"/>
    <s v="Asian or Asian British"/>
    <n v="6"/>
    <d v="1995-11-14T00:00:00"/>
    <s v="[18,5 - 25)"/>
    <n v="79.7"/>
    <n v="180"/>
    <n v="24.598765432098766"/>
    <s v="Cigarettes, pipe tobacco..."/>
    <n v="35"/>
    <s v="Hypertension Migraine"/>
    <d v="2023-12-14T13:00:00"/>
    <n v="0"/>
    <s v="Morning"/>
    <s v="HIGH BLOOD PRESSURE (HYPERTENSION) STAGE 2: 140 OR HIGHER or 90 OR HIGHER"/>
    <x v="1"/>
    <n v="83"/>
    <x v="3"/>
    <x v="2"/>
    <x v="2"/>
    <x v="4"/>
    <n v="1"/>
    <n v="0"/>
    <x v="1"/>
    <n v="28.2"/>
    <n v="2"/>
  </r>
  <r>
    <n v="0"/>
    <n v="0"/>
    <s v="Finger"/>
    <d v="2023-12-14T13:15:00"/>
    <n v="27.55"/>
    <n v="2.2799999999999998"/>
    <n v="8.2799999999999994"/>
    <n v="35.869999999999997"/>
    <n v="1"/>
    <n v="2"/>
    <n v="1.8"/>
    <n v="2.99"/>
    <n v="0.74"/>
    <n v="0.6"/>
    <n v="0.51"/>
    <n v="0.55000000000000004"/>
    <n v="0.71"/>
    <n v="1.0999999999999999E-2"/>
    <n v="2.7E-2"/>
    <n v="0.19600000000000001"/>
    <n v="0.52"/>
    <n v="1.381"/>
    <n v="63"/>
    <x v="23"/>
    <s v="A Amalraja"/>
    <n v="1"/>
    <x v="1"/>
    <s v="India"/>
    <n v="2"/>
    <s v="Asian or Asian British"/>
    <n v="6"/>
    <d v="1995-11-14T00:00:00"/>
    <s v="[18,5 - 25)"/>
    <n v="79.7"/>
    <n v="180"/>
    <n v="24.598765432098766"/>
    <s v="Cigarettes, pipe tobacco..."/>
    <n v="35"/>
    <s v="Hypertension Migraine"/>
    <d v="2023-12-14T13:00:00"/>
    <n v="0"/>
    <s v="Morning"/>
    <s v="HIGH BLOOD PRESSURE (HYPERTENSION) STAGE 2: 140 OR HIGHER or 90 OR HIGHER"/>
    <x v="1"/>
    <n v="83"/>
    <x v="3"/>
    <x v="2"/>
    <x v="2"/>
    <x v="4"/>
    <n v="1"/>
    <n v="0"/>
    <x v="1"/>
    <n v="28.2"/>
    <n v="2"/>
  </r>
  <r>
    <n v="1"/>
    <n v="0"/>
    <s v="Finger"/>
    <d v="2023-12-14T15:30:00"/>
    <n v="29.9"/>
    <n v="3.01"/>
    <n v="10.06"/>
    <n v="34.31"/>
    <n v="122"/>
    <n v="59"/>
    <n v="0.48"/>
    <n v="10.039999999999999"/>
    <n v="0.79"/>
    <n v="0.83"/>
    <n v="0.55000000000000004"/>
    <n v="0.49"/>
    <n v="0.85"/>
    <n v="0.01"/>
    <n v="2.4E-2"/>
    <n v="6.4000000000000001E-2"/>
    <n v="0.57399999999999995"/>
    <n v="0.98099999999999998"/>
    <n v="66"/>
    <x v="24"/>
    <s v="jaurn"/>
    <n v="1"/>
    <x v="1"/>
    <s v="Spain"/>
    <n v="0"/>
    <s v="White"/>
    <n v="1"/>
    <d v="1987-01-14T00:00:00"/>
    <s v="[25 - 30)"/>
    <n v="83"/>
    <n v="178"/>
    <n v="26.196187350082059"/>
    <s v="Do not smoke"/>
    <n v="0"/>
    <s v="No"/>
    <d v="2023-12-14T16:19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37.1"/>
    <n v="3"/>
  </r>
  <r>
    <n v="0"/>
    <n v="0"/>
    <s v="Finger"/>
    <d v="2023-12-14T13:30:00"/>
    <n v="28.32"/>
    <n v="2.71"/>
    <n v="9.57"/>
    <n v="34.380000000000003"/>
    <n v="109"/>
    <n v="47"/>
    <n v="0.43"/>
    <n v="16.37"/>
    <n v="1.5"/>
    <n v="1.69"/>
    <n v="1.27"/>
    <n v="0.76"/>
    <n v="0.85"/>
    <n v="0.02"/>
    <n v="2.4E-2"/>
    <n v="6.0999999999999999E-2"/>
    <n v="0.22700000000000001"/>
    <n v="1.03"/>
    <n v="67"/>
    <x v="24"/>
    <s v="jaurn"/>
    <n v="1"/>
    <x v="1"/>
    <s v="Spain"/>
    <n v="0"/>
    <s v="White"/>
    <n v="1"/>
    <d v="1987-01-14T00:00:00"/>
    <s v="[25 - 30)"/>
    <n v="83"/>
    <n v="178"/>
    <n v="26.196187350082059"/>
    <s v="Do not smoke"/>
    <n v="0"/>
    <s v="No"/>
    <d v="2023-12-14T16:19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37.1"/>
    <n v="3"/>
  </r>
  <r>
    <n v="1"/>
    <n v="0"/>
    <s v="Finger"/>
    <d v="2023-12-14T15:30:00"/>
    <n v="20.47"/>
    <n v="2.27"/>
    <n v="11.11"/>
    <n v="35.020000000000003"/>
    <n v="128"/>
    <n v="76"/>
    <n v="0.6"/>
    <n v="5.91"/>
    <n v="1.1000000000000001"/>
    <n v="1.03"/>
    <n v="0.62"/>
    <n v="0.35"/>
    <n v="0.77"/>
    <n v="1.0999999999999999E-2"/>
    <n v="3.2000000000000001E-2"/>
    <n v="6.0999999999999999E-2"/>
    <n v="0.57399999999999995"/>
    <n v="1.381"/>
    <n v="68"/>
    <x v="25"/>
    <s v="Karina"/>
    <n v="0"/>
    <x v="0"/>
    <s v="Kjastan"/>
    <n v="1"/>
    <s v="Asian or Asian British"/>
    <n v="1"/>
    <d v="1991-12-12T00:00:00"/>
    <s v="&gt;= 30"/>
    <n v="111"/>
    <n v="175"/>
    <n v="36.244897959183675"/>
    <s v="Do not smoke"/>
    <n v="0"/>
    <s v="Hypertension"/>
    <d v="2023-12-14T16:21:00"/>
    <n v="1"/>
    <s v="Afernoon"/>
    <s v="HIGH BLOOD PRESSURE (HYPERTENSION) STAGE 1: 130 – 139 or 80 – 89"/>
    <x v="3"/>
    <n v="70"/>
    <x v="3"/>
    <x v="1"/>
    <x v="1"/>
    <x v="2"/>
    <n v="1"/>
    <n v="1"/>
    <x v="1"/>
    <n v="32.1"/>
    <n v="2"/>
  </r>
  <r>
    <n v="0"/>
    <n v="0"/>
    <s v="Finger"/>
    <d v="2023-12-14T15:30:00"/>
    <n v="28.4"/>
    <n v="4.1500000000000004"/>
    <n v="14.62"/>
    <n v="35.26"/>
    <n v="108"/>
    <n v="35"/>
    <n v="0.32"/>
    <n v="17.43"/>
    <n v="1.45"/>
    <n v="1.53"/>
    <n v="1.03"/>
    <n v="0.64"/>
    <n v="1.05"/>
    <n v="0.02"/>
    <n v="2.4E-2"/>
    <n v="6.4000000000000001E-2"/>
    <n v="0.30399999999999999"/>
    <n v="1.381"/>
    <n v="69"/>
    <x v="25"/>
    <s v="Karina"/>
    <n v="0"/>
    <x v="0"/>
    <s v="Kjastan"/>
    <n v="1"/>
    <s v="Asian or Asian British"/>
    <n v="1"/>
    <d v="1991-12-12T00:00:00"/>
    <s v="&gt;= 30"/>
    <n v="111"/>
    <n v="175"/>
    <n v="36.244897959183675"/>
    <s v="Do not smoke"/>
    <n v="0"/>
    <s v="Hypertension"/>
    <d v="2023-12-14T16:21:00"/>
    <n v="1"/>
    <s v="Afernoon"/>
    <s v="HIGH BLOOD PRESSURE (HYPERTENSION) STAGE 1: 130 – 139 or 80 – 89"/>
    <x v="3"/>
    <n v="70"/>
    <x v="3"/>
    <x v="1"/>
    <x v="1"/>
    <x v="2"/>
    <n v="1"/>
    <n v="1"/>
    <x v="1"/>
    <n v="32.1"/>
    <n v="2"/>
  </r>
  <r>
    <n v="1"/>
    <n v="0"/>
    <s v="Finger"/>
    <d v="2024-01-14T00:00:00"/>
    <n v="23.3"/>
    <n v="4.93"/>
    <n v="21.16"/>
    <n v="35.1"/>
    <n v="116"/>
    <n v="78"/>
    <n v="0.68"/>
    <n v="6.6"/>
    <n v="1.68"/>
    <n v="2.89"/>
    <n v="1.62"/>
    <n v="0.66"/>
    <n v="1.34"/>
    <n v="0.01"/>
    <n v="3.1E-2"/>
    <n v="6.0999999999999999E-2"/>
    <n v="0.20599999999999999"/>
    <n v="1.252"/>
    <n v="177"/>
    <x v="25"/>
    <s v="Karina"/>
    <n v="0"/>
    <x v="0"/>
    <s v="Kjastan"/>
    <n v="2"/>
    <s v="White"/>
    <n v="1"/>
    <d v="1991-12-12T00:00:00"/>
    <s v="&gt;= 30"/>
    <n v="111"/>
    <n v="175"/>
    <n v="36.244897959183675"/>
    <s v="Do not smoke"/>
    <n v="0"/>
    <s v="Hypertension"/>
    <d v="2024-01-14T00:00:00"/>
    <n v="1"/>
    <s v="Afernoon"/>
    <s v="HIGH BLOOD PRESSURE (HYPERTENSION) STAGE 1: 130 – 139 or 80 – 89"/>
    <x v="3"/>
    <n v="70"/>
    <x v="3"/>
    <x v="1"/>
    <x v="1"/>
    <x v="2"/>
    <n v="1"/>
    <n v="1"/>
    <x v="1"/>
    <n v="32.1"/>
    <n v="2"/>
  </r>
  <r>
    <n v="0"/>
    <n v="0"/>
    <s v="Finger"/>
    <d v="2024-01-14T00:00:00"/>
    <n v="16"/>
    <n v="6.38"/>
    <n v="39.85"/>
    <n v="32.74"/>
    <n v="126"/>
    <n v="56"/>
    <n v="0.45"/>
    <n v="5.44"/>
    <n v="2.12"/>
    <n v="2.67"/>
    <n v="1.73"/>
    <n v="0.8"/>
    <n v="3.03"/>
    <n v="0.02"/>
    <n v="0.05"/>
    <n v="6.0999999999999999E-2"/>
    <n v="0.22700000000000001"/>
    <n v="1.3149999999999999"/>
    <n v="178"/>
    <x v="25"/>
    <s v="Karina"/>
    <n v="0"/>
    <x v="0"/>
    <s v="Kjastan"/>
    <n v="2"/>
    <s v="White"/>
    <n v="1"/>
    <d v="1991-12-12T00:00:00"/>
    <s v="&gt;= 30"/>
    <n v="111"/>
    <n v="175"/>
    <n v="36.244897959183675"/>
    <s v="Do not smoke"/>
    <n v="0"/>
    <s v="Hypertension"/>
    <d v="2024-01-14T00:00:00"/>
    <n v="1"/>
    <s v="Afernoon"/>
    <s v="HIGH BLOOD PRESSURE (HYPERTENSION) STAGE 1: 130 – 139 or 80 – 89"/>
    <x v="3"/>
    <n v="70"/>
    <x v="3"/>
    <x v="1"/>
    <x v="1"/>
    <x v="2"/>
    <n v="1"/>
    <n v="1"/>
    <x v="1"/>
    <n v="32.1"/>
    <n v="2"/>
  </r>
  <r>
    <n v="1"/>
    <n v="1"/>
    <s v="sleeping"/>
    <d v="2023-12-14T16:45:00"/>
    <n v="21.63"/>
    <n v="9.7899999999999991"/>
    <n v="45.28"/>
    <n v="29.97"/>
    <n v="28"/>
    <n v="37"/>
    <n v="1.31"/>
    <n v="5.09"/>
    <n v="4.1900000000000004"/>
    <n v="3.53"/>
    <n v="2.9"/>
    <n v="0.89"/>
    <n v="1.1499999999999999"/>
    <n v="1.2999999999999999E-2"/>
    <n v="3.6999999999999998E-2"/>
    <n v="7.3999999999999996E-2"/>
    <n v="0.20599999999999999"/>
    <n v="1.522"/>
    <n v="70"/>
    <x v="26"/>
    <s v="Rghavan"/>
    <n v="1"/>
    <x v="1"/>
    <s v="India"/>
    <n v="1"/>
    <s v="Asian or Asian British"/>
    <n v="5"/>
    <d v="1991-04-10T00:00:00"/>
    <s v="[18,5 - 25)"/>
    <n v="65.400000000000006"/>
    <n v="175"/>
    <n v="21.355102040816327"/>
    <s v="Do not smoke"/>
    <n v="0"/>
    <s v="No"/>
    <d v="2023-12-14T16:23:00"/>
    <n v="1"/>
    <s v="Afernoon"/>
    <s v="NORMAL: SYSTOLIC mm Hg (upper number) LESS THAN 120 and DIASTOLIC mm Hg (lower number)  LESS THAN 80"/>
    <x v="0"/>
    <n v="104"/>
    <x v="0"/>
    <x v="0"/>
    <x v="0"/>
    <x v="0"/>
    <n v="0"/>
    <n v="0"/>
    <x v="0"/>
    <n v="32.799999999999997"/>
    <n v="2"/>
  </r>
  <r>
    <n v="0"/>
    <n v="1"/>
    <s v="sleeping"/>
    <d v="2023-12-14T16:45:00"/>
    <n v="19.420000000000002"/>
    <n v="11.05"/>
    <n v="56.91"/>
    <n v="29.99"/>
    <n v="41"/>
    <n v="28"/>
    <n v="0.68"/>
    <n v="6.96"/>
    <n v="4.91"/>
    <n v="3.6"/>
    <n v="2.08"/>
    <n v="0.83"/>
    <n v="0.68"/>
    <n v="1.2999999999999999E-2"/>
    <n v="3.6999999999999998E-2"/>
    <n v="7.3999999999999996E-2"/>
    <n v="0.20599999999999999"/>
    <n v="1.522"/>
    <n v="71"/>
    <x v="26"/>
    <s v="Rghavan"/>
    <n v="1"/>
    <x v="1"/>
    <s v="India"/>
    <n v="1"/>
    <s v="Asian or Asian British"/>
    <n v="5"/>
    <d v="1991-04-10T00:00:00"/>
    <s v="[18,5 - 25)"/>
    <n v="65.400000000000006"/>
    <n v="175"/>
    <n v="21.355102040816327"/>
    <s v="Do not smoke"/>
    <n v="0"/>
    <s v="No"/>
    <d v="2023-12-14T16:23:00"/>
    <n v="1"/>
    <s v="Afernoon"/>
    <s v="NORMAL: SYSTOLIC mm Hg (upper number) LESS THAN 120 and DIASTOLIC mm Hg (lower number)  LESS THAN 80"/>
    <x v="0"/>
    <n v="104"/>
    <x v="0"/>
    <x v="0"/>
    <x v="0"/>
    <x v="0"/>
    <n v="0"/>
    <n v="0"/>
    <x v="0"/>
    <n v="32.799999999999997"/>
    <n v="2"/>
  </r>
  <r>
    <n v="1"/>
    <n v="1"/>
    <s v="sleeping"/>
    <d v="2023-12-14T16:45:00"/>
    <n v="25.49"/>
    <n v="8.59"/>
    <n v="33.68"/>
    <n v="34.6"/>
    <n v="29"/>
    <n v="31"/>
    <n v="1.06"/>
    <n v="9.57"/>
    <n v="3.69"/>
    <n v="3.41"/>
    <n v="3.45"/>
    <n v="1.29"/>
    <n v="0.93"/>
    <n v="1.0999999999999999E-2"/>
    <n v="5.8000000000000003E-2"/>
    <n v="6.0999999999999999E-2"/>
    <n v="0.20599999999999999"/>
    <n v="1.45"/>
    <n v="72"/>
    <x v="26"/>
    <s v="Rghavan"/>
    <n v="1"/>
    <x v="1"/>
    <s v="India"/>
    <n v="1"/>
    <s v="Asian or Asian British"/>
    <n v="5"/>
    <d v="1991-04-10T00:00:00"/>
    <s v="[18,5 - 25)"/>
    <n v="65.400000000000006"/>
    <n v="175"/>
    <n v="21.355102040816327"/>
    <s v="Do not smoke"/>
    <n v="0"/>
    <s v="No"/>
    <d v="2023-12-14T16:23:00"/>
    <n v="1"/>
    <s v="Afernoon"/>
    <s v="NORMAL: SYSTOLIC mm Hg (upper number) LESS THAN 120 and DIASTOLIC mm Hg (lower number)  LESS THAN 80"/>
    <x v="0"/>
    <n v="104"/>
    <x v="0"/>
    <x v="0"/>
    <x v="0"/>
    <x v="0"/>
    <n v="0"/>
    <n v="0"/>
    <x v="0"/>
    <n v="32.799999999999997"/>
    <n v="2"/>
  </r>
  <r>
    <n v="0"/>
    <n v="1"/>
    <s v="sleeping"/>
    <d v="2023-12-14T16:45:00"/>
    <n v="31.07"/>
    <n v="7.5"/>
    <n v="24.13"/>
    <n v="34.909999999999997"/>
    <n v="44"/>
    <n v="24"/>
    <n v="0.54"/>
    <n v="18.510000000000002"/>
    <n v="3.42"/>
    <n v="2.95"/>
    <n v="2.4"/>
    <n v="1.2"/>
    <n v="0.74"/>
    <n v="1.0999999999999999E-2"/>
    <n v="2.1999999999999999E-2"/>
    <n v="6.0999999999999999E-2"/>
    <n v="0.25"/>
    <n v="1.45"/>
    <n v="73"/>
    <x v="26"/>
    <s v="Rghavan"/>
    <n v="1"/>
    <x v="1"/>
    <s v="India"/>
    <n v="1"/>
    <s v="Asian or Asian British"/>
    <n v="5"/>
    <d v="1991-04-10T00:00:00"/>
    <s v="[18,5 - 25)"/>
    <n v="65.400000000000006"/>
    <n v="175"/>
    <n v="21.355102040816327"/>
    <s v="Do not smoke"/>
    <n v="0"/>
    <s v="No"/>
    <d v="2023-12-14T16:23:00"/>
    <n v="1"/>
    <s v="Afernoon"/>
    <s v="NORMAL: SYSTOLIC mm Hg (upper number) LESS THAN 120 and DIASTOLIC mm Hg (lower number)  LESS THAN 80"/>
    <x v="0"/>
    <n v="104"/>
    <x v="0"/>
    <x v="0"/>
    <x v="0"/>
    <x v="0"/>
    <n v="0"/>
    <n v="0"/>
    <x v="0"/>
    <n v="32.799999999999997"/>
    <n v="2"/>
  </r>
  <r>
    <n v="1"/>
    <n v="0"/>
    <s v="Finger"/>
    <d v="2023-12-16T15:15:00"/>
    <n v="11.04"/>
    <n v="0.94"/>
    <n v="8.49"/>
    <n v="23.74"/>
    <n v="69"/>
    <n v="63"/>
    <n v="0.92"/>
    <n v="2.98"/>
    <n v="0.37"/>
    <n v="0.37"/>
    <n v="0.32"/>
    <n v="0.2"/>
    <n v="0.27"/>
    <n v="0.02"/>
    <n v="2.1000000000000001E-2"/>
    <n v="0.09"/>
    <n v="0.57399999999999995"/>
    <n v="1.1930000000000001"/>
    <n v="74"/>
    <x v="27"/>
    <s v="Nguyen Phuc hoi"/>
    <n v="1"/>
    <x v="1"/>
    <s v="Vietnam"/>
    <n v="1"/>
    <s v="Asian or Asian British"/>
    <n v="3"/>
    <d v="1976-11-19T00:00:00"/>
    <s v="[18,5 - 25)"/>
    <n v="58"/>
    <n v="156"/>
    <n v="23.83300460223537"/>
    <s v="Cigarettes, pipe tobacco..."/>
    <n v="70"/>
    <s v="migraine"/>
    <d v="2023-12-16T15:32:00"/>
    <n v="1"/>
    <s v="Afernoon"/>
    <s v="HIGH BLOOD PRESSURE (HYPERTENSION) STAGE 1: 130 – 139 or 80 – 89"/>
    <x v="3"/>
    <n v="71"/>
    <x v="0"/>
    <x v="0"/>
    <x v="0"/>
    <x v="0"/>
    <n v="1"/>
    <n v="0"/>
    <x v="0"/>
    <n v="47.2"/>
    <n v="4"/>
  </r>
  <r>
    <n v="0"/>
    <n v="0"/>
    <s v="Finger"/>
    <d v="2023-12-16T15:15:00"/>
    <n v="5.35"/>
    <n v="0.69"/>
    <n v="12.92"/>
    <n v="23.82"/>
    <n v="85"/>
    <n v="72"/>
    <n v="0.84"/>
    <n v="1.3"/>
    <n v="0.3"/>
    <n v="0.28999999999999998"/>
    <n v="0.22"/>
    <n v="0.18"/>
    <n v="0.24"/>
    <n v="0.02"/>
    <n v="2.1000000000000001E-2"/>
    <n v="7.8E-2"/>
    <n v="0.22700000000000001"/>
    <n v="1.1930000000000001"/>
    <n v="75"/>
    <x v="27"/>
    <s v="Nguyen Phuc hoi"/>
    <n v="1"/>
    <x v="1"/>
    <s v="Vietnam"/>
    <n v="1"/>
    <s v="Asian or Asian British"/>
    <n v="3"/>
    <d v="1976-11-19T00:00:00"/>
    <s v="[18,5 - 25)"/>
    <n v="58"/>
    <n v="156"/>
    <n v="23.83300460223537"/>
    <s v="Cigarettes, pipe tobacco..."/>
    <n v="70"/>
    <s v="migraine"/>
    <d v="2023-12-16T15:32:00"/>
    <n v="1"/>
    <s v="Afernoon"/>
    <s v="HIGH BLOOD PRESSURE (HYPERTENSION) STAGE 1: 130 – 139 or 80 – 89"/>
    <x v="3"/>
    <n v="71"/>
    <x v="0"/>
    <x v="0"/>
    <x v="0"/>
    <x v="0"/>
    <n v="1"/>
    <n v="0"/>
    <x v="0"/>
    <n v="47.2"/>
    <n v="4"/>
  </r>
  <r>
    <n v="1"/>
    <n v="0"/>
    <s v="Finger"/>
    <d v="2023-12-16T15:30:00"/>
    <n v="3.27"/>
    <n v="0.32"/>
    <n v="9.68"/>
    <n v="21.63"/>
    <n v="123"/>
    <n v="181"/>
    <n v="1.48"/>
    <n v="0.41"/>
    <n v="0.09"/>
    <n v="7.0000000000000007E-2"/>
    <n v="0.09"/>
    <n v="0.1"/>
    <n v="0.17"/>
    <n v="1.2999999999999999E-2"/>
    <n v="0.05"/>
    <n v="0.16900000000000001"/>
    <n v="0.42799999999999999"/>
    <n v="1.5980000000000001"/>
    <n v="78"/>
    <x v="28"/>
    <s v="Ngo sy phuong"/>
    <n v="1"/>
    <x v="1"/>
    <s v="Vietnam"/>
    <n v="1"/>
    <s v="Asian or Asian British"/>
    <n v="3"/>
    <d v="1978-12-25T00:00:00"/>
    <s v="[18,5 - 25)"/>
    <n v="58"/>
    <n v="170"/>
    <n v="20.069204152249135"/>
    <s v="Cigarettes, pipe tobacco..."/>
    <n v="10"/>
    <s v="Hypertension Hepatitis B"/>
    <d v="2023-12-16T15:51:00"/>
    <n v="1"/>
    <s v="Afernoon"/>
    <s v="ELEVATED: SYSTOLIC mm Hg (upper number) 120 – 129 and DIASTOLIC mm Hg (lower number)  LESS THAN 80"/>
    <x v="2"/>
    <n v="85"/>
    <x v="0"/>
    <x v="0"/>
    <x v="0"/>
    <x v="0"/>
    <n v="1"/>
    <n v="0"/>
    <x v="0"/>
    <n v="45.1"/>
    <n v="4"/>
  </r>
  <r>
    <n v="0"/>
    <n v="0"/>
    <s v="Finger"/>
    <d v="2023-12-16T15:30:00"/>
    <n v="3.94"/>
    <n v="0.53"/>
    <n v="13.57"/>
    <n v="21.64"/>
    <n v="126"/>
    <n v="81"/>
    <n v="0.64"/>
    <n v="1.08"/>
    <n v="0.2"/>
    <n v="0.12"/>
    <n v="0.1"/>
    <n v="0.09"/>
    <n v="0.16"/>
    <n v="1.2E-2"/>
    <n v="2.1000000000000001E-2"/>
    <n v="7.0000000000000007E-2"/>
    <n v="0.20599999999999999"/>
    <n v="1.5980000000000001"/>
    <n v="79"/>
    <x v="28"/>
    <s v="Ngo sy phuong"/>
    <n v="1"/>
    <x v="1"/>
    <s v="Vietnam"/>
    <n v="1"/>
    <s v="Asian or Asian British"/>
    <n v="3"/>
    <d v="1978-12-25T00:00:00"/>
    <s v="[18,5 - 25)"/>
    <n v="58"/>
    <n v="170"/>
    <n v="20.069204152249135"/>
    <s v="Cigarettes, pipe tobacco..."/>
    <n v="10"/>
    <s v="Hypertension Hepatitis B"/>
    <d v="2023-12-16T15:51:00"/>
    <n v="1"/>
    <s v="Afernoon"/>
    <s v="ELEVATED: SYSTOLIC mm Hg (upper number) 120 – 129 and DIASTOLIC mm Hg (lower number)  LESS THAN 80"/>
    <x v="2"/>
    <n v="85"/>
    <x v="0"/>
    <x v="0"/>
    <x v="0"/>
    <x v="0"/>
    <n v="1"/>
    <n v="0"/>
    <x v="0"/>
    <n v="45.1"/>
    <n v="4"/>
  </r>
  <r>
    <n v="1"/>
    <n v="0"/>
    <s v="Finger"/>
    <d v="2023-12-16T16:15:00"/>
    <n v="29.53"/>
    <n v="2.39"/>
    <n v="8.11"/>
    <n v="31.86"/>
    <n v="132"/>
    <n v="79"/>
    <n v="0.6"/>
    <n v="9.92"/>
    <n v="0.47"/>
    <n v="0.65"/>
    <n v="0.61"/>
    <n v="0.5"/>
    <n v="0.86"/>
    <n v="0.02"/>
    <n v="5.2999999999999999E-2"/>
    <n v="8.5999999999999993E-2"/>
    <n v="0.57399999999999995"/>
    <n v="1.03"/>
    <n v="80"/>
    <x v="29"/>
    <s v="Vo van tuan"/>
    <n v="1"/>
    <x v="1"/>
    <s v="Vietnam"/>
    <n v="1"/>
    <s v="Asian or Asian British"/>
    <n v="3"/>
    <d v="1992-06-16T00:00:00"/>
    <s v="[18,5 - 25)"/>
    <n v="72"/>
    <n v="175"/>
    <n v="23.510204081632654"/>
    <s v="Cigarettes, pipe tobacco..."/>
    <n v="10"/>
    <s v="No"/>
    <d v="2023-12-16T16:15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31.6"/>
    <n v="2"/>
  </r>
  <r>
    <n v="0"/>
    <n v="0"/>
    <s v="Finger"/>
    <d v="2023-12-16T16:15:00"/>
    <n v="26.58"/>
    <n v="2.63"/>
    <n v="9.89"/>
    <n v="32.35"/>
    <n v="131"/>
    <n v="42"/>
    <n v="0.32"/>
    <n v="12.26"/>
    <n v="1.01"/>
    <n v="1.01"/>
    <n v="0.59"/>
    <n v="0.56999999999999995"/>
    <n v="1"/>
    <n v="1.2E-2"/>
    <n v="3.4000000000000002E-2"/>
    <n v="0.14599999999999999"/>
    <n v="0.25"/>
    <n v="1.03"/>
    <n v="81"/>
    <x v="29"/>
    <s v="Vo van tuan"/>
    <n v="1"/>
    <x v="1"/>
    <s v="Vietnam"/>
    <n v="1"/>
    <s v="Asian or Asian British"/>
    <n v="3"/>
    <d v="1992-06-16T00:00:00"/>
    <s v="[18,5 - 25)"/>
    <n v="72"/>
    <n v="175"/>
    <n v="23.510204081632654"/>
    <s v="Cigarettes, pipe tobacco..."/>
    <n v="10"/>
    <s v="No"/>
    <d v="2023-12-16T16:15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31.6"/>
    <n v="2"/>
  </r>
  <r>
    <n v="0"/>
    <n v="0"/>
    <s v="Finger"/>
    <d v="2023-12-16T16:37:00"/>
    <n v="6.59"/>
    <n v="1.38"/>
    <n v="20.92"/>
    <n v="22.44"/>
    <n v="108"/>
    <n v="88"/>
    <n v="0.81"/>
    <n v="2.4300000000000002"/>
    <n v="0.35"/>
    <n v="0.33"/>
    <n v="0.45"/>
    <n v="0.55000000000000004"/>
    <n v="0.41"/>
    <n v="1.7000000000000001E-2"/>
    <n v="5.8000000000000003E-2"/>
    <n v="0.19600000000000001"/>
    <n v="0.25"/>
    <n v="1.3149999999999999"/>
    <n v="83"/>
    <x v="30"/>
    <s v="Pham van tap"/>
    <n v="1"/>
    <x v="1"/>
    <s v="Vietnam"/>
    <n v="1"/>
    <s v="Asian or Asian British"/>
    <n v="3"/>
    <d v="1970-12-04T00:00:00"/>
    <s v="[18,5 - 25)"/>
    <n v="56"/>
    <n v="160"/>
    <n v="21.875"/>
    <s v="Cigarettes, pipe tobacco..."/>
    <n v="140"/>
    <s v="Hypertension"/>
    <d v="2023-12-16T16:37:00"/>
    <n v="1"/>
    <s v="Afernoon"/>
    <s v="HYPERTENSIVE CRISIS (consult your doctor immediately): HIGHER THAN 180 and/or HIGHER THAN 120 Other"/>
    <x v="4"/>
    <n v="85"/>
    <x v="0"/>
    <x v="0"/>
    <x v="0"/>
    <x v="0"/>
    <n v="1"/>
    <n v="0"/>
    <x v="0"/>
    <n v="53.2"/>
    <n v="6"/>
  </r>
  <r>
    <n v="1"/>
    <n v="0"/>
    <s v="Finger"/>
    <d v="2023-12-16T16:37:00"/>
    <n v="6.76"/>
    <n v="1.0900000000000001"/>
    <n v="16.11"/>
    <n v="22.54"/>
    <n v="132"/>
    <n v="126"/>
    <n v="0.95"/>
    <n v="1.23"/>
    <n v="0.33"/>
    <n v="0.25"/>
    <n v="0.18"/>
    <n v="0.11"/>
    <n v="1.27"/>
    <n v="0.01"/>
    <n v="2.7E-2"/>
    <n v="6.0999999999999999E-2"/>
    <n v="0.57399999999999995"/>
    <n v="1.381"/>
    <n v="82"/>
    <x v="30"/>
    <s v="Pham van tap"/>
    <n v="1"/>
    <x v="1"/>
    <s v="Vietnam"/>
    <n v="1"/>
    <s v="Asian or Asian British"/>
    <n v="3"/>
    <d v="1970-12-04T00:00:00"/>
    <s v="[18,5 - 25)"/>
    <n v="56"/>
    <n v="160"/>
    <n v="21.875"/>
    <s v="Cigarettes, pipe tobacco..."/>
    <n v="140"/>
    <s v="Hypertension"/>
    <d v="2023-12-16T16:37:00"/>
    <n v="1"/>
    <s v="Afernoon"/>
    <s v="HYPERTENSIVE CRISIS (consult your doctor immediately): HIGHER THAN 180 and/or HIGHER THAN 120 Other"/>
    <x v="4"/>
    <n v="85"/>
    <x v="0"/>
    <x v="0"/>
    <x v="0"/>
    <x v="0"/>
    <n v="1"/>
    <n v="0"/>
    <x v="0"/>
    <n v="53.2"/>
    <n v="6"/>
  </r>
  <r>
    <n v="0"/>
    <n v="0"/>
    <s v="Finger"/>
    <d v="2023-12-16T17:09:00"/>
    <n v="28.75"/>
    <n v="1.76"/>
    <n v="6.12"/>
    <n v="31.84"/>
    <n v="59"/>
    <n v="43"/>
    <n v="0.73"/>
    <n v="8.2200000000000006"/>
    <n v="0.35"/>
    <n v="0.45"/>
    <n v="0.62"/>
    <n v="0.6"/>
    <n v="1.03"/>
    <n v="1.6E-2"/>
    <n v="4.1000000000000002E-2"/>
    <n v="0.14599999999999999"/>
    <n v="0.33500000000000002"/>
    <n v="1.252"/>
    <n v="85"/>
    <x v="31"/>
    <s v="Nguyen van Thai"/>
    <n v="1"/>
    <x v="1"/>
    <s v="Vietnam"/>
    <n v="1"/>
    <s v="Asian or Asian British"/>
    <n v="3"/>
    <d v="1988-11-24T00:00:00"/>
    <s v="[25 - 30)"/>
    <n v="78"/>
    <n v="165"/>
    <n v="28.65013774104683"/>
    <s v="Do not smoke"/>
    <n v="0"/>
    <s v="No"/>
    <d v="2023-12-16T17:09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35.200000000000003"/>
    <n v="3"/>
  </r>
  <r>
    <n v="1"/>
    <n v="0"/>
    <s v="Finger"/>
    <d v="2023-12-16T17:09:00"/>
    <n v="21.84"/>
    <n v="2.8"/>
    <n v="12.82"/>
    <n v="32.65"/>
    <n v="50"/>
    <n v="57"/>
    <n v="1.1299999999999999"/>
    <n v="4.33"/>
    <n v="0.98"/>
    <n v="0.82"/>
    <n v="0.71"/>
    <n v="0.48"/>
    <n v="0.77"/>
    <n v="0.01"/>
    <n v="3.2000000000000001E-2"/>
    <n v="6.7000000000000004E-2"/>
    <n v="0.20599999999999999"/>
    <n v="1.252"/>
    <n v="84"/>
    <x v="31"/>
    <s v="Nguyen van Thai"/>
    <n v="1"/>
    <x v="1"/>
    <s v="Vietnam"/>
    <n v="1"/>
    <s v="Asian or Asian British"/>
    <n v="3"/>
    <d v="1988-11-24T00:00:00"/>
    <s v="[25 - 30)"/>
    <n v="78"/>
    <n v="165"/>
    <n v="28.65013774104683"/>
    <s v="Do not smoke"/>
    <n v="0"/>
    <s v="No"/>
    <d v="2023-12-16T17:09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35.200000000000003"/>
    <n v="3"/>
  </r>
  <r>
    <n v="0"/>
    <n v="0"/>
    <s v="Finger"/>
    <d v="2023-12-16T18:15:00"/>
    <n v="16.68"/>
    <n v="7.98"/>
    <n v="47.84"/>
    <n v="30.43"/>
    <n v="109"/>
    <n v="62"/>
    <n v="0.56999999999999995"/>
    <n v="6.3"/>
    <n v="2.73"/>
    <n v="2.99"/>
    <n v="1.94"/>
    <n v="0.91"/>
    <n v="1.49"/>
    <n v="0.02"/>
    <n v="2.8000000000000001E-2"/>
    <n v="6.7000000000000004E-2"/>
    <n v="0.26300000000000001"/>
    <n v="1.03"/>
    <n v="93"/>
    <x v="32"/>
    <s v="Tran Quoc Ha"/>
    <n v="1"/>
    <x v="1"/>
    <s v="Vietnam"/>
    <n v="1"/>
    <s v="Asian or Asian British"/>
    <n v="3"/>
    <d v="1983-07-19T00:00:00"/>
    <s v="[18,5 - 25)"/>
    <n v="75"/>
    <n v="175"/>
    <n v="24.489795918367346"/>
    <s v="Cigarettes, pipe tobacco..."/>
    <n v="1"/>
    <s v="No"/>
    <d v="2023-12-15T21:33:00"/>
    <n v="1"/>
    <s v="Afernoon"/>
    <s v="NORMAL: SYSTOLIC mm Hg (upper number) LESS THAN 120 and DIASTOLIC mm Hg (lower number)  LESS THAN 80"/>
    <x v="0"/>
    <n v="68"/>
    <x v="0"/>
    <x v="0"/>
    <x v="0"/>
    <x v="0"/>
    <n v="0"/>
    <n v="0"/>
    <x v="0"/>
    <n v="40.5"/>
    <n v="4"/>
  </r>
  <r>
    <n v="1"/>
    <n v="0"/>
    <s v="Finger"/>
    <d v="2023-12-16T18:15:00"/>
    <n v="26.6"/>
    <n v="5.48"/>
    <n v="20.6"/>
    <n v="32.44"/>
    <n v="123"/>
    <n v="78"/>
    <n v="0.64"/>
    <n v="10.98"/>
    <n v="2.1800000000000002"/>
    <n v="2.11"/>
    <n v="1.73"/>
    <n v="0.78"/>
    <n v="1.17"/>
    <n v="1.7000000000000001E-2"/>
    <n v="2.8000000000000001E-2"/>
    <n v="7.8E-2"/>
    <n v="0.20599999999999999"/>
    <n v="1.03"/>
    <n v="92"/>
    <x v="32"/>
    <s v="Tran Quoc Ha"/>
    <n v="1"/>
    <x v="1"/>
    <s v="Vietnam"/>
    <n v="1"/>
    <s v="Asian or Asian British"/>
    <n v="3"/>
    <d v="1983-07-19T00:00:00"/>
    <s v="[18,5 - 25)"/>
    <n v="75"/>
    <n v="175"/>
    <n v="24.489795918367346"/>
    <s v="Cigarettes, pipe tobacco..."/>
    <n v="1"/>
    <s v="No"/>
    <d v="2023-12-15T21:33:00"/>
    <n v="1"/>
    <s v="Afernoon"/>
    <s v="NORMAL: SYSTOLIC mm Hg (upper number) LESS THAN 120 and DIASTOLIC mm Hg (lower number)  LESS THAN 80"/>
    <x v="0"/>
    <n v="68"/>
    <x v="0"/>
    <x v="0"/>
    <x v="0"/>
    <x v="0"/>
    <n v="0"/>
    <n v="0"/>
    <x v="0"/>
    <n v="40.5"/>
    <n v="4"/>
  </r>
  <r>
    <n v="1"/>
    <n v="0"/>
    <s v="Finger"/>
    <d v="2024-01-06T00:00:00"/>
    <n v="25.06"/>
    <n v="3.27"/>
    <n v="13.05"/>
    <n v="34.21"/>
    <n v="110"/>
    <n v="52"/>
    <n v="0.48"/>
    <n v="13.97"/>
    <n v="0.87"/>
    <n v="1.34"/>
    <n v="1.25"/>
    <n v="0.96"/>
    <n v="1.01"/>
    <n v="1.2E-2"/>
    <n v="3.6999999999999998E-2"/>
    <n v="7.8E-2"/>
    <n v="0.20599999999999999"/>
    <n v="1.03"/>
    <n v="148"/>
    <x v="32"/>
    <s v="Tran Quoc Ha"/>
    <n v="1"/>
    <x v="1"/>
    <s v="Vietnam"/>
    <n v="1"/>
    <s v="Asian or Asian British"/>
    <n v="3"/>
    <d v="1983-07-19T00:00:00"/>
    <s v="[18,5 - 25)"/>
    <n v="75"/>
    <n v="175"/>
    <n v="24.489795918367346"/>
    <s v="Cigarettes, pipe tobacco..."/>
    <n v="1"/>
    <s v="No"/>
    <d v="2023-12-15T21:33:00"/>
    <n v="1"/>
    <s v="Afernoon"/>
    <s v="NORMAL: SYSTOLIC mm Hg (upper number) LESS THAN 120 and DIASTOLIC mm Hg (lower number)  LESS THAN 80"/>
    <x v="0"/>
    <n v="68"/>
    <x v="0"/>
    <x v="0"/>
    <x v="0"/>
    <x v="0"/>
    <n v="0"/>
    <n v="0"/>
    <x v="0"/>
    <n v="40.5"/>
    <n v="4"/>
  </r>
  <r>
    <n v="0"/>
    <n v="0"/>
    <s v="Finger"/>
    <d v="2023-12-16T09:15:00"/>
    <n v="27.17"/>
    <n v="4.08"/>
    <n v="15"/>
    <n v="34.869999999999997"/>
    <n v="121"/>
    <n v="47"/>
    <n v="0.39"/>
    <n v="15.87"/>
    <n v="2.3199999999999998"/>
    <n v="2.35"/>
    <n v="1.49"/>
    <n v="0.68"/>
    <n v="0.91"/>
    <n v="0.02"/>
    <n v="2.1000000000000001E-2"/>
    <n v="8.5999999999999993E-2"/>
    <n v="0.20599999999999999"/>
    <n v="1.03"/>
    <n v="89"/>
    <x v="32"/>
    <s v="Tran Quoc Ha"/>
    <n v="1"/>
    <x v="1"/>
    <s v="Vietnam"/>
    <n v="1"/>
    <s v="Asian or Asian British"/>
    <n v="3"/>
    <d v="1983-07-19T00:00:00"/>
    <s v="[18,5 - 25)"/>
    <n v="75"/>
    <n v="175"/>
    <n v="24.489795918367346"/>
    <s v="Cigarettes, pipe tobacco..."/>
    <n v="1"/>
    <s v="No"/>
    <d v="2023-12-15T21:33:00"/>
    <n v="1"/>
    <s v="Afernoon"/>
    <s v="NORMAL: SYSTOLIC mm Hg (upper number) LESS THAN 120 and DIASTOLIC mm Hg (lower number)  LESS THAN 80"/>
    <x v="0"/>
    <n v="68"/>
    <x v="0"/>
    <x v="0"/>
    <x v="0"/>
    <x v="0"/>
    <n v="0"/>
    <n v="0"/>
    <x v="0"/>
    <n v="40.5"/>
    <n v="4"/>
  </r>
  <r>
    <n v="1"/>
    <n v="0"/>
    <s v="Finger"/>
    <d v="2023-12-16T09:30:00"/>
    <n v="31.21"/>
    <n v="4.6100000000000003"/>
    <n v="14.76"/>
    <n v="35.08"/>
    <n v="127"/>
    <n v="81"/>
    <n v="0.64"/>
    <n v="16.16"/>
    <n v="2.2400000000000002"/>
    <n v="3.02"/>
    <n v="2.5499999999999998"/>
    <n v="1.23"/>
    <n v="0.85"/>
    <n v="0.02"/>
    <n v="3.2000000000000001E-2"/>
    <n v="0.09"/>
    <n v="0.25"/>
    <n v="0.98099999999999998"/>
    <n v="88"/>
    <x v="32"/>
    <s v="Tran Quoc Ha"/>
    <n v="1"/>
    <x v="1"/>
    <s v="Vietnam"/>
    <n v="1"/>
    <s v="Asian or Asian British"/>
    <n v="3"/>
    <d v="1983-07-19T00:00:00"/>
    <s v="[18,5 - 25)"/>
    <n v="75"/>
    <n v="175"/>
    <n v="24.489795918367346"/>
    <s v="Cigarettes, pipe tobacco..."/>
    <n v="1"/>
    <s v="No"/>
    <d v="2023-12-15T21:33:00"/>
    <n v="1"/>
    <s v="Afernoon"/>
    <s v="NORMAL: SYSTOLIC mm Hg (upper number) LESS THAN 120 and DIASTOLIC mm Hg (lower number)  LESS THAN 80"/>
    <x v="0"/>
    <n v="68"/>
    <x v="0"/>
    <x v="0"/>
    <x v="0"/>
    <x v="0"/>
    <n v="0"/>
    <n v="0"/>
    <x v="0"/>
    <n v="40.5"/>
    <n v="4"/>
  </r>
  <r>
    <n v="1"/>
    <n v="0"/>
    <s v="Finger"/>
    <d v="2023-12-16T09:58:00"/>
    <n v="32.18"/>
    <n v="4.26"/>
    <n v="13.25"/>
    <n v="36.4"/>
    <n v="127"/>
    <n v="90"/>
    <n v="0.71"/>
    <n v="14.02"/>
    <n v="2.06"/>
    <n v="2.67"/>
    <n v="2.2599999999999998"/>
    <n v="1.18"/>
    <n v="0.97"/>
    <n v="1.7999999999999999E-2"/>
    <n v="4.4999999999999998E-2"/>
    <n v="6.0999999999999999E-2"/>
    <n v="0.20599999999999999"/>
    <n v="0.89"/>
    <n v="90"/>
    <x v="32"/>
    <s v="Tran Quoc Ha"/>
    <n v="1"/>
    <x v="1"/>
    <s v="Vietnam"/>
    <n v="1"/>
    <s v="Asian or Asian British"/>
    <n v="3"/>
    <d v="1983-07-19T00:00:00"/>
    <s v="[18,5 - 25)"/>
    <n v="75"/>
    <n v="175"/>
    <n v="24.489795918367346"/>
    <s v="Cigarettes, pipe tobacco..."/>
    <n v="1"/>
    <s v="No"/>
    <d v="2023-12-15T21:33:00"/>
    <n v="1"/>
    <s v="Afernoon"/>
    <s v="NORMAL: SYSTOLIC mm Hg (upper number) LESS THAN 120 and DIASTOLIC mm Hg (lower number)  LESS THAN 80"/>
    <x v="0"/>
    <n v="68"/>
    <x v="0"/>
    <x v="0"/>
    <x v="0"/>
    <x v="0"/>
    <n v="0"/>
    <n v="0"/>
    <x v="0"/>
    <n v="40.5"/>
    <n v="4"/>
  </r>
  <r>
    <n v="0"/>
    <n v="0"/>
    <s v="Finger"/>
    <d v="2023-12-16T09:58:00"/>
    <n v="31.21"/>
    <n v="3.1"/>
    <n v="9.94"/>
    <n v="36.75"/>
    <n v="114"/>
    <n v="36"/>
    <n v="0.32"/>
    <n v="29.15"/>
    <n v="1.03"/>
    <n v="1.35"/>
    <n v="1.39"/>
    <n v="0.96"/>
    <n v="0.97"/>
    <n v="1.7000000000000001E-2"/>
    <n v="5.8000000000000003E-2"/>
    <n v="6.0999999999999999E-2"/>
    <n v="0.20599999999999999"/>
    <n v="0.93500000000000005"/>
    <n v="91"/>
    <x v="32"/>
    <s v="Tran Quoc Ha"/>
    <n v="1"/>
    <x v="1"/>
    <s v="Vietnam"/>
    <n v="1"/>
    <s v="Asian or Asian British"/>
    <n v="3"/>
    <d v="1983-07-19T00:00:00"/>
    <s v="[18,5 - 25)"/>
    <n v="75"/>
    <n v="175"/>
    <n v="24.489795918367346"/>
    <s v="Cigarettes, pipe tobacco..."/>
    <n v="1"/>
    <s v="No"/>
    <d v="2023-12-15T21:33:00"/>
    <n v="1"/>
    <s v="Afernoon"/>
    <s v="NORMAL: SYSTOLIC mm Hg (upper number) LESS THAN 120 and DIASTOLIC mm Hg (lower number)  LESS THAN 80"/>
    <x v="0"/>
    <n v="68"/>
    <x v="0"/>
    <x v="0"/>
    <x v="0"/>
    <x v="0"/>
    <n v="0"/>
    <n v="0"/>
    <x v="0"/>
    <n v="40.5"/>
    <n v="4"/>
  </r>
  <r>
    <n v="0"/>
    <n v="0"/>
    <s v="Finger"/>
    <d v="2023-12-22T11:45:00"/>
    <n v="21.12"/>
    <n v="7.02"/>
    <n v="33.21"/>
    <n v="29.46"/>
    <n v="101"/>
    <n v="79"/>
    <n v="0.78"/>
    <n v="10.91"/>
    <n v="3.21"/>
    <n v="2.31"/>
    <n v="2.54"/>
    <n v="0.8"/>
    <n v="0.83"/>
    <n v="0.01"/>
    <n v="5.8000000000000003E-2"/>
    <n v="9.6000000000000002E-2"/>
    <n v="0.20599999999999999"/>
    <n v="1.1930000000000001"/>
    <n v="97"/>
    <x v="33"/>
    <s v="Luu Thanh Tam"/>
    <n v="0"/>
    <x v="0"/>
    <s v="Vietnam"/>
    <n v="1"/>
    <s v="Asian or Asian British"/>
    <n v="3"/>
    <d v="1999-07-18T00:00:00"/>
    <s v="&lt; 18,5"/>
    <n v="45"/>
    <n v="158"/>
    <n v="18.025957378625222"/>
    <s v="Do not smoke"/>
    <n v="0"/>
    <s v="Anemia"/>
    <d v="2023-12-15T21:35:00"/>
    <n v="1"/>
    <s v="Afernoon"/>
    <s v="NORMAL: SYSTOLIC mm Hg (upper number) LESS THAN 120 and DIASTOLIC mm Hg (lower number)  LESS THAN 80"/>
    <x v="0"/>
    <n v="70"/>
    <x v="3"/>
    <x v="3"/>
    <x v="2"/>
    <x v="1"/>
    <n v="0"/>
    <n v="0"/>
    <x v="1"/>
    <n v="24.5"/>
    <n v="1"/>
  </r>
  <r>
    <n v="1"/>
    <n v="0"/>
    <s v="Finger"/>
    <d v="2023-12-15T11:41:00"/>
    <n v="19.22"/>
    <n v="6.3"/>
    <n v="32.78"/>
    <n v="30.43"/>
    <n v="110"/>
    <n v="80"/>
    <n v="0.72"/>
    <n v="9.43"/>
    <n v="2.78"/>
    <n v="1.65"/>
    <n v="1.71"/>
    <n v="0.65"/>
    <n v="0.76"/>
    <n v="0.01"/>
    <n v="5.8000000000000003E-2"/>
    <n v="8.1000000000000003E-2"/>
    <n v="0.20599999999999999"/>
    <n v="1.1930000000000001"/>
    <n v="96"/>
    <x v="33"/>
    <s v="Luu Thanh Tam"/>
    <n v="0"/>
    <x v="0"/>
    <s v="Vietnam"/>
    <n v="1"/>
    <s v="Asian or Asian British"/>
    <n v="3"/>
    <d v="1999-07-18T00:00:00"/>
    <s v="&lt; 18,5"/>
    <n v="45"/>
    <n v="158"/>
    <n v="18.025957378625222"/>
    <s v="Do not smoke"/>
    <n v="0"/>
    <s v="Anemia"/>
    <d v="2023-12-15T21:35:00"/>
    <n v="1"/>
    <s v="Afernoon"/>
    <s v="NORMAL: SYSTOLIC mm Hg (upper number) LESS THAN 120 and DIASTOLIC mm Hg (lower number)  LESS THAN 80"/>
    <x v="0"/>
    <n v="70"/>
    <x v="3"/>
    <x v="3"/>
    <x v="2"/>
    <x v="1"/>
    <n v="0"/>
    <n v="0"/>
    <x v="1"/>
    <n v="24.5"/>
    <n v="1"/>
  </r>
  <r>
    <n v="0"/>
    <n v="0"/>
    <s v="Finger"/>
    <d v="2023-12-15T11:15:00"/>
    <n v="26.41"/>
    <n v="6.69"/>
    <n v="25.32"/>
    <n v="31.49"/>
    <n v="108"/>
    <n v="68"/>
    <n v="0.63"/>
    <n v="16.03"/>
    <n v="1.95"/>
    <n v="2.0299999999999998"/>
    <n v="2.25"/>
    <n v="0.76"/>
    <n v="0.91"/>
    <n v="1.4E-2"/>
    <n v="5.8000000000000003E-2"/>
    <n v="8.1000000000000003E-2"/>
    <n v="0.20599999999999999"/>
    <n v="1.1359999999999999"/>
    <n v="95"/>
    <x v="33"/>
    <s v="Luu Thanh Tam"/>
    <n v="0"/>
    <x v="0"/>
    <s v="Vietnam"/>
    <n v="1"/>
    <s v="Asian or Asian British"/>
    <n v="3"/>
    <d v="1999-07-18T00:00:00"/>
    <s v="&lt; 18,5"/>
    <n v="45"/>
    <n v="158"/>
    <n v="18.025957378625222"/>
    <s v="Do not smoke"/>
    <n v="0"/>
    <s v="Anemia"/>
    <d v="2023-12-15T21:35:00"/>
    <n v="1"/>
    <s v="Afernoon"/>
    <s v="NORMAL: SYSTOLIC mm Hg (upper number) LESS THAN 120 and DIASTOLIC mm Hg (lower number)  LESS THAN 80"/>
    <x v="0"/>
    <n v="70"/>
    <x v="3"/>
    <x v="3"/>
    <x v="2"/>
    <x v="1"/>
    <n v="0"/>
    <n v="0"/>
    <x v="1"/>
    <n v="24.5"/>
    <n v="1"/>
  </r>
  <r>
    <n v="1"/>
    <n v="0"/>
    <s v="Finger"/>
    <d v="2023-12-15T11:15:00"/>
    <n v="22.88"/>
    <n v="5.78"/>
    <n v="25.28"/>
    <n v="32.380000000000003"/>
    <n v="114"/>
    <n v="70"/>
    <n v="0.61"/>
    <n v="11.36"/>
    <n v="1.64"/>
    <n v="1.69"/>
    <n v="1.54"/>
    <n v="0.56000000000000005"/>
    <n v="0.83"/>
    <n v="1.4E-2"/>
    <n v="4.4999999999999998E-2"/>
    <n v="8.1000000000000003E-2"/>
    <n v="0.27600000000000002"/>
    <n v="1.1359999999999999"/>
    <n v="94"/>
    <x v="33"/>
    <s v="Luu Thanh Tam"/>
    <n v="0"/>
    <x v="0"/>
    <s v="Vietnam"/>
    <n v="1"/>
    <s v="Asian or Asian British"/>
    <n v="3"/>
    <d v="1999-07-18T00:00:00"/>
    <s v="&lt; 18,5"/>
    <n v="45"/>
    <n v="158"/>
    <n v="18.025957378625222"/>
    <s v="Do not smoke"/>
    <n v="0"/>
    <s v="Anemia"/>
    <d v="2023-12-15T21:35:00"/>
    <n v="1"/>
    <s v="Afernoon"/>
    <s v="NORMAL: SYSTOLIC mm Hg (upper number) LESS THAN 120 and DIASTOLIC mm Hg (lower number)  LESS THAN 80"/>
    <x v="0"/>
    <n v="70"/>
    <x v="3"/>
    <x v="3"/>
    <x v="2"/>
    <x v="1"/>
    <n v="0"/>
    <n v="0"/>
    <x v="1"/>
    <n v="24.5"/>
    <n v="1"/>
  </r>
  <r>
    <n v="1"/>
    <n v="0"/>
    <s v="Finger"/>
    <d v="2023-12-15T14:00:00"/>
    <n v="7.97"/>
    <n v="3.24"/>
    <n v="40.630000000000003"/>
    <n v="24.25"/>
    <n v="122"/>
    <n v="87"/>
    <n v="0.72"/>
    <n v="2.5099999999999998"/>
    <n v="1.27"/>
    <n v="0.81"/>
    <n v="0.71"/>
    <n v="0.18"/>
    <n v="0.76"/>
    <n v="0.01"/>
    <n v="2.1000000000000001E-2"/>
    <n v="6.0999999999999999E-2"/>
    <n v="0.20599999999999999"/>
    <n v="0.93500000000000005"/>
    <n v="98"/>
    <x v="34"/>
    <s v="Nguyen hoang long"/>
    <n v="1"/>
    <x v="1"/>
    <s v="Vietnam"/>
    <n v="1"/>
    <s v="Asian or Asian British"/>
    <n v="3"/>
    <d v="1991-12-16T00:00:00"/>
    <s v="[18,5 - 25)"/>
    <n v="63"/>
    <n v="176"/>
    <n v="20.338326446280991"/>
    <s v="Do not smoke"/>
    <n v="0"/>
    <s v="No"/>
    <d v="2023-12-15T14:39:00"/>
    <n v="0"/>
    <s v="Morning"/>
    <s v="NORMAL: SYSTOLIC mm Hg (upper number) LESS THAN 120 and DIASTOLIC mm Hg (lower number)  LESS THAN 80"/>
    <x v="0"/>
    <n v="80"/>
    <x v="0"/>
    <x v="0"/>
    <x v="0"/>
    <x v="0"/>
    <n v="0"/>
    <n v="0"/>
    <x v="0"/>
    <n v="32.1"/>
    <n v="2"/>
  </r>
  <r>
    <n v="0"/>
    <n v="0"/>
    <s v="Finger"/>
    <d v="2023-12-15T14:00:00"/>
    <n v="9.26"/>
    <n v="4.3"/>
    <n v="46.47"/>
    <n v="24.77"/>
    <n v="86"/>
    <n v="75"/>
    <n v="0.87"/>
    <n v="2.04"/>
    <n v="1.79"/>
    <n v="1.07"/>
    <n v="0.85"/>
    <n v="0.27"/>
    <n v="1.1599999999999999"/>
    <n v="0.01"/>
    <n v="2.1000000000000001E-2"/>
    <n v="6.0999999999999999E-2"/>
    <n v="0.57399999999999995"/>
    <n v="0.93500000000000005"/>
    <n v="99"/>
    <x v="34"/>
    <s v="Nguyen hoang long"/>
    <n v="1"/>
    <x v="1"/>
    <s v="Vietnam"/>
    <n v="1"/>
    <s v="Asian or Asian British"/>
    <n v="3"/>
    <d v="1991-12-16T00:00:00"/>
    <s v="[18,5 - 25)"/>
    <n v="63"/>
    <n v="176"/>
    <n v="20.338326446280991"/>
    <s v="Do not smoke"/>
    <n v="0"/>
    <s v="No"/>
    <d v="2023-12-15T14:39:00"/>
    <n v="0"/>
    <s v="Morning"/>
    <s v="NORMAL: SYSTOLIC mm Hg (upper number) LESS THAN 120 and DIASTOLIC mm Hg (lower number)  LESS THAN 80"/>
    <x v="0"/>
    <n v="80"/>
    <x v="0"/>
    <x v="0"/>
    <x v="0"/>
    <x v="0"/>
    <n v="0"/>
    <n v="0"/>
    <x v="0"/>
    <n v="32.1"/>
    <n v="2"/>
  </r>
  <r>
    <n v="0"/>
    <n v="0"/>
    <s v="Finger"/>
    <d v="2023-12-16T14:06:00"/>
    <n v="15.12"/>
    <n v="4.57"/>
    <n v="30.24"/>
    <n v="28.36"/>
    <n v="100"/>
    <n v="70"/>
    <n v="0.69"/>
    <n v="4.43"/>
    <n v="0.91"/>
    <n v="0.7"/>
    <n v="0.55000000000000004"/>
    <n v="0.28999999999999998"/>
    <n v="0.66"/>
    <n v="0.01"/>
    <n v="2.1000000000000001E-2"/>
    <n v="0.115"/>
    <n v="0.57399999999999995"/>
    <n v="1.252"/>
    <n v="101"/>
    <x v="35"/>
    <s v="Nguyen thi thuy"/>
    <n v="0"/>
    <x v="0"/>
    <s v="Vietnam"/>
    <n v="1"/>
    <s v="Asian or Asian British"/>
    <n v="3"/>
    <d v="1992-04-16T00:00:00"/>
    <s v="[18,5 - 25)"/>
    <n v="54"/>
    <n v="162"/>
    <n v="20.576131687242796"/>
    <s v="Do not smoke"/>
    <n v="0"/>
    <s v="No"/>
    <d v="2023-12-16T14:06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31.8"/>
    <n v="2"/>
  </r>
  <r>
    <n v="1"/>
    <n v="0"/>
    <s v="Finger"/>
    <d v="2023-12-16T14:06:00"/>
    <n v="13.69"/>
    <n v="8.1300000000000008"/>
    <n v="59.33"/>
    <n v="29.48"/>
    <n v="101"/>
    <n v="65"/>
    <n v="0.64"/>
    <n v="6.6"/>
    <n v="1.81"/>
    <n v="1.79"/>
    <n v="2.15"/>
    <n v="1.61"/>
    <n v="1.7"/>
    <n v="0.02"/>
    <n v="5.2999999999999999E-2"/>
    <n v="0.154"/>
    <n v="0.20599999999999999"/>
    <n v="1.252"/>
    <n v="100"/>
    <x v="35"/>
    <s v="Nguyen thi thuy"/>
    <n v="0"/>
    <x v="0"/>
    <s v="Vietnam"/>
    <n v="1"/>
    <s v="Asian or Asian British"/>
    <n v="3"/>
    <d v="1992-04-16T00:00:00"/>
    <s v="[18,5 - 25)"/>
    <n v="54"/>
    <n v="162"/>
    <n v="20.576131687242796"/>
    <s v="Do not smoke"/>
    <n v="0"/>
    <s v="No"/>
    <d v="2023-12-16T14:06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31.8"/>
    <n v="2"/>
  </r>
  <r>
    <n v="1"/>
    <n v="0"/>
    <s v="Finger"/>
    <d v="2023-12-16T21:07:00"/>
    <n v="9.59"/>
    <n v="2.99"/>
    <n v="31.16"/>
    <n v="29.13"/>
    <n v="103"/>
    <n v="85"/>
    <n v="0.83"/>
    <n v="3.41"/>
    <n v="2.0299999999999998"/>
    <n v="1.52"/>
    <n v="1.25"/>
    <n v="0.33"/>
    <n v="0.62"/>
    <n v="1.7000000000000001E-2"/>
    <n v="2.1000000000000001E-2"/>
    <n v="6.0999999999999999E-2"/>
    <n v="0.20599999999999999"/>
    <n v="1.3149999999999999"/>
    <n v="102"/>
    <x v="36"/>
    <s v="Truong My linh"/>
    <n v="0"/>
    <x v="0"/>
    <s v="Vietnam"/>
    <n v="1"/>
    <s v="Asian or Asian British"/>
    <n v="3"/>
    <d v="1997-09-01T00:00:00"/>
    <s v="[18,5 - 25)"/>
    <n v="58"/>
    <n v="167"/>
    <n v="20.796729893506402"/>
    <s v="Do not smoke"/>
    <n v="0"/>
    <s v="Hypertension"/>
    <d v="2023-12-16T21:07:00"/>
    <n v="1"/>
    <s v="Afernoon"/>
    <s v="ELEVATED: SYSTOLIC mm Hg (upper number) 120 – 129 and DIASTOLIC mm Hg (lower number)  LESS THAN 80"/>
    <x v="2"/>
    <n v="70"/>
    <x v="0"/>
    <x v="0"/>
    <x v="0"/>
    <x v="0"/>
    <n v="1"/>
    <n v="0"/>
    <x v="0"/>
    <n v="26.4"/>
    <n v="2"/>
  </r>
  <r>
    <n v="0"/>
    <n v="0"/>
    <s v="Finger"/>
    <d v="2023-12-16T21:07:00"/>
    <n v="8.32"/>
    <n v="2.5"/>
    <n v="30.1"/>
    <n v="30.22"/>
    <n v="89"/>
    <n v="80"/>
    <n v="0.82"/>
    <n v="2.73"/>
    <n v="1.1100000000000001"/>
    <n v="1.17"/>
    <n v="1.07"/>
    <n v="0.32"/>
    <n v="0.84"/>
    <n v="1.7000000000000001E-2"/>
    <n v="2.8000000000000001E-2"/>
    <n v="6.0999999999999999E-2"/>
    <n v="0.20599999999999999"/>
    <n v="1.3149999999999999"/>
    <n v="103"/>
    <x v="36"/>
    <s v="Truong My linh"/>
    <n v="0"/>
    <x v="0"/>
    <s v="Vietnam"/>
    <n v="1"/>
    <s v="Asian or Asian British"/>
    <n v="3"/>
    <d v="1997-09-01T00:00:00"/>
    <s v="[18,5 - 25)"/>
    <n v="58"/>
    <n v="167"/>
    <n v="20.796729893506402"/>
    <s v="Do not smoke"/>
    <n v="0"/>
    <s v="Hypertension"/>
    <d v="2023-12-16T21:07:00"/>
    <n v="1"/>
    <s v="Afernoon"/>
    <s v="ELEVATED: SYSTOLIC mm Hg (upper number) 120 – 129 and DIASTOLIC mm Hg (lower number)  LESS THAN 80"/>
    <x v="2"/>
    <n v="70"/>
    <x v="0"/>
    <x v="0"/>
    <x v="0"/>
    <x v="0"/>
    <n v="1"/>
    <n v="0"/>
    <x v="0"/>
    <n v="26.4"/>
    <n v="2"/>
  </r>
  <r>
    <n v="1"/>
    <n v="0"/>
    <s v="Finger"/>
    <d v="2023-12-15T14:15:00"/>
    <n v="31.21"/>
    <n v="2.0099999999999998"/>
    <n v="6.45"/>
    <n v="34.270000000000003"/>
    <n v="117"/>
    <n v="69"/>
    <n v="0.59"/>
    <n v="13.37"/>
    <n v="0.66"/>
    <n v="0.61"/>
    <n v="0.82"/>
    <n v="0.72"/>
    <n v="1.02"/>
    <n v="1.0999999999999999E-2"/>
    <n v="5.8000000000000003E-2"/>
    <n v="6.7000000000000004E-2"/>
    <n v="0.20599999999999999"/>
    <n v="1.0820000000000001"/>
    <n v="104"/>
    <x v="37"/>
    <s v="Minji"/>
    <n v="1"/>
    <x v="1"/>
    <s v="China"/>
    <n v="1"/>
    <s v="Asian or Asian British"/>
    <n v="3"/>
    <d v="1994-01-01T00:00:00"/>
    <s v="[18,5 - 25)"/>
    <n v="53.3"/>
    <n v="166"/>
    <n v="19.342429960807085"/>
    <s v="Do not smoke"/>
    <n v="0"/>
    <s v="No"/>
    <d v="2023-12-15T14:00:00"/>
    <n v="1"/>
    <s v="Afernoon"/>
    <s v="NORMAL: SYSTOLIC mm Hg (upper number) LESS THAN 120 and DIASTOLIC mm Hg (lower number)  LESS THAN 80"/>
    <x v="0"/>
    <n v="64"/>
    <x v="4"/>
    <x v="3"/>
    <x v="3"/>
    <x v="0"/>
    <n v="0"/>
    <n v="0"/>
    <x v="1"/>
    <n v="30.1"/>
    <n v="2"/>
  </r>
  <r>
    <n v="0"/>
    <n v="0"/>
    <s v="Finger"/>
    <d v="2023-12-15T14:15:00"/>
    <n v="31.7"/>
    <n v="4.21"/>
    <n v="13.29"/>
    <n v="34.67"/>
    <n v="122"/>
    <n v="47"/>
    <n v="0.39"/>
    <n v="14.2"/>
    <n v="1.95"/>
    <n v="1.1599999999999999"/>
    <n v="0.75"/>
    <n v="0.54"/>
    <n v="1"/>
    <n v="1.2999999999999999E-2"/>
    <n v="2.1000000000000001E-2"/>
    <n v="0.109"/>
    <n v="0.57399999999999995"/>
    <n v="1.1359999999999999"/>
    <n v="105"/>
    <x v="37"/>
    <s v="Minji"/>
    <n v="1"/>
    <x v="1"/>
    <s v="China"/>
    <n v="1"/>
    <s v="Asian or Asian British"/>
    <n v="3"/>
    <d v="1994-01-01T00:00:00"/>
    <s v="[18,5 - 25)"/>
    <n v="53.3"/>
    <n v="166"/>
    <n v="19.342429960807085"/>
    <s v="Do not smoke"/>
    <n v="0"/>
    <s v="No"/>
    <d v="2023-12-15T14:00:00"/>
    <n v="1"/>
    <s v="Afernoon"/>
    <s v="NORMAL: SYSTOLIC mm Hg (upper number) LESS THAN 120 and DIASTOLIC mm Hg (lower number)  LESS THAN 80"/>
    <x v="0"/>
    <n v="64"/>
    <x v="4"/>
    <x v="3"/>
    <x v="3"/>
    <x v="0"/>
    <n v="0"/>
    <n v="0"/>
    <x v="1"/>
    <n v="30.1"/>
    <n v="2"/>
  </r>
  <r>
    <n v="0"/>
    <n v="0"/>
    <s v="Finger"/>
    <d v="2023-12-17T12:22:00"/>
    <n v="27.38"/>
    <n v="2.42"/>
    <n v="8.84"/>
    <n v="33.08"/>
    <n v="95"/>
    <n v="69"/>
    <n v="0.73"/>
    <n v="8.81"/>
    <n v="0.89"/>
    <n v="1.34"/>
    <n v="1.05"/>
    <n v="0.6"/>
    <n v="0.91"/>
    <n v="1.2E-2"/>
    <n v="2.7E-2"/>
    <n v="7.8E-2"/>
    <n v="0.23799999999999999"/>
    <n v="0.93500000000000005"/>
    <n v="107"/>
    <x v="38"/>
    <s v="Tuan Dau"/>
    <n v="1"/>
    <x v="1"/>
    <s v="Vietnam"/>
    <n v="1"/>
    <s v="Asian or Asian British"/>
    <n v="3"/>
    <d v="1980-01-01T00:00:00"/>
    <s v="[25 - 30)"/>
    <n v="79"/>
    <n v="166"/>
    <n v="28.668892437218755"/>
    <s v="Do not smoke"/>
    <n v="0"/>
    <s v="Migraine Hepatitis B"/>
    <d v="2023-12-17T12:22:00"/>
    <n v="0"/>
    <s v="Morning"/>
    <s v="HIGH BLOOD PRESSURE (HYPERTENSION) STAGE 1: 130 – 139 or 80 – 89"/>
    <x v="3"/>
    <n v="60"/>
    <x v="0"/>
    <x v="0"/>
    <x v="0"/>
    <x v="0"/>
    <n v="1"/>
    <n v="0"/>
    <x v="0"/>
    <n v="44.1"/>
    <n v="4"/>
  </r>
  <r>
    <n v="1"/>
    <n v="0"/>
    <s v="Finger"/>
    <d v="2023-12-17T12:22:00"/>
    <n v="27.51"/>
    <n v="1.33"/>
    <n v="4.91"/>
    <n v="33.42"/>
    <n v="114"/>
    <n v="94"/>
    <n v="0.82"/>
    <n v="6.82"/>
    <n v="0.37"/>
    <n v="0.39"/>
    <n v="0.39"/>
    <n v="0.44"/>
    <n v="0.56000000000000005"/>
    <n v="1.4999999999999999E-2"/>
    <n v="5.8000000000000003E-2"/>
    <n v="6.4000000000000001E-2"/>
    <n v="0.57399999999999995"/>
    <n v="0.93500000000000005"/>
    <n v="106"/>
    <x v="38"/>
    <s v="Tuan Dau"/>
    <n v="1"/>
    <x v="1"/>
    <s v="Vietnam"/>
    <n v="1"/>
    <s v="Asian or Asian British"/>
    <n v="3"/>
    <d v="1980-01-01T00:00:00"/>
    <s v="[25 - 30)"/>
    <n v="79"/>
    <n v="166"/>
    <n v="28.668892437218755"/>
    <s v="Do not smoke"/>
    <n v="0"/>
    <s v="Migraine Hepatitis B"/>
    <d v="2023-12-17T12:22:00"/>
    <n v="0"/>
    <s v="Morning"/>
    <s v="HIGH BLOOD PRESSURE (HYPERTENSION) STAGE 1: 130 – 139 or 80 – 89"/>
    <x v="3"/>
    <n v="60"/>
    <x v="0"/>
    <x v="0"/>
    <x v="0"/>
    <x v="0"/>
    <n v="1"/>
    <n v="0"/>
    <x v="0"/>
    <n v="44.1"/>
    <n v="4"/>
  </r>
  <r>
    <n v="1"/>
    <n v="0"/>
    <s v="Finger"/>
    <d v="2023-12-17T13:33:00"/>
    <n v="16.11"/>
    <n v="3.03"/>
    <n v="18.79"/>
    <n v="25.6"/>
    <n v="67"/>
    <n v="128"/>
    <n v="1.9"/>
    <n v="1.4"/>
    <n v="0.86"/>
    <n v="0.72"/>
    <n v="0.45"/>
    <n v="0.25"/>
    <n v="0.64"/>
    <n v="1.7000000000000001E-2"/>
    <n v="2.1000000000000001E-2"/>
    <n v="6.0999999999999999E-2"/>
    <n v="0.57399999999999995"/>
    <n v="1.0820000000000001"/>
    <n v="110"/>
    <x v="39"/>
    <s v="Nhan dau"/>
    <n v="1"/>
    <x v="1"/>
    <s v="Vietnam"/>
    <n v="1"/>
    <s v="Asian or Asian British"/>
    <n v="3"/>
    <d v="1985-12-17T00:00:00"/>
    <s v="[18,5 - 25)"/>
    <n v="55"/>
    <n v="165"/>
    <n v="20.202020202020201"/>
    <s v="Cigarettes, pipe tobacco..."/>
    <n v="50"/>
    <s v="Hypertension"/>
    <d v="2023-12-17T13:33:00"/>
    <n v="0"/>
    <s v="Morning"/>
    <s v="ELEVATED: SYSTOLIC mm Hg (upper number) 120 – 129 and DIASTOLIC mm Hg (lower number)  LESS THAN 80"/>
    <x v="2"/>
    <n v="71"/>
    <x v="0"/>
    <x v="0"/>
    <x v="0"/>
    <x v="0"/>
    <n v="1"/>
    <n v="0"/>
    <x v="0"/>
    <n v="38.1"/>
    <n v="3"/>
  </r>
  <r>
    <n v="0"/>
    <n v="0"/>
    <s v="Finger"/>
    <d v="2023-12-17T13:33:00"/>
    <n v="14.07"/>
    <n v="1.88"/>
    <n v="13.36"/>
    <n v="27.06"/>
    <n v="112"/>
    <n v="85"/>
    <n v="0.76"/>
    <n v="3.3"/>
    <n v="0.52"/>
    <n v="0.42"/>
    <n v="0.3"/>
    <n v="0.34"/>
    <n v="0.42"/>
    <n v="1.7000000000000001E-2"/>
    <n v="2.1000000000000001E-2"/>
    <n v="0.19600000000000001"/>
    <n v="0.25"/>
    <n v="1.0820000000000001"/>
    <n v="111"/>
    <x v="39"/>
    <s v="Nhan dau"/>
    <n v="1"/>
    <x v="1"/>
    <s v="Vietnam"/>
    <n v="1"/>
    <s v="Asian or Asian British"/>
    <n v="3"/>
    <d v="1985-12-17T00:00:00"/>
    <s v="[18,5 - 25)"/>
    <n v="55"/>
    <n v="165"/>
    <n v="20.202020202020201"/>
    <s v="Cigarettes, pipe tobacco..."/>
    <n v="50"/>
    <s v="Hypertension"/>
    <d v="2023-12-17T13:33:00"/>
    <n v="0"/>
    <s v="Morning"/>
    <s v="ELEVATED: SYSTOLIC mm Hg (upper number) 120 – 129 and DIASTOLIC mm Hg (lower number)  LESS THAN 80"/>
    <x v="2"/>
    <n v="71"/>
    <x v="0"/>
    <x v="0"/>
    <x v="0"/>
    <x v="0"/>
    <n v="1"/>
    <n v="0"/>
    <x v="0"/>
    <n v="38.1"/>
    <n v="3"/>
  </r>
  <r>
    <n v="0"/>
    <n v="0"/>
    <s v="Finger"/>
    <d v="2023-12-17T13:46:00"/>
    <n v="36.89"/>
    <n v="2.4"/>
    <n v="6.52"/>
    <n v="34.54"/>
    <n v="43"/>
    <n v="51"/>
    <n v="1.18"/>
    <n v="8.24"/>
    <n v="0.76"/>
    <n v="1.05"/>
    <n v="1.05"/>
    <n v="0.66"/>
    <n v="0.96"/>
    <n v="1.2999999999999999E-2"/>
    <n v="4.2999999999999997E-2"/>
    <n v="8.1000000000000003E-2"/>
    <n v="0.57399999999999995"/>
    <n v="1.252"/>
    <n v="113"/>
    <x v="40"/>
    <s v="Thanh Nguyen"/>
    <n v="1"/>
    <x v="1"/>
    <s v="Vietnam"/>
    <n v="1"/>
    <s v="Asian or Asian British"/>
    <n v="3"/>
    <d v="1985-10-17T00:00:00"/>
    <s v="[25 - 30)"/>
    <n v="78"/>
    <n v="175"/>
    <n v="25.469387755102041"/>
    <s v="Do not smoke"/>
    <n v="0"/>
    <s v="No"/>
    <d v="2023-12-17T13:46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38.299999999999997"/>
    <n v="3"/>
  </r>
  <r>
    <n v="1"/>
    <n v="0"/>
    <s v="Finger"/>
    <d v="2023-12-17T13:46:00"/>
    <n v="36.159999999999997"/>
    <n v="2.08"/>
    <n v="5.76"/>
    <n v="35.630000000000003"/>
    <n v="118"/>
    <n v="85"/>
    <n v="0.73"/>
    <n v="11.25"/>
    <n v="0.54"/>
    <n v="0.78"/>
    <n v="0.68"/>
    <n v="0.56000000000000005"/>
    <n v="0.71"/>
    <n v="1.0999999999999999E-2"/>
    <n v="4.8000000000000001E-2"/>
    <n v="6.0999999999999999E-2"/>
    <n v="0.57399999999999995"/>
    <n v="1.3149999999999999"/>
    <n v="112"/>
    <x v="40"/>
    <s v="Thanh Nguyen"/>
    <n v="1"/>
    <x v="1"/>
    <s v="Vietnam"/>
    <n v="1"/>
    <s v="Asian or Asian British"/>
    <n v="3"/>
    <d v="1985-10-17T00:00:00"/>
    <s v="[25 - 30)"/>
    <n v="78"/>
    <n v="175"/>
    <n v="25.469387755102041"/>
    <s v="Do not smoke"/>
    <n v="0"/>
    <s v="No"/>
    <d v="2023-12-17T13:46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38.299999999999997"/>
    <n v="3"/>
  </r>
  <r>
    <n v="1"/>
    <n v="0"/>
    <s v="Finger"/>
    <d v="2024-01-14T00:00:00"/>
    <n v="40.869999999999997"/>
    <n v="2.81"/>
    <n v="6.87"/>
    <n v="35.17"/>
    <n v="87"/>
    <n v="90"/>
    <n v="1.04"/>
    <n v="9.0500000000000007"/>
    <n v="0.55000000000000004"/>
    <n v="0.59"/>
    <n v="0.64"/>
    <n v="0.67"/>
    <n v="0.8"/>
    <n v="1.7000000000000001E-2"/>
    <n v="5.8000000000000003E-2"/>
    <n v="6.4000000000000001E-2"/>
    <n v="0.57399999999999995"/>
    <n v="1.252"/>
    <n v="187"/>
    <x v="40"/>
    <s v="Thanh Nguyen"/>
    <n v="1"/>
    <x v="1"/>
    <s v="Vietnam"/>
    <n v="1"/>
    <s v="Asian or Asian British"/>
    <n v="3"/>
    <d v="1985-10-17T00:00:00"/>
    <s v="[25 - 30)"/>
    <n v="78"/>
    <n v="175"/>
    <n v="25.469387755102041"/>
    <s v="Do not smoke"/>
    <n v="0"/>
    <s v="No"/>
    <d v="2024-01-14T00:00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38.299999999999997"/>
    <n v="3"/>
  </r>
  <r>
    <n v="0"/>
    <n v="0"/>
    <s v="Finger"/>
    <d v="2024-01-14T00:00:00"/>
    <n v="34.979999999999997"/>
    <n v="2.5499999999999998"/>
    <n v="7.28"/>
    <n v="35.450000000000003"/>
    <n v="61"/>
    <n v="43"/>
    <n v="0.71"/>
    <n v="14.32"/>
    <n v="0.83"/>
    <n v="0.96"/>
    <n v="0.98"/>
    <n v="0.75"/>
    <n v="0.73"/>
    <n v="1.6E-2"/>
    <n v="5.8000000000000003E-2"/>
    <n v="6.4000000000000001E-2"/>
    <n v="0.25"/>
    <n v="1.3149999999999999"/>
    <n v="188"/>
    <x v="40"/>
    <s v="Thanh Nguyen"/>
    <n v="1"/>
    <x v="1"/>
    <s v="Vietnam"/>
    <n v="1"/>
    <s v="Asian or Asian British"/>
    <n v="3"/>
    <d v="1985-10-17T00:00:00"/>
    <s v="[25 - 30)"/>
    <n v="78"/>
    <n v="175"/>
    <n v="25.469387755102041"/>
    <s v="Do not smoke"/>
    <n v="0"/>
    <s v="No"/>
    <d v="2024-01-14T00:00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38.299999999999997"/>
    <n v="3"/>
  </r>
  <r>
    <n v="1"/>
    <n v="0"/>
    <s v="Finger"/>
    <d v="2023-12-17T14:24:00"/>
    <n v="22.79"/>
    <n v="4.07"/>
    <n v="17.87"/>
    <n v="34.049999999999997"/>
    <n v="78"/>
    <n v="77"/>
    <n v="0.98"/>
    <n v="3.96"/>
    <n v="0.6"/>
    <n v="0.74"/>
    <n v="0.69"/>
    <n v="0.53"/>
    <n v="1.27"/>
    <n v="1.6E-2"/>
    <n v="5.2999999999999999E-2"/>
    <n v="6.0999999999999999E-2"/>
    <n v="0.28999999999999998"/>
    <n v="1.0820000000000001"/>
    <n v="114"/>
    <x v="41"/>
    <s v="Thanh tran"/>
    <n v="1"/>
    <x v="1"/>
    <s v="Vietnam"/>
    <n v="1"/>
    <s v="Asian or Asian British"/>
    <n v="3"/>
    <d v="1981-12-17T00:00:00"/>
    <s v="[25 - 30)"/>
    <n v="72"/>
    <n v="164"/>
    <n v="26.76977989292088"/>
    <s v="Cigarettes, pipe tobacco..."/>
    <n v="70"/>
    <s v="Hepatitis B"/>
    <d v="2023-12-17T14:24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42.1"/>
    <n v="4"/>
  </r>
  <r>
    <n v="0"/>
    <n v="0"/>
    <s v="Finger"/>
    <d v="2023-12-17T14:24:00"/>
    <n v="35.08"/>
    <n v="2.73"/>
    <n v="7.63"/>
    <n v="35.17"/>
    <n v="80"/>
    <n v="47"/>
    <n v="0.59"/>
    <n v="14.63"/>
    <n v="1.08"/>
    <n v="1.21"/>
    <n v="1.05"/>
    <n v="0.73"/>
    <n v="0.97"/>
    <n v="1.9E-2"/>
    <n v="2.8000000000000001E-2"/>
    <n v="7.8E-2"/>
    <n v="0.20599999999999999"/>
    <n v="1.0820000000000001"/>
    <n v="115"/>
    <x v="41"/>
    <s v="Thanh tran"/>
    <n v="1"/>
    <x v="1"/>
    <s v="Vietnam"/>
    <n v="1"/>
    <s v="Asian or Asian British"/>
    <n v="3"/>
    <d v="1981-12-17T00:00:00"/>
    <s v="[25 - 30)"/>
    <n v="72"/>
    <n v="164"/>
    <n v="26.76977989292088"/>
    <s v="Cigarettes, pipe tobacco..."/>
    <n v="70"/>
    <s v="Hepatitis B"/>
    <d v="2023-12-17T14:24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42.1"/>
    <n v="4"/>
  </r>
  <r>
    <n v="1"/>
    <n v="0"/>
    <s v="Finger"/>
    <d v="2024-01-14T00:00:00"/>
    <n v="35.020000000000003"/>
    <n v="2.0699999999999998"/>
    <n v="5.9"/>
    <n v="34.479999999999997"/>
    <n v="72"/>
    <n v="60"/>
    <n v="0.84"/>
    <n v="7.61"/>
    <n v="0.37"/>
    <n v="0.54"/>
    <n v="0.48"/>
    <n v="0.55000000000000004"/>
    <n v="0.77"/>
    <n v="0.02"/>
    <n v="4.2999999999999997E-2"/>
    <n v="0.104"/>
    <n v="0.57399999999999995"/>
    <n v="1.03"/>
    <n v="191"/>
    <x v="41"/>
    <s v="Thanh tran"/>
    <n v="1"/>
    <x v="1"/>
    <s v="Vietnam"/>
    <n v="1"/>
    <s v="Asian or Asian British"/>
    <n v="3"/>
    <d v="1981-12-17T00:00:00"/>
    <s v="[25 - 30)"/>
    <n v="72"/>
    <n v="164"/>
    <n v="26.76977989292088"/>
    <s v="Cigarettes, pipe tobacco..."/>
    <n v="70"/>
    <s v="Hepatitis B"/>
    <d v="2024-01-14T00:00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42.1"/>
    <n v="4"/>
  </r>
  <r>
    <n v="0"/>
    <n v="0"/>
    <s v="Finger"/>
    <d v="2024-01-14T00:00:00"/>
    <n v="28.87"/>
    <n v="2.17"/>
    <n v="7.53"/>
    <n v="34.83"/>
    <n v="69"/>
    <n v="77"/>
    <n v="1.1200000000000001"/>
    <n v="7.08"/>
    <n v="0.54"/>
    <n v="0.73"/>
    <n v="0.76"/>
    <n v="0.61"/>
    <n v="0.66"/>
    <n v="0.02"/>
    <n v="3.2000000000000001E-2"/>
    <n v="7.0000000000000007E-2"/>
    <n v="0.27600000000000002"/>
    <n v="1.03"/>
    <n v="192"/>
    <x v="41"/>
    <s v="Thanh tran"/>
    <n v="1"/>
    <x v="1"/>
    <s v="Vietnam"/>
    <n v="1"/>
    <s v="Asian or Asian British"/>
    <n v="3"/>
    <d v="1981-12-17T00:00:00"/>
    <s v="[25 - 30)"/>
    <n v="72"/>
    <n v="164"/>
    <n v="26.76977989292088"/>
    <s v="Cigarettes, pipe tobacco..."/>
    <n v="70"/>
    <s v="Hepatitis B"/>
    <d v="2024-01-14T00:00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42.1"/>
    <n v="4"/>
  </r>
  <r>
    <n v="1"/>
    <n v="0"/>
    <s v="Finger"/>
    <d v="2023-12-17T15:54:00"/>
    <n v="29.81"/>
    <n v="2.78"/>
    <n v="9.31"/>
    <n v="33.840000000000003"/>
    <n v="9"/>
    <n v="46"/>
    <n v="5.3"/>
    <n v="1.1599999999999999"/>
    <n v="0.9"/>
    <n v="0.83"/>
    <n v="0.74"/>
    <n v="0.5"/>
    <n v="0.96"/>
    <n v="1.6E-2"/>
    <n v="2.8000000000000001E-2"/>
    <n v="7.3999999999999996E-2"/>
    <n v="0.42799999999999999"/>
    <n v="1.1359999999999999"/>
    <n v="116"/>
    <x v="42"/>
    <s v="Hien dang"/>
    <n v="0"/>
    <x v="0"/>
    <s v="Vietnam"/>
    <n v="1"/>
    <s v="Asian or Asian British"/>
    <n v="3"/>
    <d v="1974-06-17T00:00:00"/>
    <s v="[25 - 30)"/>
    <n v="62"/>
    <n v="156"/>
    <n v="25.476660092044707"/>
    <s v="Do not smoke"/>
    <n v="0"/>
    <s v="Hypertension"/>
    <d v="2023-12-17T15:54:00"/>
    <n v="1"/>
    <s v="Afernoon"/>
    <s v="ELEVATED: SYSTOLIC mm Hg (upper number) 120 – 129 and DIASTOLIC mm Hg (lower number)  LESS THAN 80"/>
    <x v="2"/>
    <n v="70"/>
    <x v="0"/>
    <x v="0"/>
    <x v="0"/>
    <x v="0"/>
    <n v="1"/>
    <n v="0"/>
    <x v="0"/>
    <n v="49.6"/>
    <n v="4"/>
  </r>
  <r>
    <n v="0"/>
    <n v="0"/>
    <s v="Finger"/>
    <d v="2023-12-17T15:54:00"/>
    <n v="28.76"/>
    <n v="1.5"/>
    <n v="5.21"/>
    <n v="34.69"/>
    <n v="4"/>
    <n v="22"/>
    <n v="6.29"/>
    <n v="0.84"/>
    <n v="0.45"/>
    <n v="0.41"/>
    <n v="0.38"/>
    <n v="0.47"/>
    <n v="0.62"/>
    <n v="1.2E-2"/>
    <n v="2.1000000000000001E-2"/>
    <n v="0.19600000000000001"/>
    <n v="0.57399999999999995"/>
    <n v="1.1359999999999999"/>
    <n v="117"/>
    <x v="42"/>
    <s v="Hien dang"/>
    <n v="0"/>
    <x v="0"/>
    <s v="Vietnam"/>
    <n v="1"/>
    <s v="Asian or Asian British"/>
    <n v="3"/>
    <d v="1974-06-17T00:00:00"/>
    <s v="[25 - 30)"/>
    <n v="62"/>
    <n v="156"/>
    <n v="25.476660092044707"/>
    <s v="Do not smoke"/>
    <n v="0"/>
    <s v="Hypertension"/>
    <d v="2023-12-17T15:54:00"/>
    <n v="1"/>
    <s v="Afernoon"/>
    <s v="ELEVATED: SYSTOLIC mm Hg (upper number) 120 – 129 and DIASTOLIC mm Hg (lower number)  LESS THAN 80"/>
    <x v="2"/>
    <n v="70"/>
    <x v="0"/>
    <x v="0"/>
    <x v="0"/>
    <x v="0"/>
    <n v="1"/>
    <n v="0"/>
    <x v="0"/>
    <n v="49.6"/>
    <n v="4"/>
  </r>
  <r>
    <n v="0"/>
    <n v="0"/>
    <s v="Finger"/>
    <d v="2023-12-17T16:19:00"/>
    <n v="18.09"/>
    <n v="2.5499999999999998"/>
    <n v="14.09"/>
    <n v="29.94"/>
    <n v="95"/>
    <n v="50"/>
    <n v="0.53"/>
    <n v="10.02"/>
    <n v="1.1499999999999999"/>
    <n v="1.54"/>
    <n v="1.18"/>
    <n v="0.47"/>
    <n v="0.47"/>
    <n v="0.01"/>
    <n v="3.5999999999999997E-2"/>
    <n v="6.0999999999999999E-2"/>
    <n v="0.20599999999999999"/>
    <n v="1.522"/>
    <n v="119"/>
    <x v="43"/>
    <s v="Duc Tran van"/>
    <n v="1"/>
    <x v="1"/>
    <s v="Vietnam"/>
    <n v="1"/>
    <s v="Asian or Asian British"/>
    <n v="3"/>
    <d v="2001-12-17T00:00:00"/>
    <s v="[18,5 - 25)"/>
    <n v="65"/>
    <n v="165"/>
    <n v="23.875114784205692"/>
    <s v="Cigarettes, pipe tobacco..."/>
    <n v="15"/>
    <s v="No"/>
    <d v="2023-12-17T16:19:00"/>
    <n v="1"/>
    <n v="1"/>
    <s v="NORMAL: SYSTOLIC mm Hg (upper number) LESS THAN 120 and DIASTOLIC mm Hg (lower number)  LESS THAN 80"/>
    <x v="0"/>
    <n v="81"/>
    <x v="0"/>
    <x v="0"/>
    <x v="0"/>
    <x v="0"/>
    <n v="0"/>
    <n v="0"/>
    <x v="0"/>
    <n v="22.1"/>
    <n v="1"/>
  </r>
  <r>
    <n v="1"/>
    <n v="0"/>
    <s v="Finger"/>
    <d v="2023-12-17T16:19:00"/>
    <n v="11.08"/>
    <n v="3.32"/>
    <n v="29.94"/>
    <n v="31.19"/>
    <n v="70"/>
    <n v="72"/>
    <n v="1.03"/>
    <n v="2.99"/>
    <n v="1.31"/>
    <n v="1.75"/>
    <n v="1.27"/>
    <n v="0.6"/>
    <n v="0.55000000000000004"/>
    <n v="0.02"/>
    <n v="3.5999999999999997E-2"/>
    <n v="6.0999999999999999E-2"/>
    <n v="0.20599999999999999"/>
    <n v="1.45"/>
    <n v="118"/>
    <x v="43"/>
    <s v="Duc Tran van"/>
    <n v="1"/>
    <x v="1"/>
    <s v="Vietnam"/>
    <n v="1"/>
    <s v="Asian or Asian British"/>
    <n v="3"/>
    <d v="2001-12-17T00:00:00"/>
    <s v="[18,5 - 25)"/>
    <n v="65"/>
    <n v="165"/>
    <n v="23.875114784205692"/>
    <s v="Cigarettes, pipe tobacco..."/>
    <n v="15"/>
    <s v="No"/>
    <d v="2023-12-17T16:19:00"/>
    <n v="1"/>
    <n v="1"/>
    <s v="NORMAL: SYSTOLIC mm Hg (upper number) LESS THAN 120 and DIASTOLIC mm Hg (lower number)  LESS THAN 80"/>
    <x v="0"/>
    <n v="81"/>
    <x v="0"/>
    <x v="0"/>
    <x v="0"/>
    <x v="0"/>
    <n v="0"/>
    <n v="0"/>
    <x v="0"/>
    <n v="22.1"/>
    <n v="1"/>
  </r>
  <r>
    <n v="0"/>
    <n v="0"/>
    <s v="Finger"/>
    <d v="2023-12-18T11:27:00"/>
    <n v="26.94"/>
    <n v="2.17"/>
    <n v="8.0399999999999991"/>
    <n v="24.72"/>
    <n v="72"/>
    <n v="46"/>
    <n v="0.64"/>
    <n v="12.96"/>
    <n v="0.76"/>
    <n v="0.87"/>
    <n v="0.88"/>
    <n v="0.47"/>
    <n v="0.56999999999999995"/>
    <n v="1.4E-2"/>
    <n v="5.8000000000000003E-2"/>
    <n v="6.4000000000000001E-2"/>
    <n v="0.57399999999999995"/>
    <n v="1.252"/>
    <n v="121"/>
    <x v="44"/>
    <s v="Meisam Shiri"/>
    <n v="1"/>
    <x v="1"/>
    <s v="Iran"/>
    <n v="1"/>
    <s v="Asian or Asian British"/>
    <n v="2"/>
    <d v="1993-01-28T00:00:00"/>
    <s v="[25 - 30)"/>
    <n v="84"/>
    <n v="175"/>
    <n v="27.428571428571427"/>
    <s v="Do not smoke"/>
    <n v="0"/>
    <s v="Hypertension"/>
    <d v="2023-12-18T11:27:00"/>
    <n v="0"/>
    <s v="Morning"/>
    <s v="HIGH BLOOD PRESSURE (HYPERTENSION) STAGE 1: 130 – 139 or 80 – 89"/>
    <x v="3"/>
    <n v="79"/>
    <x v="0"/>
    <x v="0"/>
    <x v="0"/>
    <x v="0"/>
    <n v="1"/>
    <n v="0"/>
    <x v="0"/>
    <n v="31"/>
    <n v="2"/>
  </r>
  <r>
    <n v="1"/>
    <n v="0"/>
    <s v="Finger"/>
    <d v="2023-12-18T11:27:00"/>
    <n v="27.34"/>
    <n v="4.95"/>
    <n v="18.100000000000001"/>
    <n v="33.770000000000003"/>
    <n v="46"/>
    <n v="99"/>
    <n v="2.1800000000000002"/>
    <n v="3.63"/>
    <n v="3.81"/>
    <n v="4.22"/>
    <n v="3.06"/>
    <n v="1.46"/>
    <n v="1.06"/>
    <n v="0.02"/>
    <n v="2.1999999999999999E-2"/>
    <n v="6.0999999999999999E-2"/>
    <n v="0.20599999999999999"/>
    <n v="1.252"/>
    <n v="120"/>
    <x v="44"/>
    <s v="Meisam Shiri"/>
    <n v="1"/>
    <x v="1"/>
    <s v="Iran"/>
    <n v="1"/>
    <s v="Asian or Asian British"/>
    <n v="2"/>
    <d v="1993-01-28T00:00:00"/>
    <s v="[25 - 30)"/>
    <n v="84"/>
    <n v="175"/>
    <n v="27.428571428571427"/>
    <s v="Do not smoke"/>
    <n v="0"/>
    <s v="Hypertension"/>
    <d v="2023-12-18T11:27:00"/>
    <n v="0"/>
    <s v="Morning"/>
    <s v="HIGH BLOOD PRESSURE (HYPERTENSION) STAGE 1: 130 – 139 or 80 – 89"/>
    <x v="3"/>
    <n v="79"/>
    <x v="0"/>
    <x v="0"/>
    <x v="0"/>
    <x v="0"/>
    <n v="1"/>
    <n v="0"/>
    <x v="0"/>
    <n v="31"/>
    <n v="2"/>
  </r>
  <r>
    <n v="1"/>
    <n v="0"/>
    <s v="Finger"/>
    <d v="2023-12-18T11:33:00"/>
    <n v="29.48"/>
    <n v="2.96"/>
    <n v="1.39"/>
    <n v="35.92"/>
    <n v="7"/>
    <n v="27"/>
    <n v="3.94"/>
    <n v="2.16"/>
    <n v="1.23"/>
    <n v="1.48"/>
    <n v="1.27"/>
    <n v="0.45"/>
    <n v="0.6"/>
    <n v="0.02"/>
    <n v="4.8000000000000001E-2"/>
    <n v="6.0999999999999999E-2"/>
    <n v="0.57399999999999995"/>
    <n v="1.1359999999999999"/>
    <n v="122"/>
    <x v="45"/>
    <s v="Negar Shaabani Shishavan"/>
    <n v="0"/>
    <x v="0"/>
    <s v="Iran"/>
    <n v="1"/>
    <s v="Asian or Asian British"/>
    <n v="2"/>
    <d v="1987-03-08T00:00:00"/>
    <s v="[18,5 - 25)"/>
    <n v="66"/>
    <n v="165"/>
    <n v="24.242424242424242"/>
    <s v="Do not smoke"/>
    <n v="0"/>
    <s v="No"/>
    <d v="2023-12-18T11:33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36.9"/>
    <n v="3"/>
  </r>
  <r>
    <n v="0"/>
    <n v="0"/>
    <s v="Finger"/>
    <d v="2023-12-18T11:33:00"/>
    <n v="25.43"/>
    <n v="2.29"/>
    <n v="9.1"/>
    <n v="36.24"/>
    <n v="24"/>
    <n v="28"/>
    <n v="1.18"/>
    <n v="4.95"/>
    <n v="0.89"/>
    <n v="1.04"/>
    <n v="0.98"/>
    <n v="0.56000000000000005"/>
    <n v="1.08"/>
    <n v="1.7999999999999999E-2"/>
    <n v="0.05"/>
    <n v="6.0999999999999999E-2"/>
    <n v="0.20599999999999999"/>
    <n v="1.1930000000000001"/>
    <n v="123"/>
    <x v="45"/>
    <s v="Negar Shaabani Shishavan"/>
    <n v="0"/>
    <x v="0"/>
    <s v="Iran"/>
    <n v="1"/>
    <s v="Asian or Asian British"/>
    <n v="2"/>
    <d v="1987-03-08T00:00:00"/>
    <s v="[18,5 - 25)"/>
    <n v="66"/>
    <n v="165"/>
    <n v="24.242424242424242"/>
    <s v="Do not smoke"/>
    <n v="0"/>
    <s v="No"/>
    <d v="2023-12-18T11:33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36.9"/>
    <n v="3"/>
  </r>
  <r>
    <n v="1"/>
    <n v="0"/>
    <s v="Finger"/>
    <d v="2023-12-18T17:12:00"/>
    <n v="31.34"/>
    <n v="3.54"/>
    <n v="11.31"/>
    <n v="34.97"/>
    <n v="76"/>
    <n v="72"/>
    <n v="0.94"/>
    <n v="8.39"/>
    <n v="2.3199999999999998"/>
    <n v="2.3199999999999998"/>
    <n v="1.67"/>
    <n v="1.1200000000000001"/>
    <n v="0.98"/>
    <n v="1.0999999999999999E-2"/>
    <n v="2.1000000000000001E-2"/>
    <n v="7.3999999999999996E-2"/>
    <n v="0.20599999999999999"/>
    <n v="1.1359999999999999"/>
    <n v="125"/>
    <x v="46"/>
    <s v="Sofia Koviarova"/>
    <n v="0"/>
    <x v="0"/>
    <s v="Russia"/>
    <n v="0"/>
    <s v="White"/>
    <n v="1"/>
    <d v="1994-06-07T00:00:00"/>
    <s v="[25 - 30)"/>
    <n v="78.3"/>
    <n v="165"/>
    <n v="28.760330578512395"/>
    <s v="Do not smoke"/>
    <n v="0"/>
    <s v="No"/>
    <d v="2023-12-18T11:33:00"/>
    <n v="1"/>
    <s v="Afernoon"/>
    <s v="NORMAL: SYSTOLIC mm Hg (upper number) LESS THAN 120 and DIASTOLIC mm Hg (lower number)  LESS THAN 80"/>
    <x v="0"/>
    <n v="73"/>
    <x v="0"/>
    <x v="0"/>
    <x v="0"/>
    <x v="0"/>
    <n v="0"/>
    <n v="0"/>
    <x v="0"/>
    <n v="29.7"/>
    <n v="2"/>
  </r>
  <r>
    <n v="0"/>
    <n v="0"/>
    <s v="Finger"/>
    <d v="2023-12-18T17:12:00"/>
    <n v="27.44"/>
    <n v="3.46"/>
    <n v="12.61"/>
    <n v="35.19"/>
    <n v="132"/>
    <n v="29"/>
    <n v="0.22"/>
    <n v="36.630000000000003"/>
    <n v="1"/>
    <n v="1.21"/>
    <n v="1.1399999999999999"/>
    <n v="0.71"/>
    <n v="0.74"/>
    <n v="0.02"/>
    <n v="4.1000000000000002E-2"/>
    <n v="0.09"/>
    <n v="0.20599999999999999"/>
    <n v="1.0820000000000001"/>
    <n v="126"/>
    <x v="46"/>
    <s v="Sofia Koviarova"/>
    <n v="0"/>
    <x v="0"/>
    <s v="Russia"/>
    <n v="0"/>
    <s v="White"/>
    <n v="1"/>
    <d v="1994-06-07T00:00:00"/>
    <s v="[25 - 30)"/>
    <n v="78.3"/>
    <n v="165"/>
    <n v="28.760330578512395"/>
    <s v="Do not smoke"/>
    <n v="0"/>
    <s v="No"/>
    <d v="2023-12-18T11:33:00"/>
    <n v="1"/>
    <s v="Afernoon"/>
    <s v="NORMAL: SYSTOLIC mm Hg (upper number) LESS THAN 120 and DIASTOLIC mm Hg (lower number)  LESS THAN 80"/>
    <x v="0"/>
    <n v="73"/>
    <x v="0"/>
    <x v="0"/>
    <x v="0"/>
    <x v="0"/>
    <n v="0"/>
    <n v="0"/>
    <x v="0"/>
    <n v="29.7"/>
    <n v="2"/>
  </r>
  <r>
    <n v="1"/>
    <n v="0"/>
    <s v="Finger"/>
    <d v="2024-01-04T00:00:00"/>
    <n v="35.07"/>
    <n v="5.1100000000000003"/>
    <n v="14.56"/>
    <n v="31.55"/>
    <n v="107"/>
    <n v="132"/>
    <n v="1.24"/>
    <n v="8.0399999999999991"/>
    <n v="2.72"/>
    <n v="3.54"/>
    <n v="2.4700000000000002"/>
    <n v="0.93"/>
    <n v="0.83"/>
    <n v="1.7999999999999999E-2"/>
    <n v="2.5000000000000001E-2"/>
    <n v="6.0999999999999999E-2"/>
    <n v="0.20599999999999999"/>
    <n v="1.5980000000000001"/>
    <n v="148"/>
    <x v="47"/>
    <s v="Mark Avery"/>
    <n v="1"/>
    <x v="1"/>
    <s v="British"/>
    <n v="0"/>
    <s v="White"/>
    <n v="1"/>
    <d v="1987-05-26T00:00:00"/>
    <s v="&gt;= 30"/>
    <n v="111"/>
    <n v="165"/>
    <n v="40.771349862258951"/>
    <s v="Do not smoke"/>
    <n v="0"/>
    <s v="No"/>
    <d v="2023-12-20T13:08:00"/>
    <n v="0"/>
    <s v="Morning"/>
    <s v="ELEVATED: SYSTOLIC mm Hg (upper number) 120 – 129 and DIASTOLIC mm Hg (lower number)  LESS THAN 80"/>
    <x v="2"/>
    <n v="105"/>
    <x v="0"/>
    <x v="0"/>
    <x v="0"/>
    <x v="0"/>
    <n v="1"/>
    <n v="1"/>
    <x v="0"/>
    <n v="36.700000000000003"/>
    <n v="3"/>
  </r>
  <r>
    <n v="0"/>
    <n v="0"/>
    <s v="Finger"/>
    <d v="2024-01-04T00:00:00"/>
    <n v="23.29"/>
    <n v="2.75"/>
    <n v="11.8"/>
    <n v="31.95"/>
    <n v="103"/>
    <n v="48"/>
    <n v="0.47"/>
    <n v="11.42"/>
    <n v="2.5299999999999998"/>
    <n v="2"/>
    <n v="1.18"/>
    <n v="0.56999999999999995"/>
    <n v="0.56000000000000005"/>
    <n v="1.6E-2"/>
    <n v="2.3E-2"/>
    <n v="6.0999999999999999E-2"/>
    <n v="0.20599999999999999"/>
    <n v="1.5980000000000001"/>
    <n v="148"/>
    <x v="47"/>
    <s v="Mark Avery"/>
    <n v="1"/>
    <x v="1"/>
    <s v="British"/>
    <n v="0"/>
    <s v="White"/>
    <n v="1"/>
    <d v="1987-05-26T00:00:00"/>
    <s v="&gt;= 30"/>
    <n v="111"/>
    <n v="165"/>
    <n v="40.771349862258951"/>
    <s v="Do not smoke"/>
    <n v="0"/>
    <s v="No"/>
    <d v="2023-12-20T13:08:00"/>
    <n v="0"/>
    <s v="Morning"/>
    <s v="ELEVATED: SYSTOLIC mm Hg (upper number) 120 – 129 and DIASTOLIC mm Hg (lower number)  LESS THAN 80"/>
    <x v="2"/>
    <n v="105"/>
    <x v="0"/>
    <x v="0"/>
    <x v="0"/>
    <x v="0"/>
    <n v="1"/>
    <n v="1"/>
    <x v="0"/>
    <n v="36.700000000000003"/>
    <n v="3"/>
  </r>
  <r>
    <n v="1"/>
    <n v="0"/>
    <s v="Finger"/>
    <d v="2023-12-20T13:30:00"/>
    <n v="33.950000000000003"/>
    <n v="4.9000000000000004"/>
    <n v="14.43"/>
    <n v="32.71"/>
    <n v="79"/>
    <n v="108"/>
    <n v="1.35"/>
    <n v="5.76"/>
    <n v="1.1399999999999999"/>
    <n v="1.5"/>
    <n v="1.59"/>
    <n v="0.85"/>
    <n v="1.97"/>
    <n v="0.02"/>
    <n v="5.5E-2"/>
    <n v="8.5999999999999993E-2"/>
    <n v="0.20599999999999999"/>
    <n v="1.6779999999999999"/>
    <n v="129"/>
    <x v="47"/>
    <s v="Mark Avery"/>
    <n v="1"/>
    <x v="1"/>
    <s v="British"/>
    <n v="0"/>
    <s v="White"/>
    <n v="1"/>
    <d v="1987-05-26T00:00:00"/>
    <s v="&gt;= 30"/>
    <n v="111"/>
    <n v="165"/>
    <n v="40.771349862258951"/>
    <s v="Do not smoke"/>
    <n v="0"/>
    <s v="No"/>
    <d v="2023-12-20T13:08:00"/>
    <n v="0"/>
    <s v="Morning"/>
    <s v="ELEVATED: SYSTOLIC mm Hg (upper number) 120 – 129 and DIASTOLIC mm Hg (lower number)  LESS THAN 80"/>
    <x v="2"/>
    <n v="105"/>
    <x v="0"/>
    <x v="0"/>
    <x v="0"/>
    <x v="0"/>
    <n v="1"/>
    <n v="1"/>
    <x v="0"/>
    <n v="36.700000000000003"/>
    <n v="3"/>
  </r>
  <r>
    <n v="0"/>
    <n v="0"/>
    <s v="Finger"/>
    <d v="2024-01-05T00:00:00"/>
    <n v="18.809999999999999"/>
    <n v="5.52"/>
    <n v="29.36"/>
    <n v="33.51"/>
    <n v="113"/>
    <n v="51"/>
    <n v="0.45"/>
    <n v="10.37"/>
    <n v="2.41"/>
    <n v="2.3199999999999998"/>
    <n v="1.28"/>
    <n v="0.6"/>
    <n v="0.67"/>
    <n v="0.01"/>
    <n v="3.1E-2"/>
    <n v="9.9000000000000005E-2"/>
    <n v="0.35199999999999998"/>
    <n v="1.45"/>
    <n v="148"/>
    <x v="47"/>
    <s v="Mark Avery"/>
    <n v="1"/>
    <x v="1"/>
    <s v="British"/>
    <n v="0"/>
    <s v="White"/>
    <n v="1"/>
    <d v="1987-05-26T00:00:00"/>
    <s v="&gt;= 30"/>
    <n v="111"/>
    <n v="165"/>
    <n v="40.771349862258951"/>
    <s v="Do not smoke"/>
    <n v="0"/>
    <s v="No"/>
    <d v="2023-12-20T13:08:00"/>
    <n v="0"/>
    <s v="Morning"/>
    <s v="ELEVATED: SYSTOLIC mm Hg (upper number) 120 – 129 and DIASTOLIC mm Hg (lower number)  LESS THAN 80"/>
    <x v="2"/>
    <n v="105"/>
    <x v="0"/>
    <x v="0"/>
    <x v="0"/>
    <x v="0"/>
    <n v="1"/>
    <n v="1"/>
    <x v="0"/>
    <n v="36.700000000000003"/>
    <n v="3"/>
  </r>
  <r>
    <n v="0"/>
    <n v="0"/>
    <s v="Finger"/>
    <d v="2023-12-20T13:30:00"/>
    <n v="31.75"/>
    <n v="3.31"/>
    <n v="10.41"/>
    <n v="33.549999999999997"/>
    <n v="70"/>
    <n v="38"/>
    <n v="0.54"/>
    <n v="13.28"/>
    <n v="0.47"/>
    <n v="0.66"/>
    <n v="0.59"/>
    <n v="0.57999999999999996"/>
    <n v="0.65"/>
    <n v="1.7000000000000001E-2"/>
    <n v="3.2000000000000001E-2"/>
    <n v="6.0999999999999999E-2"/>
    <n v="0.57399999999999995"/>
    <n v="0.98099999999999998"/>
    <n v="130"/>
    <x v="47"/>
    <s v="Mark Avery"/>
    <n v="1"/>
    <x v="1"/>
    <s v="British"/>
    <n v="0"/>
    <s v="White"/>
    <n v="1"/>
    <d v="1987-05-26T00:00:00"/>
    <s v="&gt;= 30"/>
    <n v="111"/>
    <n v="165"/>
    <n v="40.771349862258951"/>
    <s v="Do not smoke"/>
    <n v="0"/>
    <s v="No"/>
    <d v="2023-12-20T13:08:00"/>
    <n v="0"/>
    <s v="Morning"/>
    <s v="ELEVATED: SYSTOLIC mm Hg (upper number) 120 – 129 and DIASTOLIC mm Hg (lower number)  LESS THAN 80"/>
    <x v="2"/>
    <n v="105"/>
    <x v="0"/>
    <x v="0"/>
    <x v="0"/>
    <x v="0"/>
    <n v="1"/>
    <n v="1"/>
    <x v="0"/>
    <n v="36.700000000000003"/>
    <n v="3"/>
  </r>
  <r>
    <n v="1"/>
    <n v="0"/>
    <s v="Finger"/>
    <d v="2024-01-05T00:00:00"/>
    <n v="16.05"/>
    <n v="2.97"/>
    <n v="18.489999999999998"/>
    <n v="34"/>
    <n v="129"/>
    <n v="102"/>
    <n v="0.79"/>
    <n v="5.51"/>
    <n v="1.4"/>
    <n v="1.37"/>
    <n v="0.91"/>
    <n v="0.53"/>
    <n v="0.47"/>
    <n v="0.02"/>
    <n v="2.1000000000000001E-2"/>
    <n v="9.9000000000000005E-2"/>
    <n v="0.27600000000000002"/>
    <n v="1.45"/>
    <n v="148"/>
    <x v="47"/>
    <s v="Mark Avery"/>
    <n v="1"/>
    <x v="1"/>
    <s v="British"/>
    <n v="0"/>
    <s v="White"/>
    <n v="1"/>
    <d v="1987-05-26T00:00:00"/>
    <s v="&gt;= 30"/>
    <n v="111"/>
    <n v="165"/>
    <n v="40.771349862258951"/>
    <s v="Do not smoke"/>
    <n v="0"/>
    <s v="No"/>
    <d v="2023-12-20T13:08:00"/>
    <n v="0"/>
    <s v="Morning"/>
    <s v="ELEVATED: SYSTOLIC mm Hg (upper number) 120 – 129 and DIASTOLIC mm Hg (lower number)  LESS THAN 80"/>
    <x v="2"/>
    <n v="105"/>
    <x v="0"/>
    <x v="0"/>
    <x v="0"/>
    <x v="0"/>
    <n v="1"/>
    <n v="1"/>
    <x v="0"/>
    <n v="36.700000000000003"/>
    <n v="3"/>
  </r>
  <r>
    <n v="1"/>
    <n v="0"/>
    <s v="Finger"/>
    <d v="2024-01-14T00:00:00"/>
    <n v="29.73"/>
    <n v="4.7"/>
    <n v="15.81"/>
    <n v="34.9"/>
    <n v="124"/>
    <n v="84"/>
    <n v="0.68"/>
    <n v="16.48"/>
    <n v="2.19"/>
    <n v="1.64"/>
    <n v="1.76"/>
    <n v="0.88"/>
    <n v="0.69"/>
    <n v="1.2E-2"/>
    <n v="5.8000000000000003E-2"/>
    <n v="6.4000000000000001E-2"/>
    <n v="0.23799999999999999"/>
    <n v="0.63300000000000001"/>
    <n v="179"/>
    <x v="47"/>
    <s v="Mark Avery"/>
    <n v="1"/>
    <x v="1"/>
    <s v="British"/>
    <n v="2"/>
    <s v="White"/>
    <n v="1"/>
    <d v="1987-05-26T00:00:00"/>
    <s v="&gt;= 30"/>
    <n v="111"/>
    <n v="165"/>
    <n v="40.771349862258951"/>
    <s v="Do not smoke"/>
    <n v="0"/>
    <s v="No"/>
    <d v="2024-01-14T00:00:00"/>
    <n v="0"/>
    <s v="Morning"/>
    <s v="ELEVATED: SYSTOLIC mm Hg (upper number) 120 – 129 and DIASTOLIC mm Hg (lower number)  LESS THAN 80"/>
    <x v="2"/>
    <n v="105"/>
    <x v="0"/>
    <x v="0"/>
    <x v="0"/>
    <x v="0"/>
    <n v="1"/>
    <n v="1"/>
    <x v="0"/>
    <n v="36.700000000000003"/>
    <n v="3"/>
  </r>
  <r>
    <n v="0"/>
    <n v="0"/>
    <s v="Finger"/>
    <d v="2024-01-14T00:00:00"/>
    <n v="29.4"/>
    <n v="5.58"/>
    <n v="18.989999999999998"/>
    <n v="35.06"/>
    <n v="122"/>
    <n v="51"/>
    <n v="0.42"/>
    <n v="17.57"/>
    <n v="0.93"/>
    <n v="0.93"/>
    <n v="0.82"/>
    <n v="0.8"/>
    <n v="0.71"/>
    <n v="0.02"/>
    <n v="2.1000000000000001E-2"/>
    <n v="6.4000000000000001E-2"/>
    <n v="0.31900000000000001"/>
    <n v="1.45"/>
    <n v="180"/>
    <x v="47"/>
    <s v="Mark Avery"/>
    <n v="1"/>
    <x v="1"/>
    <s v="British"/>
    <n v="2"/>
    <s v="White"/>
    <n v="1"/>
    <d v="1987-05-26T00:00:00"/>
    <s v="&gt;= 30"/>
    <n v="111"/>
    <n v="165"/>
    <n v="40.771349862258951"/>
    <s v="Do not smoke"/>
    <n v="0"/>
    <s v="No"/>
    <d v="2024-01-14T00:00:00"/>
    <n v="0"/>
    <s v="Morning"/>
    <s v="ELEVATED: SYSTOLIC mm Hg (upper number) 120 – 129 and DIASTOLIC mm Hg (lower number)  LESS THAN 80"/>
    <x v="2"/>
    <n v="105"/>
    <x v="0"/>
    <x v="0"/>
    <x v="0"/>
    <x v="0"/>
    <n v="1"/>
    <n v="1"/>
    <x v="0"/>
    <n v="36.700000000000003"/>
    <n v="3"/>
  </r>
  <r>
    <n v="1"/>
    <n v="0"/>
    <s v="Finger"/>
    <d v="2024-01-14T00:00:00"/>
    <n v="35.07"/>
    <n v="5.1100000000000003"/>
    <n v="14.56"/>
    <n v="31.55"/>
    <n v="107"/>
    <n v="132"/>
    <n v="1.24"/>
    <n v="8.0399999999999991"/>
    <n v="2.72"/>
    <n v="3.54"/>
    <n v="2.4700000000000002"/>
    <n v="0.93"/>
    <n v="0.83"/>
    <n v="1.7999999999999999E-2"/>
    <n v="2.5000000000000001E-2"/>
    <n v="6.0999999999999999E-2"/>
    <n v="0.20599999999999999"/>
    <n v="1.5980000000000001"/>
    <n v="181"/>
    <x v="47"/>
    <s v="Mark Avery"/>
    <n v="1"/>
    <x v="1"/>
    <s v="British"/>
    <n v="2"/>
    <s v="White"/>
    <n v="1"/>
    <d v="1987-05-26T00:00:00"/>
    <s v="&gt;= 30"/>
    <n v="111"/>
    <n v="165"/>
    <n v="40.771349862258951"/>
    <s v="Do not smoke"/>
    <n v="0"/>
    <s v="No"/>
    <d v="2024-01-14T00:00:00"/>
    <n v="0"/>
    <s v="Morning"/>
    <s v="ELEVATED: SYSTOLIC mm Hg (upper number) 120 – 129 and DIASTOLIC mm Hg (lower number)  LESS THAN 80"/>
    <x v="2"/>
    <n v="105"/>
    <x v="0"/>
    <x v="0"/>
    <x v="0"/>
    <x v="0"/>
    <n v="1"/>
    <n v="1"/>
    <x v="0"/>
    <n v="36.700000000000003"/>
    <n v="3"/>
  </r>
  <r>
    <n v="0"/>
    <n v="0"/>
    <s v="Finger"/>
    <d v="2024-01-14T00:00:00"/>
    <n v="23.29"/>
    <n v="2.75"/>
    <n v="11.8"/>
    <n v="31.95"/>
    <n v="103"/>
    <n v="48"/>
    <n v="0.47"/>
    <n v="11.42"/>
    <n v="2.5299999999999998"/>
    <n v="2"/>
    <n v="1.18"/>
    <n v="0.56999999999999995"/>
    <n v="0.56000000000000005"/>
    <n v="1.6E-2"/>
    <n v="2.3E-2"/>
    <n v="6.0999999999999999E-2"/>
    <n v="0.20599999999999999"/>
    <n v="1.5980000000000001"/>
    <n v="182"/>
    <x v="47"/>
    <s v="Mark Avery"/>
    <n v="1"/>
    <x v="1"/>
    <s v="British"/>
    <n v="2"/>
    <s v="White"/>
    <n v="1"/>
    <d v="1987-05-26T00:00:00"/>
    <s v="&gt;= 30"/>
    <n v="111"/>
    <n v="165"/>
    <n v="40.771349862258951"/>
    <s v="Do not smoke"/>
    <n v="0"/>
    <s v="No"/>
    <d v="2024-01-14T00:00:00"/>
    <n v="0"/>
    <s v="Morning"/>
    <s v="ELEVATED: SYSTOLIC mm Hg (upper number) 120 – 129 and DIASTOLIC mm Hg (lower number)  LESS THAN 80"/>
    <x v="2"/>
    <n v="105"/>
    <x v="0"/>
    <x v="0"/>
    <x v="0"/>
    <x v="0"/>
    <n v="1"/>
    <n v="1"/>
    <x v="0"/>
    <n v="36.700000000000003"/>
    <n v="3"/>
  </r>
  <r>
    <n v="1"/>
    <n v="0"/>
    <s v="Finger"/>
    <d v="2023-12-20T12:35:00"/>
    <n v="24.57"/>
    <n v="4.51"/>
    <n v="18.34"/>
    <n v="31.69"/>
    <n v="26"/>
    <n v="26"/>
    <n v="1.01"/>
    <n v="4.0599999999999996"/>
    <n v="0.93"/>
    <n v="1"/>
    <n v="0.82"/>
    <n v="0.64"/>
    <n v="1.46"/>
    <n v="0.02"/>
    <n v="4.1000000000000002E-2"/>
    <n v="6.0999999999999999E-2"/>
    <n v="0.20599999999999999"/>
    <n v="1.3149999999999999"/>
    <n v="131"/>
    <x v="48"/>
    <s v="Gauthami"/>
    <n v="0"/>
    <x v="0"/>
    <s v="India"/>
    <n v="1"/>
    <s v="Asian or Asian British"/>
    <n v="5"/>
    <d v="1998-01-20T00:00:00"/>
    <s v="[25 - 30)"/>
    <n v="66"/>
    <n v="160"/>
    <n v="25.78125"/>
    <s v="Do not smoke"/>
    <n v="0"/>
    <s v="No"/>
    <d v="2023-12-20T13:33:00"/>
    <n v="0"/>
    <s v="Morning"/>
    <s v="NORMAL: SYSTOLIC mm Hg (upper number) LESS THAN 120 and DIASTOLIC mm Hg (lower number)  LESS THAN 80"/>
    <x v="0"/>
    <n v="85"/>
    <x v="0"/>
    <x v="0"/>
    <x v="0"/>
    <x v="0"/>
    <n v="0"/>
    <n v="0"/>
    <x v="0"/>
    <n v="26"/>
    <n v="2"/>
  </r>
  <r>
    <n v="0"/>
    <n v="0"/>
    <s v="Finger"/>
    <d v="2023-12-20T12:35:00"/>
    <n v="30.11"/>
    <n v="5.96"/>
    <n v="19.8"/>
    <n v="31.7"/>
    <n v="38"/>
    <n v="22"/>
    <n v="0.53"/>
    <n v="10.39"/>
    <n v="1.82"/>
    <n v="1.53"/>
    <n v="1.25"/>
    <n v="1.71"/>
    <n v="1.6"/>
    <n v="1.0999999999999999E-2"/>
    <n v="4.8000000000000001E-2"/>
    <n v="6.0999999999999999E-2"/>
    <n v="0.216"/>
    <n v="1.3149999999999999"/>
    <n v="132"/>
    <x v="48"/>
    <s v="Gauthami"/>
    <n v="0"/>
    <x v="0"/>
    <s v="India"/>
    <n v="1"/>
    <s v="Asian or Asian British"/>
    <n v="5"/>
    <d v="1998-01-20T00:00:00"/>
    <s v="[25 - 30)"/>
    <n v="66"/>
    <n v="160"/>
    <n v="25.78125"/>
    <s v="Do not smoke"/>
    <n v="0"/>
    <s v="No"/>
    <d v="2023-12-20T13:33:00"/>
    <n v="0"/>
    <s v="Morning"/>
    <s v="NORMAL: SYSTOLIC mm Hg (upper number) LESS THAN 120 and DIASTOLIC mm Hg (lower number)  LESS THAN 80"/>
    <x v="0"/>
    <n v="85"/>
    <x v="0"/>
    <x v="0"/>
    <x v="0"/>
    <x v="0"/>
    <n v="0"/>
    <n v="0"/>
    <x v="0"/>
    <n v="26"/>
    <n v="2"/>
  </r>
  <r>
    <n v="0"/>
    <n v="0"/>
    <s v="Finger"/>
    <d v="2023-12-20T13:38:00"/>
    <n v="5.76"/>
    <n v="2.0099999999999998"/>
    <n v="36.47"/>
    <n v="24.15"/>
    <n v="20"/>
    <n v="18"/>
    <n v="0.9"/>
    <n v="1.44"/>
    <n v="0.76"/>
    <n v="0.72"/>
    <n v="0.52"/>
    <n v="0.68"/>
    <n v="0.42"/>
    <n v="1.6E-2"/>
    <n v="2.1999999999999999E-2"/>
    <n v="6.0999999999999999E-2"/>
    <n v="0.38800000000000001"/>
    <n v="1.522"/>
    <n v="134"/>
    <x v="49"/>
    <s v="Kirthan Niranjan"/>
    <n v="0"/>
    <x v="0"/>
    <s v="India"/>
    <n v="1"/>
    <s v="Asian or Asian British"/>
    <n v="5"/>
    <d v="2000-12-20T00:00:00"/>
    <s v="[18,5 - 25)"/>
    <n v="52.8"/>
    <n v="152"/>
    <n v="22.853185595567865"/>
    <s v="Do not smoke"/>
    <n v="0"/>
    <s v="No"/>
    <d v="2023-12-20T23:37:00"/>
    <n v="0"/>
    <s v="Morning"/>
    <s v="NORMAL: SYSTOLIC mm Hg (upper number) LESS THAN 120 and DIASTOLIC mm Hg (lower number)  LESS THAN 80"/>
    <x v="0"/>
    <n v="72"/>
    <x v="0"/>
    <x v="0"/>
    <x v="0"/>
    <x v="0"/>
    <n v="0"/>
    <n v="0"/>
    <x v="0"/>
    <n v="23.1"/>
    <n v="1"/>
  </r>
  <r>
    <n v="1"/>
    <n v="0"/>
    <s v="Finger"/>
    <d v="2023-12-20T23:37:00"/>
    <n v="4.42"/>
    <n v="1.44"/>
    <n v="32.479999999999997"/>
    <n v="24.43"/>
    <n v="26"/>
    <n v="41"/>
    <n v="1.59"/>
    <n v="0.5"/>
    <n v="0.66"/>
    <n v="0.44"/>
    <n v="0.25"/>
    <n v="0.21"/>
    <n v="0.27"/>
    <n v="1.0999999999999999E-2"/>
    <n v="2.1000000000000001E-2"/>
    <n v="8.1000000000000003E-2"/>
    <n v="0.38800000000000001"/>
    <n v="1.522"/>
    <n v="133"/>
    <x v="49"/>
    <s v="Kirthan Niranjan"/>
    <n v="0"/>
    <x v="0"/>
    <s v="India"/>
    <n v="1"/>
    <s v="Asian or Asian British"/>
    <n v="5"/>
    <d v="2000-12-20T00:00:00"/>
    <s v="[18,5 - 25)"/>
    <n v="52.8"/>
    <n v="152"/>
    <n v="22.853185595567865"/>
    <s v="Do not smoke"/>
    <n v="0"/>
    <s v="No"/>
    <d v="2023-12-20T23:37:00"/>
    <n v="0"/>
    <s v="Morning"/>
    <s v="NORMAL: SYSTOLIC mm Hg (upper number) LESS THAN 120 and DIASTOLIC mm Hg (lower number)  LESS THAN 80"/>
    <x v="0"/>
    <n v="72"/>
    <x v="0"/>
    <x v="0"/>
    <x v="0"/>
    <x v="0"/>
    <n v="0"/>
    <n v="0"/>
    <x v="0"/>
    <n v="23.1"/>
    <n v="1"/>
  </r>
  <r>
    <n v="0"/>
    <n v="0"/>
    <s v="Finger"/>
    <d v="2023-12-21T14:00:00"/>
    <n v="6.39"/>
    <n v="1.48"/>
    <n v="23.22"/>
    <n v="28.14"/>
    <n v="36"/>
    <n v="23"/>
    <n v="0.65"/>
    <n v="1.74"/>
    <n v="0.46"/>
    <n v="0.39"/>
    <n v="0.49"/>
    <n v="0.28000000000000003"/>
    <n v="1"/>
    <n v="1.4E-2"/>
    <n v="4.2999999999999997E-2"/>
    <n v="0.13900000000000001"/>
    <n v="0.20599999999999999"/>
    <n v="1.381"/>
    <n v="136"/>
    <x v="49"/>
    <s v="Kirthan Niranjan"/>
    <n v="0"/>
    <x v="0"/>
    <s v="India"/>
    <n v="1"/>
    <s v="Asian or Asian British"/>
    <n v="5"/>
    <d v="2000-12-20T00:00:00"/>
    <s v="[18,5 - 25)"/>
    <n v="52.8"/>
    <n v="152"/>
    <n v="22.853185595567865"/>
    <s v="Do not smoke"/>
    <n v="0"/>
    <s v="No"/>
    <d v="2023-12-20T23:37:00"/>
    <n v="0"/>
    <s v="Morning"/>
    <s v="NORMAL: SYSTOLIC mm Hg (upper number) LESS THAN 120 and DIASTOLIC mm Hg (lower number)  LESS THAN 80"/>
    <x v="0"/>
    <n v="72"/>
    <x v="0"/>
    <x v="0"/>
    <x v="0"/>
    <x v="0"/>
    <n v="0"/>
    <n v="0"/>
    <x v="0"/>
    <n v="23.1"/>
    <n v="1"/>
  </r>
  <r>
    <n v="1"/>
    <n v="0"/>
    <s v="Finger"/>
    <d v="2023-12-21T14:00:00"/>
    <n v="8.2100000000000009"/>
    <n v="2.41"/>
    <n v="29.36"/>
    <n v="28.31"/>
    <n v="44"/>
    <n v="37"/>
    <n v="0.85"/>
    <n v="1.49"/>
    <n v="1.46"/>
    <n v="1.36"/>
    <n v="0.6"/>
    <n v="0.31"/>
    <n v="0.57999999999999996"/>
    <n v="1.7999999999999999E-2"/>
    <n v="2.1000000000000001E-2"/>
    <n v="6.0999999999999999E-2"/>
    <n v="0.20599999999999999"/>
    <n v="1.381"/>
    <n v="135"/>
    <x v="49"/>
    <s v="Kirthan Niranjan"/>
    <n v="0"/>
    <x v="0"/>
    <s v="India"/>
    <n v="1"/>
    <s v="Asian or Asian British"/>
    <n v="5"/>
    <d v="2000-12-20T00:00:00"/>
    <s v="[18,5 - 25)"/>
    <n v="52.8"/>
    <n v="152"/>
    <n v="22.853185595567865"/>
    <s v="Do not smoke"/>
    <n v="0"/>
    <s v="No"/>
    <d v="2023-12-20T23:37:00"/>
    <n v="0"/>
    <s v="Morning"/>
    <s v="NORMAL: SYSTOLIC mm Hg (upper number) LESS THAN 120 and DIASTOLIC mm Hg (lower number)  LESS THAN 80"/>
    <x v="0"/>
    <n v="72"/>
    <x v="0"/>
    <x v="0"/>
    <x v="0"/>
    <x v="0"/>
    <n v="0"/>
    <n v="0"/>
    <x v="0"/>
    <n v="23.1"/>
    <n v="1"/>
  </r>
  <r>
    <n v="1"/>
    <n v="0"/>
    <s v="Finger"/>
    <d v="2023-12-21T12:30:00"/>
    <n v="24.97"/>
    <n v="1.79"/>
    <n v="7.19"/>
    <n v="35.68"/>
    <n v="9"/>
    <n v="16"/>
    <n v="1.82"/>
    <n v="2.85"/>
    <n v="0.32"/>
    <n v="0.48"/>
    <n v="0.48"/>
    <n v="0.56999999999999995"/>
    <n v="0.68"/>
    <n v="1.6E-2"/>
    <n v="5.8000000000000003E-2"/>
    <n v="6.0999999999999999E-2"/>
    <n v="0.47199999999999998"/>
    <n v="1.0820000000000001"/>
    <n v="137"/>
    <x v="50"/>
    <s v="Patrick Jones"/>
    <n v="1"/>
    <x v="1"/>
    <s v="Jamaica"/>
    <n v="2"/>
    <s v="Black, African, Caribbean or Black Bristish"/>
    <n v="6"/>
    <d v="1963-06-23T00:00:00"/>
    <s v="[18,5 - 25)"/>
    <n v="62"/>
    <n v="175"/>
    <n v="20.244897959183675"/>
    <s v="Cigarettes, pipe tobacco..."/>
    <n v="4"/>
    <s v="No"/>
    <d v="2023-12-21T12:00:00"/>
    <n v="0"/>
    <s v="Morning"/>
    <s v="NORMAL: SYSTOLIC mm Hg (upper number) LESS THAN 120 and DIASTOLIC mm Hg (lower number)  LESS THAN 80"/>
    <x v="0"/>
    <n v="71"/>
    <x v="1"/>
    <x v="0"/>
    <x v="3"/>
    <x v="0"/>
    <n v="0"/>
    <n v="0"/>
    <x v="1"/>
    <n v="60.6"/>
    <n v="6"/>
  </r>
  <r>
    <n v="0"/>
    <n v="0"/>
    <s v="Finger"/>
    <d v="2023-12-21T12:30:00"/>
    <n v="35.090000000000003"/>
    <n v="3.57"/>
    <n v="10.16"/>
    <n v="35.729999999999997"/>
    <n v="57"/>
    <n v="14"/>
    <n v="0.24"/>
    <n v="29.28"/>
    <n v="1.1100000000000001"/>
    <n v="1.1200000000000001"/>
    <n v="0.89"/>
    <n v="0.74"/>
    <n v="1.07"/>
    <n v="1.6E-2"/>
    <n v="2.7E-2"/>
    <n v="7.0000000000000007E-2"/>
    <n v="0.45"/>
    <n v="1.0820000000000001"/>
    <n v="138"/>
    <x v="50"/>
    <s v="Patrick Jones"/>
    <n v="1"/>
    <x v="1"/>
    <s v="Jamaica"/>
    <n v="2"/>
    <s v="Black, African, Caribbean or Black Bristish"/>
    <n v="6"/>
    <d v="1963-06-23T00:00:00"/>
    <s v="[18,5 - 25)"/>
    <n v="62"/>
    <n v="175"/>
    <n v="20.244897959183675"/>
    <s v="Cigarettes, pipe tobacco..."/>
    <n v="4"/>
    <s v="No"/>
    <d v="2023-12-21T12:00:00"/>
    <n v="0"/>
    <s v="Morning"/>
    <s v="NORMAL: SYSTOLIC mm Hg (upper number) LESS THAN 120 and DIASTOLIC mm Hg (lower number)  LESS THAN 80"/>
    <x v="0"/>
    <n v="71"/>
    <x v="1"/>
    <x v="0"/>
    <x v="3"/>
    <x v="0"/>
    <n v="0"/>
    <n v="0"/>
    <x v="1"/>
    <n v="60.6"/>
    <n v="6"/>
  </r>
  <r>
    <n v="1"/>
    <n v="0"/>
    <s v="Finger"/>
    <d v="2023-12-12T10:01:00"/>
    <n v="26.64"/>
    <n v="2.72"/>
    <n v="10.23"/>
    <n v="33.130000000000003"/>
    <n v="10"/>
    <n v="12"/>
    <n v="1.2"/>
    <n v="3.85"/>
    <n v="1.26"/>
    <n v="1.1399999999999999"/>
    <n v="0.82"/>
    <n v="0.61"/>
    <n v="1.26"/>
    <n v="1.7000000000000001E-2"/>
    <n v="4.1000000000000002E-2"/>
    <n v="6.4000000000000001E-2"/>
    <n v="0.20599999999999999"/>
    <n v="1.252"/>
    <n v="139"/>
    <x v="51"/>
    <s v="Badmos"/>
    <n v="1"/>
    <x v="1"/>
    <s v="Nigeria"/>
    <n v="2"/>
    <s v="Black, African, Caribbean or Black Bristish"/>
    <n v="6"/>
    <d v="1975-02-14T00:00:00"/>
    <s v="[18,5 - 25)"/>
    <n v="70.599999999999994"/>
    <n v="175"/>
    <n v="23.053061224489795"/>
    <s v="Do not smoke"/>
    <n v="0"/>
    <s v="No"/>
    <d v="2023-12-12T10:00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49"/>
    <n v="5"/>
  </r>
  <r>
    <n v="0"/>
    <n v="0"/>
    <s v="Finger"/>
    <d v="2023-12-12T10:01:00"/>
    <n v="21.66"/>
    <n v="6.11"/>
    <n v="28.19"/>
    <n v="34.369999999999997"/>
    <n v="31"/>
    <n v="20"/>
    <n v="0.64"/>
    <n v="10.42"/>
    <n v="2.09"/>
    <n v="3.04"/>
    <n v="2.54"/>
    <n v="1.1599999999999999"/>
    <n v="1.08"/>
    <n v="1.2E-2"/>
    <n v="3.6999999999999998E-2"/>
    <n v="6.0999999999999999E-2"/>
    <n v="0.20599999999999999"/>
    <n v="1.1930000000000001"/>
    <n v="140"/>
    <x v="51"/>
    <s v="Badmos"/>
    <n v="1"/>
    <x v="1"/>
    <s v="Nigeria"/>
    <n v="2"/>
    <s v="Black, African, Caribbean or Black Bristish"/>
    <n v="6"/>
    <d v="1975-02-14T00:00:00"/>
    <s v="[18,5 - 25)"/>
    <n v="70.599999999999994"/>
    <n v="175"/>
    <n v="23.053061224489795"/>
    <s v="Do not smoke"/>
    <n v="0"/>
    <s v="No"/>
    <d v="2023-12-12T10:00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49"/>
    <n v="5"/>
  </r>
  <r>
    <n v="0"/>
    <n v="0"/>
    <s v="Finger"/>
    <d v="2023-12-21T17:45:00"/>
    <n v="28.45"/>
    <n v="6.86"/>
    <n v="24.12"/>
    <n v="29.49"/>
    <n v="102"/>
    <n v="62"/>
    <n v="0.61"/>
    <n v="8.0399999999999991"/>
    <n v="1.62"/>
    <n v="1.58"/>
    <n v="0.93"/>
    <n v="0.78"/>
    <n v="1.1299999999999999"/>
    <n v="1.7000000000000001E-2"/>
    <n v="2.5000000000000001E-2"/>
    <n v="8.5999999999999993E-2"/>
    <n v="0.33500000000000002"/>
    <n v="1.45"/>
    <n v="144"/>
    <x v="52"/>
    <s v="Tetyana Gordienko"/>
    <n v="0"/>
    <x v="0"/>
    <s v="Russia"/>
    <n v="0"/>
    <s v="White"/>
    <n v="1"/>
    <d v="1988-01-14T00:00:00"/>
    <s v="&gt;= 30"/>
    <n v="93.2"/>
    <n v="170"/>
    <n v="32.249134948096888"/>
    <s v="Do not smoke"/>
    <n v="0"/>
    <s v="No"/>
    <d v="2023-12-21T17:30:00"/>
    <n v="1"/>
    <s v="Afernoon"/>
    <s v="NORMAL: SYSTOLIC mm Hg (upper number) LESS THAN 120 and DIASTOLIC mm Hg (lower number)  LESS THAN 80"/>
    <x v="0"/>
    <n v="78"/>
    <x v="3"/>
    <x v="3"/>
    <x v="4"/>
    <x v="1"/>
    <n v="0"/>
    <n v="1"/>
    <x v="1"/>
    <n v="36.1"/>
    <n v="3"/>
  </r>
  <r>
    <n v="1"/>
    <n v="0"/>
    <s v="Finger"/>
    <d v="2023-12-21T17:45:00"/>
    <n v="36.96"/>
    <n v="5.55"/>
    <n v="15.01"/>
    <n v="30.18"/>
    <n v="118"/>
    <n v="107"/>
    <n v="0.9"/>
    <n v="10.11"/>
    <n v="1.92"/>
    <n v="2.08"/>
    <n v="1.75"/>
    <n v="1"/>
    <n v="1.47"/>
    <n v="1.7000000000000001E-2"/>
    <n v="2.3E-2"/>
    <n v="6.4000000000000001E-2"/>
    <n v="0.496"/>
    <n v="1.45"/>
    <n v="143"/>
    <x v="52"/>
    <s v="Tetyana Gordienko"/>
    <n v="0"/>
    <x v="0"/>
    <s v="Russia"/>
    <n v="0"/>
    <s v="White"/>
    <n v="1"/>
    <d v="1988-01-14T00:00:00"/>
    <s v="&gt;= 30"/>
    <n v="93.2"/>
    <n v="170"/>
    <n v="32.249134948096888"/>
    <s v="Do not smoke"/>
    <n v="0"/>
    <s v="No"/>
    <d v="2023-12-21T17:30:00"/>
    <n v="1"/>
    <s v="Afernoon"/>
    <s v="NORMAL: SYSTOLIC mm Hg (upper number) LESS THAN 120 and DIASTOLIC mm Hg (lower number)  LESS THAN 80"/>
    <x v="0"/>
    <n v="78"/>
    <x v="3"/>
    <x v="3"/>
    <x v="4"/>
    <x v="1"/>
    <n v="0"/>
    <n v="1"/>
    <x v="1"/>
    <n v="36.1"/>
    <n v="3"/>
  </r>
  <r>
    <n v="1"/>
    <n v="0"/>
    <s v="Finger"/>
    <d v="2023-12-21T17:30:00"/>
    <n v="16.170000000000002"/>
    <n v="7.16"/>
    <n v="44.28"/>
    <n v="32.76"/>
    <n v="112"/>
    <n v="62"/>
    <n v="0.55000000000000004"/>
    <n v="6.78"/>
    <n v="2.31"/>
    <n v="2.5499999999999998"/>
    <n v="1.95"/>
    <n v="0.85"/>
    <n v="1.65"/>
    <n v="1.2999999999999999E-2"/>
    <n v="3.2000000000000001E-2"/>
    <n v="6.0999999999999999E-2"/>
    <n v="0.20599999999999999"/>
    <n v="1.3149999999999999"/>
    <n v="141"/>
    <x v="52"/>
    <s v="Tetyana Gordienko"/>
    <n v="0"/>
    <x v="0"/>
    <s v="Russia"/>
    <n v="0"/>
    <s v="White"/>
    <n v="1"/>
    <d v="1988-01-14T00:00:00"/>
    <s v="&gt;= 30"/>
    <n v="93.2"/>
    <n v="170"/>
    <n v="32.249134948096888"/>
    <s v="Do not smoke"/>
    <n v="0"/>
    <s v="No"/>
    <d v="2023-12-21T17:30:00"/>
    <n v="1"/>
    <s v="Afernoon"/>
    <s v="NORMAL: SYSTOLIC mm Hg (upper number) LESS THAN 120 and DIASTOLIC mm Hg (lower number)  LESS THAN 80"/>
    <x v="0"/>
    <n v="78"/>
    <x v="3"/>
    <x v="3"/>
    <x v="4"/>
    <x v="1"/>
    <n v="0"/>
    <n v="1"/>
    <x v="1"/>
    <n v="36.1"/>
    <n v="3"/>
  </r>
  <r>
    <n v="0"/>
    <n v="0"/>
    <s v="Finger"/>
    <d v="2023-12-21T17:30:00"/>
    <n v="27.81"/>
    <n v="4.6399999999999997"/>
    <n v="16.68"/>
    <n v="32.76"/>
    <n v="97"/>
    <n v="49"/>
    <n v="0.5"/>
    <n v="16.190000000000001"/>
    <n v="1.22"/>
    <n v="1.81"/>
    <n v="1.5"/>
    <n v="0.86"/>
    <n v="0.77"/>
    <n v="0.02"/>
    <n v="0.05"/>
    <n v="0.104"/>
    <n v="0.20599999999999999"/>
    <n v="1.252"/>
    <n v="142"/>
    <x v="52"/>
    <s v="Tetyana Gordienko"/>
    <n v="0"/>
    <x v="0"/>
    <s v="Russia"/>
    <n v="0"/>
    <s v="White"/>
    <n v="1"/>
    <d v="1988-01-14T00:00:00"/>
    <s v="&gt;= 30"/>
    <n v="93.2"/>
    <n v="170"/>
    <n v="32.249134948096888"/>
    <s v="Do not smoke"/>
    <n v="0"/>
    <s v="No"/>
    <d v="2023-12-21T17:30:00"/>
    <n v="1"/>
    <s v="Afernoon"/>
    <s v="NORMAL: SYSTOLIC mm Hg (upper number) LESS THAN 120 and DIASTOLIC mm Hg (lower number)  LESS THAN 80"/>
    <x v="0"/>
    <n v="78"/>
    <x v="3"/>
    <x v="3"/>
    <x v="4"/>
    <x v="1"/>
    <n v="0"/>
    <n v="1"/>
    <x v="1"/>
    <n v="36.1"/>
    <n v="3"/>
  </r>
  <r>
    <n v="1"/>
    <n v="0"/>
    <s v="Finger"/>
    <d v="2023-12-25T12:17:00"/>
    <n v="26.49"/>
    <n v="2.98"/>
    <n v="11.23"/>
    <n v="34.65"/>
    <n v="29"/>
    <n v="24"/>
    <n v="0.81"/>
    <n v="7.21"/>
    <n v="2.0299999999999998"/>
    <n v="0.9"/>
    <n v="0.85"/>
    <n v="0.56000000000000005"/>
    <n v="1.01"/>
    <n v="1.2E-2"/>
    <n v="2.4E-2"/>
    <n v="0.115"/>
    <n v="0.20599999999999999"/>
    <n v="1.03"/>
    <n v="145"/>
    <x v="53"/>
    <s v="Yuekit ma"/>
    <n v="1"/>
    <x v="1"/>
    <s v="China"/>
    <n v="1"/>
    <s v="Asian or Asian British"/>
    <n v="3"/>
    <d v="1997-01-01T00:00:00"/>
    <s v="[18,5 - 25)"/>
    <n v="61.5"/>
    <n v="173"/>
    <n v="20.548631761836344"/>
    <s v="Do not smoke"/>
    <n v="0"/>
    <s v="No"/>
    <d v="2023-12-14T12:17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27.1"/>
    <n v="2"/>
  </r>
  <r>
    <n v="0"/>
    <n v="0"/>
    <s v="Finger"/>
    <d v="2023-12-25T12:17:00"/>
    <n v="25.89"/>
    <n v="2.79"/>
    <n v="10.77"/>
    <n v="34.72"/>
    <n v="69"/>
    <n v="60"/>
    <n v="0.62"/>
    <n v="8.91"/>
    <n v="1.1399999999999999"/>
    <n v="0.82"/>
    <n v="0.81"/>
    <n v="0.56000000000000005"/>
    <n v="1.07"/>
    <n v="1.2E-2"/>
    <n v="3.2000000000000001E-2"/>
    <n v="6.4000000000000001E-2"/>
    <n v="0.31900000000000001"/>
    <n v="1.03"/>
    <n v="146"/>
    <x v="53"/>
    <s v="Yuekit ma"/>
    <n v="1"/>
    <x v="1"/>
    <s v="China"/>
    <n v="1"/>
    <s v="Asian or Asian British"/>
    <n v="3"/>
    <d v="1997-01-01T00:00:00"/>
    <s v="[18,5 - 25)"/>
    <n v="61.5"/>
    <n v="173"/>
    <n v="20.548631761836344"/>
    <s v="Do not smoke"/>
    <n v="0"/>
    <s v="No"/>
    <d v="2023-12-14T12:17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27.1"/>
    <n v="2"/>
  </r>
  <r>
    <n v="1"/>
    <n v="0"/>
    <s v="sleeping"/>
    <d v="2023-12-25T12:17:00"/>
    <n v="27.83"/>
    <n v="3.38"/>
    <n v="12.14"/>
    <n v="35.92"/>
    <n v="32"/>
    <n v="21"/>
    <n v="0.67"/>
    <n v="9.6"/>
    <n v="1.59"/>
    <n v="1.19"/>
    <n v="1.1499999999999999"/>
    <n v="0.63"/>
    <n v="1.31"/>
    <n v="1.2999999999999999E-2"/>
    <n v="2.1000000000000001E-2"/>
    <n v="7.3999999999999996E-2"/>
    <n v="0.20599999999999999"/>
    <n v="0.93500000000000005"/>
    <n v="147"/>
    <x v="53"/>
    <s v="Yuekit ma"/>
    <n v="1"/>
    <x v="1"/>
    <s v="China"/>
    <n v="1"/>
    <s v="Asian or Asian British"/>
    <n v="3"/>
    <d v="1997-01-01T00:00:00"/>
    <s v="[18,5 - 25)"/>
    <n v="61.5"/>
    <n v="173"/>
    <n v="20.548631761836344"/>
    <s v="Do not smoke"/>
    <n v="0"/>
    <s v="No"/>
    <d v="2023-12-14T12:17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27.1"/>
    <n v="2"/>
  </r>
  <r>
    <n v="0"/>
    <n v="0"/>
    <s v="sleeping"/>
    <d v="2023-12-25T12:17:00"/>
    <n v="25.19"/>
    <n v="3.97"/>
    <n v="15.77"/>
    <n v="35.97"/>
    <n v="104"/>
    <n v="53"/>
    <n v="0.52"/>
    <n v="10.62"/>
    <n v="1.71"/>
    <n v="1.64"/>
    <n v="1.3"/>
    <n v="0.6"/>
    <n v="1.36"/>
    <n v="1.7999999999999999E-2"/>
    <n v="2.4E-2"/>
    <n v="7.3999999999999996E-2"/>
    <n v="0.25"/>
    <n v="0.93500000000000005"/>
    <n v="148"/>
    <x v="53"/>
    <s v="Yuekit ma"/>
    <n v="1"/>
    <x v="1"/>
    <s v="China"/>
    <n v="1"/>
    <s v="Asian or Asian British"/>
    <n v="3"/>
    <d v="1997-01-01T00:00:00"/>
    <s v="[18,5 - 25)"/>
    <n v="61.5"/>
    <n v="173"/>
    <n v="20.548631761836344"/>
    <s v="Do not smoke"/>
    <n v="0"/>
    <s v="No"/>
    <d v="2023-12-14T12:17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27.1"/>
    <n v="2"/>
  </r>
  <r>
    <n v="0"/>
    <n v="0"/>
    <s v="Finger"/>
    <d v="2024-01-06T00:00:00"/>
    <n v="4.7"/>
    <n v="2.15"/>
    <n v="45.88"/>
    <n v="29.1"/>
    <n v="115"/>
    <n v="52"/>
    <n v="0.45"/>
    <n v="2.48"/>
    <n v="0.69"/>
    <n v="1.06"/>
    <n v="0.79"/>
    <n v="0.74"/>
    <n v="0.6"/>
    <n v="0.02"/>
    <n v="4.2999999999999997E-2"/>
    <n v="7.3999999999999996E-2"/>
    <n v="0.20599999999999999"/>
    <n v="0.69699999999999995"/>
    <n v="149"/>
    <x v="54"/>
    <s v="Tran Phuong Linh "/>
    <n v="0"/>
    <x v="0"/>
    <s v="Vietnam"/>
    <n v="1"/>
    <s v="Asian or Asian British"/>
    <n v="3"/>
    <d v="1998-04-17T00:00:00"/>
    <s v="[18,5 - 25)"/>
    <n v="45"/>
    <n v="155"/>
    <n v="18.730489073881376"/>
    <s v="Do not smoke"/>
    <n v="0"/>
    <s v="No"/>
    <d v="2024-01-04T12:17:00"/>
    <n v="1"/>
    <s v="Afernoon"/>
    <s v="NORMAL: SYSTOLIC mm Hg (upper number) LESS THAN 120 and DIASTOLIC mm Hg (lower number)  LESS THAN 80"/>
    <x v="0"/>
    <n v="70"/>
    <x v="3"/>
    <x v="1"/>
    <x v="3"/>
    <x v="3"/>
    <n v="0"/>
    <n v="0"/>
    <x v="1"/>
    <n v="25.8"/>
    <n v="2"/>
  </r>
  <r>
    <n v="1"/>
    <n v="0"/>
    <s v="Finger"/>
    <d v="2024-01-06T00:00:00"/>
    <n v="8.2100000000000009"/>
    <n v="4.04"/>
    <n v="49.19"/>
    <n v="29.41"/>
    <n v="126"/>
    <n v="57"/>
    <n v="0.46"/>
    <n v="5.03"/>
    <n v="1.37"/>
    <n v="1.66"/>
    <n v="1.22"/>
    <n v="0.9"/>
    <n v="0.52"/>
    <n v="0.02"/>
    <n v="3.6999999999999998E-2"/>
    <n v="7.0000000000000007E-2"/>
    <n v="0.20599999999999999"/>
    <n v="1.3149999999999999"/>
    <n v="150"/>
    <x v="54"/>
    <s v="Tran Phuong Linh "/>
    <n v="0"/>
    <x v="0"/>
    <s v="Vietnam"/>
    <n v="1"/>
    <s v="Asian or Asian British"/>
    <n v="3"/>
    <d v="1998-04-17T00:00:00"/>
    <s v="[18,5 - 25)"/>
    <n v="45"/>
    <n v="155"/>
    <n v="18.730489073881376"/>
    <s v="Do not smoke"/>
    <n v="0"/>
    <s v="No"/>
    <d v="2024-01-04T12:17:00"/>
    <n v="1"/>
    <s v="Afernoon"/>
    <s v="NORMAL: SYSTOLIC mm Hg (upper number) LESS THAN 120 and DIASTOLIC mm Hg (lower number)  LESS THAN 80"/>
    <x v="0"/>
    <n v="70"/>
    <x v="3"/>
    <x v="1"/>
    <x v="3"/>
    <x v="3"/>
    <n v="0"/>
    <n v="0"/>
    <x v="1"/>
    <n v="25.8"/>
    <n v="2"/>
  </r>
  <r>
    <n v="0"/>
    <n v="0"/>
    <s v="Finger"/>
    <d v="2024-01-06T00:00:00"/>
    <n v="14.65"/>
    <n v="2.4500000000000002"/>
    <n v="16.690000000000001"/>
    <n v="24.75"/>
    <n v="129"/>
    <n v="80"/>
    <n v="0.62"/>
    <n v="4.04"/>
    <n v="0.92"/>
    <n v="0.78"/>
    <n v="0.45"/>
    <n v="0.28999999999999998"/>
    <n v="0.53"/>
    <n v="0.01"/>
    <n v="3.9E-2"/>
    <n v="6.0999999999999999E-2"/>
    <n v="0.57399999999999995"/>
    <n v="1.3149999999999999"/>
    <n v="151"/>
    <x v="55"/>
    <s v="nguyen Hoang Minh Nhut"/>
    <n v="1"/>
    <x v="1"/>
    <s v="Vietnam"/>
    <n v="1"/>
    <s v="Asian or Asian British"/>
    <n v="3"/>
    <d v="1999-10-14T00:00:00"/>
    <s v="[25 - 30)"/>
    <n v="82"/>
    <n v="175"/>
    <n v="26.775510204081634"/>
    <s v="Do not smoke"/>
    <n v="0"/>
    <s v="Hypertension"/>
    <d v="2024-01-04T12:17:00"/>
    <n v="1"/>
    <s v="Afernoon"/>
    <s v="ELEVATED: SYSTOLIC mm Hg (upper number) 120 – 129 and DIASTOLIC mm Hg (lower number)  LESS THAN 80"/>
    <x v="2"/>
    <n v="70"/>
    <x v="0"/>
    <x v="0"/>
    <x v="0"/>
    <x v="0"/>
    <n v="1"/>
    <n v="0"/>
    <x v="0"/>
    <n v="24.3"/>
    <n v="1"/>
  </r>
  <r>
    <n v="1"/>
    <n v="0"/>
    <s v="Finger"/>
    <d v="2024-01-06T00:00:00"/>
    <n v="6.35"/>
    <n v="1.65"/>
    <n v="25.96"/>
    <n v="25.11"/>
    <n v="131"/>
    <n v="112"/>
    <n v="0.85"/>
    <n v="1.35"/>
    <n v="0.36"/>
    <n v="0.45"/>
    <n v="0.28000000000000003"/>
    <n v="0.15"/>
    <n v="0.32"/>
    <n v="0.01"/>
    <n v="3.9E-2"/>
    <n v="6.0999999999999999E-2"/>
    <n v="0.38800000000000001"/>
    <n v="1.3149999999999999"/>
    <n v="152"/>
    <x v="55"/>
    <s v="nguyen Hoang Minh Nhut"/>
    <n v="1"/>
    <x v="1"/>
    <s v="Vietnam"/>
    <n v="1"/>
    <s v="Asian or Asian British"/>
    <n v="3"/>
    <d v="1999-10-14T00:00:00"/>
    <s v="[25 - 30)"/>
    <n v="82"/>
    <n v="175"/>
    <n v="26.775510204081634"/>
    <s v="Do not smoke"/>
    <n v="0"/>
    <s v="Hypertension"/>
    <d v="2024-01-04T12:17:00"/>
    <n v="1"/>
    <s v="Afernoon"/>
    <s v="ELEVATED: SYSTOLIC mm Hg (upper number) 120 – 129 and DIASTOLIC mm Hg (lower number)  LESS THAN 80"/>
    <x v="2"/>
    <n v="70"/>
    <x v="0"/>
    <x v="0"/>
    <x v="0"/>
    <x v="0"/>
    <n v="1"/>
    <n v="0"/>
    <x v="0"/>
    <n v="24.3"/>
    <n v="1"/>
  </r>
  <r>
    <n v="0"/>
    <n v="0"/>
    <s v="Finger"/>
    <d v="2024-01-14T00:00:00"/>
    <n v="16.420000000000002"/>
    <n v="6.57"/>
    <n v="39.979999999999997"/>
    <n v="25.39"/>
    <n v="103"/>
    <n v="114"/>
    <n v="1.1000000000000001"/>
    <n v="3.44"/>
    <n v="1.61"/>
    <n v="1.41"/>
    <n v="0.84"/>
    <n v="0.35"/>
    <n v="0.42"/>
    <n v="1.4999999999999999E-2"/>
    <n v="2.1000000000000001E-2"/>
    <n v="6.0999999999999999E-2"/>
    <n v="0.20599999999999999"/>
    <n v="1.252"/>
    <n v="153"/>
    <x v="56"/>
    <s v="Nguyen Duc"/>
    <n v="1"/>
    <x v="1"/>
    <s v="Vietnam"/>
    <n v="1"/>
    <s v="Asian or Asian British"/>
    <n v="3"/>
    <d v="1993-12-06T00:00:00"/>
    <s v="[18,5 - 25)"/>
    <n v="71"/>
    <n v="172"/>
    <n v="23.999459167117362"/>
    <s v="Do not smoke"/>
    <n v="0"/>
    <s v="Hypertension"/>
    <d v="2024-01-14T00:00:00"/>
    <n v="1"/>
    <s v="Afernoon"/>
    <s v="HIGH BLOOD PRESSURE (HYPERTENSION) STAGE 1: 130 – 139 or 80 – 89"/>
    <x v="3"/>
    <n v="73"/>
    <x v="0"/>
    <x v="0"/>
    <x v="0"/>
    <x v="0"/>
    <n v="1"/>
    <n v="0"/>
    <x v="0"/>
    <n v="30.2"/>
    <n v="2"/>
  </r>
  <r>
    <n v="0"/>
    <n v="0"/>
    <s v="Finger"/>
    <d v="2024-01-14T00:00:00"/>
    <n v="26.99"/>
    <n v="3.56"/>
    <n v="13.19"/>
    <n v="30.03"/>
    <n v="99"/>
    <n v="63"/>
    <n v="0.64"/>
    <n v="13.12"/>
    <n v="0.86"/>
    <n v="0.81"/>
    <n v="0.88"/>
    <n v="0.71"/>
    <n v="0.6"/>
    <n v="1.2999999999999999E-2"/>
    <n v="4.2999999999999997E-2"/>
    <n v="9.4E-2"/>
    <n v="0.20599999999999999"/>
    <n v="1.3149999999999999"/>
    <n v="154"/>
    <x v="56"/>
    <s v="Nguyen Duc"/>
    <n v="1"/>
    <x v="1"/>
    <s v="Vietnam"/>
    <n v="1"/>
    <s v="Asian or Asian British"/>
    <n v="3"/>
    <d v="1993-12-06T00:00:00"/>
    <s v="[18,5 - 25)"/>
    <n v="71"/>
    <n v="172"/>
    <n v="23.999459167117362"/>
    <s v="Do not smoke"/>
    <n v="0"/>
    <s v="Hypertension"/>
    <d v="2024-01-14T00:00:00"/>
    <n v="1"/>
    <s v="Afernoon"/>
    <s v="HIGH BLOOD PRESSURE (HYPERTENSION) STAGE 1: 130 – 139 or 80 – 89"/>
    <x v="3"/>
    <m/>
    <x v="0"/>
    <x v="0"/>
    <x v="0"/>
    <x v="0"/>
    <n v="1"/>
    <n v="0"/>
    <x v="0"/>
    <n v="30.2"/>
    <n v="2"/>
  </r>
  <r>
    <n v="1"/>
    <n v="0"/>
    <s v="Finger"/>
    <d v="2024-01-14T00:00:00"/>
    <n v="15.32"/>
    <n v="2.02"/>
    <n v="13.17"/>
    <n v="24.27"/>
    <n v="103"/>
    <n v="106"/>
    <n v="1.03"/>
    <n v="3.13"/>
    <n v="0.53"/>
    <n v="0.69"/>
    <n v="0.51"/>
    <n v="0.28999999999999998"/>
    <n v="0.52"/>
    <n v="1.6E-2"/>
    <n v="2.4E-2"/>
    <n v="6.0999999999999999E-2"/>
    <n v="0.57399999999999995"/>
    <n v="1.1359999999999999"/>
    <n v="155"/>
    <x v="57"/>
    <s v="Anh Toan"/>
    <n v="1"/>
    <x v="1"/>
    <s v="Vietnam"/>
    <n v="1"/>
    <s v="Asian or Asian British"/>
    <n v="3"/>
    <d v="1980-08-06T00:00:00"/>
    <s v="[18,5 - 25)"/>
    <n v="60"/>
    <n v="165"/>
    <n v="22.03856749311295"/>
    <s v="Cigarettes, pipe tobacco..."/>
    <m/>
    <s v="No"/>
    <d v="2024-01-14T00:00:00"/>
    <n v="1"/>
    <s v="Afernoon"/>
    <s v="NORMAL: SYSTOLIC mm Hg (upper number) LESS THAN 120 and DIASTOLIC mm Hg (lower number)  LESS THAN 80"/>
    <x v="0"/>
    <n v="75"/>
    <x v="0"/>
    <x v="0"/>
    <x v="0"/>
    <x v="0"/>
    <n v="0"/>
    <n v="0"/>
    <x v="0"/>
    <n v="43.5"/>
    <n v="4"/>
  </r>
  <r>
    <n v="0"/>
    <n v="0"/>
    <s v="Finger"/>
    <d v="2024-01-14T00:00:00"/>
    <n v="6.38"/>
    <n v="1.25"/>
    <n v="19.350000000000001"/>
    <n v="25.12"/>
    <n v="98"/>
    <n v="92"/>
    <n v="0.94"/>
    <n v="1.6"/>
    <n v="0.51"/>
    <n v="0.48"/>
    <n v="0.38"/>
    <n v="0.25"/>
    <n v="0.33"/>
    <n v="1.6E-2"/>
    <n v="2.4E-2"/>
    <n v="9.9000000000000005E-2"/>
    <n v="0.20599999999999999"/>
    <n v="1.1359999999999999"/>
    <n v="156"/>
    <x v="57"/>
    <s v="Anh Toan"/>
    <n v="1"/>
    <x v="1"/>
    <s v="Vietnam"/>
    <n v="1"/>
    <s v="Asian or Asian British"/>
    <n v="3"/>
    <d v="1980-08-06T00:00:00"/>
    <s v="[18,5 - 25)"/>
    <n v="60"/>
    <n v="165"/>
    <n v="22.03856749311295"/>
    <s v="Cigarettes, pipe tobacco..."/>
    <m/>
    <s v="No"/>
    <d v="2024-01-14T00:00:00"/>
    <n v="1"/>
    <s v="Afernoon"/>
    <s v="NORMAL: SYSTOLIC mm Hg (upper number) LESS THAN 120 and DIASTOLIC mm Hg (lower number)  LESS THAN 80"/>
    <x v="0"/>
    <n v="75"/>
    <x v="0"/>
    <x v="0"/>
    <x v="0"/>
    <x v="0"/>
    <n v="0"/>
    <n v="0"/>
    <x v="0"/>
    <n v="43.5"/>
    <n v="4"/>
  </r>
  <r>
    <n v="1"/>
    <n v="0"/>
    <s v="Finger"/>
    <d v="2024-01-14T00:00:00"/>
    <n v="6.04"/>
    <n v="1.3"/>
    <n v="21.51"/>
    <n v="26.02"/>
    <n v="111"/>
    <n v="98"/>
    <n v="0.88"/>
    <n v="1.88"/>
    <n v="0.42"/>
    <n v="0.42"/>
    <n v="0.43"/>
    <n v="0.34"/>
    <n v="0.36"/>
    <n v="0.02"/>
    <n v="2.1000000000000001E-2"/>
    <n v="8.5999999999999993E-2"/>
    <n v="0.22700000000000001"/>
    <n v="1.0820000000000001"/>
    <n v="157"/>
    <x v="58"/>
    <s v="Lam Hoang"/>
    <n v="1"/>
    <x v="1"/>
    <s v="Vietnam"/>
    <n v="1"/>
    <s v="Asian or Asian British"/>
    <n v="3"/>
    <d v="1997-09-30T00:00:00"/>
    <s v="[18,5 - 25)"/>
    <n v="55"/>
    <n v="170"/>
    <n v="19.031141868512112"/>
    <s v="Do not smoke"/>
    <n v="0"/>
    <s v="No"/>
    <d v="2024-01-14T00:00:00"/>
    <n v="1"/>
    <s v="Afernoon"/>
    <s v="ELEVATED: SYSTOLIC mm Hg (upper number) 120 – 129 and DIASTOLIC mm Hg (lower number)  LESS THAN 80"/>
    <x v="2"/>
    <n v="75"/>
    <x v="0"/>
    <x v="0"/>
    <x v="0"/>
    <x v="0"/>
    <n v="1"/>
    <n v="0"/>
    <x v="0"/>
    <n v="26.3"/>
    <n v="2"/>
  </r>
  <r>
    <n v="0"/>
    <n v="0"/>
    <s v="Finger"/>
    <d v="2024-01-14T00:00:00"/>
    <n v="4.8"/>
    <n v="2.2400000000000002"/>
    <n v="46.65"/>
    <n v="26.09"/>
    <n v="128"/>
    <n v="40"/>
    <n v="0.31"/>
    <n v="5.55"/>
    <n v="0.56000000000000005"/>
    <n v="0.99"/>
    <n v="1.03"/>
    <n v="0.81"/>
    <n v="0.43"/>
    <n v="1.4E-2"/>
    <n v="5.8000000000000003E-2"/>
    <n v="6.4000000000000001E-2"/>
    <n v="0.20599999999999999"/>
    <n v="0.69699999999999995"/>
    <n v="158"/>
    <x v="58"/>
    <s v="Lam Hoang"/>
    <n v="1"/>
    <x v="1"/>
    <s v="Vietnam"/>
    <n v="1"/>
    <s v="Asian or Asian British"/>
    <n v="3"/>
    <d v="1997-09-30T00:00:00"/>
    <s v="[18,5 - 25)"/>
    <n v="55"/>
    <n v="170"/>
    <n v="19.031141868512112"/>
    <s v="Do not smoke"/>
    <n v="0"/>
    <s v="No"/>
    <d v="2024-01-14T00:00:00"/>
    <n v="1"/>
    <s v="Afernoon"/>
    <s v="ELEVATED: SYSTOLIC mm Hg (upper number) 120 – 129 and DIASTOLIC mm Hg (lower number)  LESS THAN 80"/>
    <x v="2"/>
    <n v="75"/>
    <x v="0"/>
    <x v="0"/>
    <x v="0"/>
    <x v="0"/>
    <n v="1"/>
    <n v="0"/>
    <x v="0"/>
    <n v="26.3"/>
    <n v="2"/>
  </r>
  <r>
    <n v="1"/>
    <n v="0"/>
    <s v="Finger"/>
    <d v="2024-01-14T00:00:00"/>
    <n v="23.64"/>
    <n v="5.3"/>
    <n v="22.44"/>
    <n v="29.39"/>
    <n v="201"/>
    <n v="35"/>
    <n v="0.18"/>
    <n v="30.53"/>
    <n v="1.18"/>
    <n v="1.32"/>
    <n v="1.08"/>
    <n v="1.06"/>
    <n v="1.05"/>
    <n v="0.02"/>
    <n v="2.1999999999999999E-2"/>
    <n v="7.0000000000000007E-2"/>
    <n v="0.33500000000000002"/>
    <n v="0.60199999999999998"/>
    <n v="159"/>
    <x v="59"/>
    <s v="Tran Duc"/>
    <n v="1"/>
    <x v="1"/>
    <s v="Vietnam"/>
    <n v="1"/>
    <s v="Asian or Asian British"/>
    <n v="3"/>
    <d v="2006-10-20T00:00:00"/>
    <s v="[18,5 - 25)"/>
    <n v="65"/>
    <n v="175"/>
    <n v="21.224489795918366"/>
    <s v="Do not smoke"/>
    <n v="0"/>
    <s v="No"/>
    <d v="2024-01-14T00:0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17.3"/>
    <n v="1"/>
  </r>
  <r>
    <n v="0"/>
    <n v="0"/>
    <s v="Finger"/>
    <d v="2024-01-14T00:00:00"/>
    <n v="14.87"/>
    <n v="5.32"/>
    <n v="35.79"/>
    <n v="29.19"/>
    <n v="120"/>
    <n v="75"/>
    <n v="0.62"/>
    <n v="5.24"/>
    <n v="1.22"/>
    <n v="1.23"/>
    <n v="0.84"/>
    <n v="0.78"/>
    <n v="0.69"/>
    <n v="0.01"/>
    <n v="4.1000000000000002E-2"/>
    <n v="7.0000000000000007E-2"/>
    <n v="0.25"/>
    <n v="1.3149999999999999"/>
    <n v="160"/>
    <x v="59"/>
    <s v="Tran Duc"/>
    <n v="1"/>
    <x v="1"/>
    <s v="Vietnam"/>
    <n v="1"/>
    <s v="Asian or Asian British"/>
    <n v="3"/>
    <d v="2006-10-20T00:00:00"/>
    <s v="[18,5 - 25)"/>
    <n v="65"/>
    <n v="175"/>
    <n v="21.224489795918366"/>
    <s v="Do not smoke"/>
    <n v="0"/>
    <s v="No"/>
    <d v="2024-01-14T00:0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17.3"/>
    <n v="1"/>
  </r>
  <r>
    <n v="1"/>
    <n v="0"/>
    <s v="Finger"/>
    <d v="2024-01-14T00:00:00"/>
    <n v="37.43"/>
    <n v="3.56"/>
    <n v="9.5"/>
    <n v="34.68"/>
    <n v="144"/>
    <n v="57"/>
    <n v="0.4"/>
    <n v="27.91"/>
    <n v="1.68"/>
    <n v="1.7"/>
    <n v="1.61"/>
    <n v="0.87"/>
    <n v="1.01"/>
    <n v="0.02"/>
    <n v="2.1000000000000001E-2"/>
    <n v="6.0999999999999999E-2"/>
    <n v="0.40799999999999997"/>
    <n v="1.3149999999999999"/>
    <n v="161"/>
    <x v="60"/>
    <s v="Dini"/>
    <n v="0"/>
    <x v="0"/>
    <s v="Indonesia"/>
    <n v="1"/>
    <s v="Asian or Asian British"/>
    <n v="4"/>
    <d v="1992-05-13T00:00:00"/>
    <s v="[18,5 - 25)"/>
    <n v="44"/>
    <n v="150"/>
    <n v="19.555555555555554"/>
    <s v="Do not smoke"/>
    <n v="0"/>
    <s v="Migrain"/>
    <d v="2024-01-14T00:0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31.7"/>
    <n v="2"/>
  </r>
  <r>
    <n v="0"/>
    <n v="0"/>
    <s v="Finger"/>
    <d v="2024-01-14T00:00:00"/>
    <n v="20.010000000000002"/>
    <n v="13.74"/>
    <n v="68.63"/>
    <n v="34.24"/>
    <n v="115"/>
    <n v="32"/>
    <n v="0.28000000000000003"/>
    <n v="32.409999999999997"/>
    <n v="2.52"/>
    <n v="2.8"/>
    <n v="2.64"/>
    <n v="1.55"/>
    <n v="1.29"/>
    <n v="0.01"/>
    <n v="3.1E-2"/>
    <n v="6.0999999999999999E-2"/>
    <n v="0.22700000000000001"/>
    <n v="1.6779999999999999"/>
    <n v="162"/>
    <x v="60"/>
    <s v="Dini"/>
    <n v="0"/>
    <x v="0"/>
    <s v="Indonesia"/>
    <n v="1"/>
    <s v="Asian or Asian British"/>
    <n v="4"/>
    <d v="1992-05-13T00:00:00"/>
    <s v="[18,5 - 25)"/>
    <n v="44"/>
    <n v="150"/>
    <n v="19.555555555555554"/>
    <s v="Do not smoke"/>
    <n v="0"/>
    <s v="Migrain"/>
    <d v="2024-01-14T00:0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31.7"/>
    <n v="2"/>
  </r>
  <r>
    <n v="1"/>
    <n v="0"/>
    <s v="Finger"/>
    <d v="2024-01-14T00:00:00"/>
    <n v="20.47"/>
    <n v="3.53"/>
    <n v="17.32"/>
    <n v="32.04"/>
    <n v="64"/>
    <n v="38"/>
    <n v="0.59"/>
    <n v="8.58"/>
    <n v="0.74"/>
    <n v="0.83"/>
    <n v="0.8"/>
    <n v="0.69"/>
    <n v="0.8"/>
    <n v="1.6E-2"/>
    <n v="2.9000000000000001E-2"/>
    <n v="7.0000000000000007E-2"/>
    <n v="0.54600000000000004"/>
    <n v="1.1930000000000001"/>
    <n v="163"/>
    <x v="60"/>
    <s v="Dini"/>
    <n v="0"/>
    <x v="0"/>
    <s v="Indonesia"/>
    <n v="1"/>
    <s v="Asian or Asian British"/>
    <n v="4"/>
    <d v="1992-05-13T00:00:00"/>
    <s v="[18,5 - 25)"/>
    <n v="44"/>
    <n v="150"/>
    <n v="19.555555555555554"/>
    <s v="Do not smoke"/>
    <n v="0"/>
    <s v="Migrain"/>
    <d v="2024-01-14T00:0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31.7"/>
    <n v="2"/>
  </r>
  <r>
    <n v="0"/>
    <n v="0"/>
    <s v="Finger"/>
    <d v="2024-01-14T00:00:00"/>
    <n v="41.77"/>
    <n v="7.24"/>
    <n v="17.32"/>
    <n v="32.94"/>
    <n v="126"/>
    <n v="50"/>
    <n v="0.39"/>
    <n v="27.01"/>
    <n v="0.86"/>
    <n v="1.08"/>
    <n v="1.1000000000000001"/>
    <n v="1.1299999999999999"/>
    <n v="1.07"/>
    <n v="1.6E-2"/>
    <n v="2.5000000000000001E-2"/>
    <n v="0.19600000000000001"/>
    <n v="0.216"/>
    <n v="0.69699999999999995"/>
    <n v="164"/>
    <x v="60"/>
    <s v="Dini"/>
    <n v="0"/>
    <x v="0"/>
    <s v="Indonesia"/>
    <n v="1"/>
    <s v="Asian or Asian British"/>
    <n v="4"/>
    <d v="1992-05-13T00:00:00"/>
    <s v="[18,5 - 25)"/>
    <n v="44"/>
    <n v="150"/>
    <n v="19.555555555555554"/>
    <s v="Do not smoke"/>
    <n v="0"/>
    <s v="Migrain"/>
    <d v="2024-01-14T00:0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31.7"/>
    <n v="2"/>
  </r>
  <r>
    <n v="1"/>
    <n v="5"/>
    <s v="Finger"/>
    <d v="2024-02-06T00:00:00"/>
    <n v="20.74"/>
    <n v="6.06"/>
    <n v="29.2"/>
    <n v="31.36"/>
    <n v="154"/>
    <n v="42"/>
    <n v="0.27"/>
    <n v="24.45"/>
    <n v="2.21"/>
    <n v="2.21"/>
    <n v="2.11"/>
    <n v="1.0900000000000001"/>
    <n v="1.06"/>
    <n v="1.7000000000000001E-2"/>
    <n v="4.1000000000000002E-2"/>
    <n v="6.4000000000000001E-2"/>
    <n v="0.54600000000000004"/>
    <n v="0.60199999999999998"/>
    <n v="203"/>
    <x v="60"/>
    <s v="Dini"/>
    <n v="0"/>
    <x v="0"/>
    <s v="Indonesia"/>
    <n v="1"/>
    <s v="Asian or Asian British"/>
    <n v="4"/>
    <d v="1992-05-13T00:00:00"/>
    <s v="[18,5 - 25)"/>
    <n v="44"/>
    <n v="150"/>
    <n v="19.555555555555554"/>
    <s v="Do not smoke"/>
    <n v="0"/>
    <s v="Migrain"/>
    <d v="2024-01-14T00:0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31.7"/>
    <n v="2"/>
  </r>
  <r>
    <n v="0"/>
    <n v="6"/>
    <s v="Finger"/>
    <d v="2024-02-06T00:00:00"/>
    <n v="24.41"/>
    <n v="5.6"/>
    <n v="22.93"/>
    <n v="32.28"/>
    <n v="65"/>
    <n v="41"/>
    <n v="0.63"/>
    <n v="12.41"/>
    <n v="1.84"/>
    <n v="2.37"/>
    <n v="2.11"/>
    <n v="1.04"/>
    <n v="0.94"/>
    <n v="1.4E-2"/>
    <n v="3.5999999999999997E-2"/>
    <n v="6.4000000000000001E-2"/>
    <n v="0.20599999999999999"/>
    <n v="1.3149999999999999"/>
    <n v="204"/>
    <x v="60"/>
    <s v="Dini"/>
    <n v="0"/>
    <x v="0"/>
    <s v="Indonesia"/>
    <n v="1"/>
    <s v="Asian or Asian British"/>
    <n v="4"/>
    <d v="1992-05-13T00:00:00"/>
    <s v="[18,5 - 25)"/>
    <n v="44"/>
    <n v="150"/>
    <n v="19.555555555555554"/>
    <s v="Do not smoke"/>
    <n v="0"/>
    <s v="Migrain"/>
    <d v="2024-01-14T00:0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31.7"/>
    <n v="2"/>
  </r>
  <r>
    <n v="1"/>
    <n v="0"/>
    <s v="Finger"/>
    <d v="2024-01-14T00:00:00"/>
    <n v="30.75"/>
    <n v="6.22"/>
    <n v="20.23"/>
    <n v="30.28"/>
    <n v="76"/>
    <n v="67"/>
    <n v="0.88"/>
    <n v="9.59"/>
    <n v="5.31"/>
    <n v="3.92"/>
    <n v="2.97"/>
    <n v="1.87"/>
    <n v="1.47"/>
    <n v="1.4999999999999999E-2"/>
    <n v="2.9000000000000001E-2"/>
    <n v="7.0000000000000007E-2"/>
    <n v="0.216"/>
    <n v="0.93500000000000005"/>
    <n v="165"/>
    <x v="61"/>
    <s v="Daniel"/>
    <n v="1"/>
    <x v="1"/>
    <s v="British"/>
    <n v="2"/>
    <s v="White"/>
    <n v="1"/>
    <d v="1971-12-21T00:00:00"/>
    <s v="[18,5 - 25)"/>
    <n v="78"/>
    <n v="181"/>
    <n v="23.808797045267237"/>
    <s v="Do not smoke"/>
    <n v="0"/>
    <s v="No"/>
    <d v="2024-01-14T00:0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52.1"/>
    <n v="6"/>
  </r>
  <r>
    <n v="0"/>
    <n v="0"/>
    <s v="Finger"/>
    <d v="2024-01-14T00:00:00"/>
    <n v="16.28"/>
    <n v="7.88"/>
    <n v="48.41"/>
    <n v="29.1"/>
    <n v="71"/>
    <n v="37"/>
    <n v="0.52"/>
    <n v="6.04"/>
    <n v="1.64"/>
    <n v="2.0699999999999998"/>
    <n v="1.61"/>
    <n v="0.71"/>
    <n v="2.14"/>
    <n v="0.02"/>
    <n v="2.4E-2"/>
    <n v="6.0999999999999999E-2"/>
    <n v="0.54600000000000004"/>
    <n v="0.93500000000000005"/>
    <n v="166"/>
    <x v="61"/>
    <s v="Daniel"/>
    <n v="1"/>
    <x v="1"/>
    <s v="British"/>
    <n v="2"/>
    <s v="White"/>
    <n v="1"/>
    <d v="1971-12-21T00:00:00"/>
    <s v="[18,5 - 25)"/>
    <n v="78"/>
    <n v="181"/>
    <n v="23.808797045267237"/>
    <s v="Do not smoke"/>
    <n v="0"/>
    <s v="No"/>
    <d v="2024-01-14T00:0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52.1"/>
    <n v="6"/>
  </r>
  <r>
    <n v="1"/>
    <n v="0"/>
    <s v="Finger"/>
    <d v="2024-01-14T00:00:00"/>
    <n v="25.7"/>
    <n v="2.42"/>
    <n v="9.4"/>
    <n v="34.22"/>
    <n v="94"/>
    <n v="72"/>
    <n v="0.77"/>
    <n v="5.61"/>
    <n v="1.1399999999999999"/>
    <n v="0.99"/>
    <n v="0.5"/>
    <n v="0.44"/>
    <n v="0.49"/>
    <n v="1.0999999999999999E-2"/>
    <n v="2.7E-2"/>
    <n v="6.7000000000000004E-2"/>
    <n v="0.57399999999999995"/>
    <n v="0.76900000000000002"/>
    <n v="167"/>
    <x v="62"/>
    <s v="Huynh Thi Trung Hau"/>
    <n v="0"/>
    <x v="0"/>
    <s v="Vietnam"/>
    <n v="1"/>
    <s v="Asian or Asian British"/>
    <n v="3"/>
    <d v="1980-12-30T00:00:00"/>
    <s v="[25 - 30)"/>
    <n v="72"/>
    <n v="167"/>
    <n v="25.816630212628635"/>
    <s v="Do not smoke"/>
    <n v="0"/>
    <s v="No"/>
    <d v="2024-01-14T00:00:00"/>
    <n v="0"/>
    <s v="Morning"/>
    <s v="HIGH BLOOD PRESSURE (HYPERTENSION) STAGE 1: 130 – 139 or 80 – 89"/>
    <x v="3"/>
    <n v="70"/>
    <x v="0"/>
    <x v="0"/>
    <x v="0"/>
    <x v="0"/>
    <n v="1"/>
    <n v="0"/>
    <x v="0"/>
    <n v="43.1"/>
    <n v="4"/>
  </r>
  <r>
    <n v="0"/>
    <n v="0"/>
    <s v="Finger"/>
    <d v="2024-01-14T00:00:00"/>
    <n v="27.85"/>
    <n v="1.63"/>
    <n v="5.86"/>
    <n v="34.450000000000003"/>
    <n v="81"/>
    <n v="63"/>
    <n v="0.78"/>
    <n v="8.9700000000000006"/>
    <n v="0.5"/>
    <n v="0.57999999999999996"/>
    <n v="0.56999999999999995"/>
    <n v="0.56999999999999995"/>
    <n v="0.56000000000000005"/>
    <n v="0.01"/>
    <n v="3.1E-2"/>
    <n v="8.1000000000000003E-2"/>
    <n v="0.25"/>
    <n v="0.84799999999999998"/>
    <n v="168"/>
    <x v="62"/>
    <s v="Huynh Thi Trung Hau"/>
    <n v="0"/>
    <x v="0"/>
    <s v="Vietnam"/>
    <n v="1"/>
    <s v="Asian or Asian British"/>
    <n v="3"/>
    <d v="1980-12-30T00:00:00"/>
    <s v="[25 - 30)"/>
    <n v="72"/>
    <n v="167"/>
    <n v="25.816630212628635"/>
    <s v="Do not smoke"/>
    <n v="0"/>
    <s v="No"/>
    <d v="2024-01-14T00:00:00"/>
    <n v="0"/>
    <s v="Morning"/>
    <s v="HIGH BLOOD PRESSURE (HYPERTENSION) STAGE 1: 130 – 139 or 80 – 89"/>
    <x v="3"/>
    <n v="70"/>
    <x v="0"/>
    <x v="0"/>
    <x v="0"/>
    <x v="0"/>
    <n v="1"/>
    <n v="0"/>
    <x v="0"/>
    <n v="43.1"/>
    <n v="4"/>
  </r>
  <r>
    <n v="1"/>
    <n v="0"/>
    <s v="Finger"/>
    <d v="2024-01-14T00:00:00"/>
    <n v="23.23"/>
    <n v="3.07"/>
    <n v="13.23"/>
    <n v="33"/>
    <n v="94"/>
    <n v="72"/>
    <n v="0.76"/>
    <n v="7.5"/>
    <n v="1.1499999999999999"/>
    <n v="1.7"/>
    <n v="1.32"/>
    <n v="0.67"/>
    <n v="0.97"/>
    <n v="1.2999999999999999E-2"/>
    <n v="3.6999999999999998E-2"/>
    <n v="6.0999999999999999E-2"/>
    <n v="0.20599999999999999"/>
    <n v="1.1930000000000001"/>
    <n v="169"/>
    <x v="63"/>
    <s v="Tran Van Vy"/>
    <n v="1"/>
    <x v="1"/>
    <s v="Vietnam"/>
    <n v="1"/>
    <s v="Asian or Asian British"/>
    <n v="3"/>
    <d v="1981-12-30T00:00:00"/>
    <s v="[25 - 30)"/>
    <n v="72"/>
    <n v="170"/>
    <n v="24.913494809688579"/>
    <s v="Cigarettes, pipe tobacco..."/>
    <m/>
    <s v="Hypertension"/>
    <m/>
    <n v="0"/>
    <s v="Morning"/>
    <s v="HIGH BLOOD PRESSURE (HYPERTENSION) STAGE 2: 140 OR HIGHER or 90 OR HIGHER"/>
    <x v="1"/>
    <m/>
    <x v="0"/>
    <x v="0"/>
    <x v="0"/>
    <x v="0"/>
    <n v="1"/>
    <n v="0"/>
    <x v="0"/>
    <n v="42.1"/>
    <n v="4"/>
  </r>
  <r>
    <n v="0"/>
    <n v="0"/>
    <s v="Finger"/>
    <d v="2024-01-14T00:00:00"/>
    <n v="22.42"/>
    <n v="4.71"/>
    <n v="20.99"/>
    <n v="32.770000000000003"/>
    <n v="74"/>
    <n v="43"/>
    <n v="0.59"/>
    <n v="7.14"/>
    <n v="2.12"/>
    <n v="2.39"/>
    <n v="1.76"/>
    <n v="0.85"/>
    <n v="2.3199999999999998"/>
    <n v="1.2E-2"/>
    <n v="3.5999999999999997E-2"/>
    <n v="6.0999999999999999E-2"/>
    <n v="0.20599999999999999"/>
    <n v="1.1930000000000001"/>
    <n v="170"/>
    <x v="63"/>
    <s v="Tran Van Vy"/>
    <n v="1"/>
    <x v="1"/>
    <s v="Vietnam"/>
    <n v="1"/>
    <s v="Asian or Asian British"/>
    <n v="3"/>
    <d v="1981-12-30T00:00:00"/>
    <s v="[25 - 30)"/>
    <n v="72"/>
    <n v="170"/>
    <n v="24.913494809688579"/>
    <s v="Cigarettes, pipe tobacco..."/>
    <m/>
    <s v="Hypertension"/>
    <m/>
    <n v="0"/>
    <s v="Morning"/>
    <s v="HIGH BLOOD PRESSURE (HYPERTENSION) STAGE 2: 140 OR HIGHER or 90 OR HIGHER"/>
    <x v="1"/>
    <m/>
    <x v="0"/>
    <x v="0"/>
    <x v="0"/>
    <x v="0"/>
    <n v="1"/>
    <n v="0"/>
    <x v="0"/>
    <n v="42.1"/>
    <n v="4"/>
  </r>
  <r>
    <n v="1"/>
    <n v="0"/>
    <s v="Finger"/>
    <d v="2024-01-14T00:00:00"/>
    <n v="5.27"/>
    <n v="4.2"/>
    <n v="73.38"/>
    <n v="21.61"/>
    <n v="10"/>
    <n v="37"/>
    <n v="3.82"/>
    <n v="0.4"/>
    <n v="1.94"/>
    <n v="1.49"/>
    <n v="1.18"/>
    <n v="1.03"/>
    <n v="0.75"/>
    <n v="1.2E-2"/>
    <n v="4.8000000000000001E-2"/>
    <n v="9.4E-2"/>
    <n v="0.20599999999999999"/>
    <n v="0.60199999999999998"/>
    <n v="171"/>
    <x v="64"/>
    <s v="Nguyen Thi Ngoc Tram"/>
    <n v="0"/>
    <x v="0"/>
    <s v="Vietnam"/>
    <n v="1"/>
    <s v="Asian or Asian British"/>
    <n v="3"/>
    <d v="2000-05-27T00:00:00"/>
    <s v="[18,5 - 25)"/>
    <n v="43"/>
    <n v="150"/>
    <n v="19.111111111111111"/>
    <s v="Do not smoke"/>
    <n v="0"/>
    <s v="No"/>
    <d v="2024-01-14T00:0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23.7"/>
    <n v="1"/>
  </r>
  <r>
    <n v="0"/>
    <n v="0"/>
    <s v="Finger"/>
    <d v="2024-01-14T00:00:00"/>
    <n v="4.1900000000000004"/>
    <n v="1.23"/>
    <n v="29.41"/>
    <n v="24.34"/>
    <n v="18"/>
    <n v="59"/>
    <n v="3.31"/>
    <n v="0.28999999999999998"/>
    <n v="0.34"/>
    <n v="0.53"/>
    <n v="0.38"/>
    <n v="0.32"/>
    <n v="0.32"/>
    <n v="1.2999999999999999E-2"/>
    <n v="2.9000000000000001E-2"/>
    <n v="7.3999999999999996E-2"/>
    <n v="0.31900000000000001"/>
    <n v="1.0820000000000001"/>
    <n v="172"/>
    <x v="64"/>
    <s v="Nguyen Thi Ngoc Tram"/>
    <n v="0"/>
    <x v="0"/>
    <s v="Vietnam"/>
    <n v="1"/>
    <s v="Asian or Asian British"/>
    <n v="3"/>
    <d v="2000-05-27T00:00:00"/>
    <s v="[18,5 - 25)"/>
    <n v="43"/>
    <n v="150"/>
    <n v="19.111111111111111"/>
    <s v="Do not smoke"/>
    <n v="0"/>
    <s v="No"/>
    <d v="2024-01-14T00:0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23.7"/>
    <n v="1"/>
  </r>
  <r>
    <n v="1"/>
    <n v="0"/>
    <s v="Finger"/>
    <d v="2024-01-14T00:00:00"/>
    <n v="3.87"/>
    <n v="1.79"/>
    <n v="46.28"/>
    <n v="25.14"/>
    <n v="102"/>
    <n v="67"/>
    <n v="0.66"/>
    <n v="1.74"/>
    <n v="0.42"/>
    <n v="0.69"/>
    <n v="0.72"/>
    <n v="0.72"/>
    <n v="0.53"/>
    <n v="1.7000000000000001E-2"/>
    <n v="3.4000000000000002E-2"/>
    <n v="0.19600000000000001"/>
    <n v="0.20599999999999999"/>
    <n v="1.1359999999999999"/>
    <n v="173"/>
    <x v="65"/>
    <s v="Nguyen Thi Hong Ngan"/>
    <n v="0"/>
    <x v="0"/>
    <s v="Vietnam"/>
    <n v="1"/>
    <s v="Asian or Asian British"/>
    <n v="3"/>
    <d v="1997-12-11T00:00:00"/>
    <s v="[18,5 - 25)"/>
    <n v="55"/>
    <n v="160"/>
    <n v="21.484375"/>
    <s v="Do not smoke"/>
    <n v="0"/>
    <s v="No"/>
    <d v="2024-01-14T00:0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26.1"/>
    <n v="2"/>
  </r>
  <r>
    <n v="0"/>
    <n v="0"/>
    <s v="Finger"/>
    <d v="2024-01-14T00:00:00"/>
    <n v="5.59"/>
    <n v="1.76"/>
    <n v="29.55"/>
    <n v="24.33"/>
    <n v="123"/>
    <n v="55"/>
    <n v="0.45"/>
    <n v="3.68"/>
    <n v="0.69"/>
    <n v="0.7"/>
    <n v="0.56000000000000005"/>
    <n v="0.41"/>
    <n v="0.31"/>
    <n v="0.02"/>
    <n v="2.1000000000000001E-2"/>
    <n v="8.1000000000000003E-2"/>
    <n v="0.20599999999999999"/>
    <n v="0.60199999999999998"/>
    <n v="174"/>
    <x v="65"/>
    <s v="Nguyen Thi Hong Ngan"/>
    <n v="0"/>
    <x v="0"/>
    <s v="Vietnam"/>
    <n v="1"/>
    <s v="Asian or Asian British"/>
    <n v="3"/>
    <d v="1997-12-11T00:00:00"/>
    <s v="[18,5 - 25)"/>
    <n v="55"/>
    <n v="160"/>
    <n v="21.484375"/>
    <s v="Do not smoke"/>
    <n v="0"/>
    <s v="No"/>
    <d v="2024-01-14T00:0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26.1"/>
    <n v="2"/>
  </r>
  <r>
    <n v="1"/>
    <n v="0"/>
    <s v="Finger"/>
    <d v="2024-01-14T00:00:00"/>
    <n v="8.11"/>
    <n v="6.21"/>
    <n v="76.599999999999994"/>
    <n v="23.47"/>
    <n v="133"/>
    <n v="85"/>
    <n v="0.64"/>
    <n v="3.06"/>
    <n v="1.97"/>
    <n v="1.59"/>
    <n v="1.1399999999999999"/>
    <n v="0.72"/>
    <n v="0.77"/>
    <n v="0.01"/>
    <n v="3.1E-2"/>
    <n v="6.4000000000000001E-2"/>
    <n v="0.20499999999999999"/>
    <n v="1.0820000000000001"/>
    <n v="175"/>
    <x v="66"/>
    <s v="Barandewte Rose"/>
    <n v="0"/>
    <x v="0"/>
    <s v="British"/>
    <n v="2"/>
    <s v="White"/>
    <n v="1"/>
    <d v="1956-03-01T00:00:00"/>
    <s v="[25 - 30)"/>
    <n v="70"/>
    <n v="165"/>
    <n v="25.711662075298438"/>
    <s v="Do not smoke"/>
    <n v="0"/>
    <s v="No"/>
    <d v="2024-01-14T00:0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67.900000000000006"/>
    <n v="6"/>
  </r>
  <r>
    <n v="0"/>
    <n v="0"/>
    <s v="Finger"/>
    <d v="2024-01-14T00:00:00"/>
    <n v="6.94"/>
    <n v="5.83"/>
    <n v="83.93"/>
    <n v="24.27"/>
    <n v="85"/>
    <n v="60"/>
    <n v="0.7"/>
    <n v="3.06"/>
    <n v="1.58"/>
    <n v="1.81"/>
    <n v="1.7"/>
    <n v="1.22"/>
    <n v="0.93"/>
    <n v="1.2E-2"/>
    <n v="2.9000000000000001E-2"/>
    <n v="8.1000000000000003E-2"/>
    <n v="0.27600000000000002"/>
    <n v="0.60199999999999998"/>
    <n v="176"/>
    <x v="66"/>
    <s v="Barandewte Rose"/>
    <n v="0"/>
    <x v="0"/>
    <s v="British"/>
    <n v="2"/>
    <s v="White"/>
    <n v="1"/>
    <d v="1956-03-01T00:00:00"/>
    <s v="[25 - 30)"/>
    <n v="70"/>
    <n v="165"/>
    <n v="25.711662075298438"/>
    <s v="Do not smoke"/>
    <n v="0"/>
    <s v="No"/>
    <d v="2024-01-14T00:0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67.900000000000006"/>
    <n v="6"/>
  </r>
  <r>
    <n v="1"/>
    <n v="0"/>
    <s v="Finger"/>
    <d v="2024-02-06T00:00:00"/>
    <n v="22.27"/>
    <n v="9.4499999999999993"/>
    <n v="42.42"/>
    <n v="30.8"/>
    <n v="167"/>
    <n v="59"/>
    <n v="0.36"/>
    <n v="14.88"/>
    <n v="2.86"/>
    <n v="2.97"/>
    <n v="2.2000000000000002"/>
    <n v="1.66"/>
    <n v="1.65"/>
    <n v="1.4999999999999999E-2"/>
    <n v="4.1000000000000002E-2"/>
    <n v="6.0999999999999999E-2"/>
    <n v="0.57399999999999995"/>
    <n v="0.60199999999999998"/>
    <n v="205"/>
    <x v="66"/>
    <s v="Barandewte Rose"/>
    <n v="0"/>
    <x v="0"/>
    <s v="British"/>
    <n v="2"/>
    <s v="White"/>
    <n v="1"/>
    <d v="1956-03-01T00:00:00"/>
    <s v="[25 - 30)"/>
    <n v="70"/>
    <n v="165"/>
    <n v="25.711662075298438"/>
    <s v="Do not smoke"/>
    <n v="0"/>
    <s v="No"/>
    <d v="2024-01-14T00:0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67.900000000000006"/>
    <n v="6"/>
  </r>
  <r>
    <n v="0"/>
    <n v="0"/>
    <s v="Finger"/>
    <d v="2024-02-06T00:00:00"/>
    <n v="18.64"/>
    <n v="5.63"/>
    <n v="30.19"/>
    <n v="34.07"/>
    <n v="98"/>
    <n v="64"/>
    <n v="0.65"/>
    <n v="11.86"/>
    <n v="1.59"/>
    <n v="1.67"/>
    <n v="2.11"/>
    <n v="0.77"/>
    <n v="0.87"/>
    <n v="0.01"/>
    <n v="2.1000000000000001E-2"/>
    <n v="6.0999999999999999E-2"/>
    <n v="0.54600000000000004"/>
    <n v="1.45"/>
    <n v="206"/>
    <x v="66"/>
    <s v="Barandewte Rose"/>
    <n v="0"/>
    <x v="0"/>
    <s v="British"/>
    <n v="2"/>
    <s v="White"/>
    <n v="1"/>
    <d v="1956-03-01T00:00:00"/>
    <s v="[25 - 30)"/>
    <n v="70"/>
    <n v="165"/>
    <n v="25.711662075298438"/>
    <s v="Do not smoke"/>
    <n v="0"/>
    <s v="No"/>
    <d v="2024-01-14T00:0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67.900000000000006"/>
    <n v="6"/>
  </r>
  <r>
    <n v="0"/>
    <n v="0"/>
    <s v="Finger"/>
    <d v="2024-02-06T00:00:00"/>
    <n v="18.920000000000002"/>
    <n v="5.51"/>
    <n v="29.12"/>
    <n v="31.08"/>
    <n v="88"/>
    <n v="39"/>
    <n v="0.44"/>
    <n v="10.29"/>
    <n v="3.74"/>
    <n v="2.31"/>
    <n v="1.68"/>
    <n v="1.1000000000000001"/>
    <n v="1.18"/>
    <n v="1.2999999999999999E-2"/>
    <n v="3.1E-2"/>
    <n v="6.0999999999999999E-2"/>
    <n v="0.26300000000000001"/>
    <n v="1.0820000000000001"/>
    <n v="207"/>
    <x v="66"/>
    <s v="Barandewte Rose"/>
    <n v="0"/>
    <x v="0"/>
    <s v="British"/>
    <n v="2"/>
    <s v="White"/>
    <n v="1"/>
    <d v="1956-03-01T00:00:00"/>
    <s v="[25 - 30)"/>
    <n v="70"/>
    <n v="165"/>
    <n v="25.711662075298438"/>
    <s v="Do not smoke"/>
    <n v="0"/>
    <s v="No"/>
    <d v="2024-01-14T00:0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67.900000000000006"/>
    <n v="6"/>
  </r>
  <r>
    <n v="1"/>
    <n v="0"/>
    <s v="Finger"/>
    <d v="2024-01-23T00:00:00"/>
    <n v="28.36"/>
    <n v="5.15"/>
    <n v="18.170000000000002"/>
    <n v="34.86"/>
    <n v="178"/>
    <n v="43"/>
    <n v="0.24"/>
    <n v="27.5"/>
    <n v="2.15"/>
    <n v="2.09"/>
    <n v="1.43"/>
    <n v="1.0900000000000001"/>
    <n v="0.98"/>
    <n v="1.6E-2"/>
    <n v="2.1000000000000001E-2"/>
    <n v="6.0999999999999999E-2"/>
    <n v="0.23799999999999999"/>
    <n v="1.1359999999999999"/>
    <n v="193"/>
    <x v="67"/>
    <s v="Emad Tandis"/>
    <n v="1"/>
    <x v="1"/>
    <s v="Iran"/>
    <n v="1"/>
    <s v="Asian or Asian British"/>
    <n v="2"/>
    <d v="1986-02-22T00:00:00"/>
    <s v="[25 - 30)"/>
    <n v="86.3"/>
    <n v="170"/>
    <n v="29.8"/>
    <s v="Do not smoke"/>
    <n v="0"/>
    <s v="No"/>
    <d v="2024-01-23T00:00:00"/>
    <n v="1"/>
    <s v="Afernoon"/>
    <s v="NORMAL: SYSTOLIC mm Hg (upper number) LESS THAN 120 and DIASTOLIC mm Hg (lower number)  LESS THAN 80"/>
    <x v="0"/>
    <n v="67"/>
    <x v="5"/>
    <x v="0"/>
    <x v="0"/>
    <x v="3"/>
    <n v="0"/>
    <n v="0"/>
    <x v="1"/>
    <n v="37.9"/>
    <n v="3"/>
  </r>
  <r>
    <n v="0"/>
    <n v="0"/>
    <s v="Finger"/>
    <d v="2024-01-23T00:00:00"/>
    <n v="29.85"/>
    <n v="6.43"/>
    <n v="21.53"/>
    <n v="34.74"/>
    <n v="35"/>
    <n v="50"/>
    <n v="1.44"/>
    <n v="6.48"/>
    <n v="2.31"/>
    <n v="2.33"/>
    <n v="2.02"/>
    <n v="1.08"/>
    <n v="0.9"/>
    <n v="0.01"/>
    <n v="2.4E-2"/>
    <n v="6.0999999999999999E-2"/>
    <n v="0.20599999999999999"/>
    <n v="1.1359999999999999"/>
    <n v="194"/>
    <x v="67"/>
    <s v="Emad Tandis"/>
    <n v="1"/>
    <x v="1"/>
    <s v="Iran"/>
    <n v="1"/>
    <s v="Asian or Asian British"/>
    <n v="2"/>
    <d v="1986-02-22T00:00:00"/>
    <s v="[25 - 30)"/>
    <n v="86.3"/>
    <n v="170"/>
    <n v="29.8"/>
    <s v="Do not smoke"/>
    <n v="0"/>
    <s v="No"/>
    <d v="2024-01-23T00:00:00"/>
    <n v="1"/>
    <s v="Afernoon"/>
    <s v="NORMAL: SYSTOLIC mm Hg (upper number) LESS THAN 120 and DIASTOLIC mm Hg (lower number)  LESS THAN 80"/>
    <x v="0"/>
    <n v="67"/>
    <x v="5"/>
    <x v="0"/>
    <x v="0"/>
    <x v="3"/>
    <n v="0"/>
    <n v="0"/>
    <x v="1"/>
    <n v="37.9"/>
    <n v="3"/>
  </r>
  <r>
    <n v="1"/>
    <n v="0"/>
    <s v="Finger"/>
    <d v="2024-01-23T00:00:00"/>
    <n v="10.5"/>
    <n v="3.97"/>
    <n v="37.869999999999997"/>
    <n v="30.85"/>
    <n v="97"/>
    <n v="47"/>
    <n v="0.48"/>
    <n v="5.89"/>
    <n v="1.17"/>
    <n v="1.61"/>
    <n v="1.28"/>
    <n v="0.97"/>
    <n v="0.76"/>
    <n v="1.4E-2"/>
    <n v="3.1E-2"/>
    <n v="9.9000000000000005E-2"/>
    <n v="0.20599999999999999"/>
    <n v="1.252"/>
    <n v="195"/>
    <x v="68"/>
    <s v="Duong Thu Trang"/>
    <n v="0"/>
    <x v="0"/>
    <s v="Vietnam"/>
    <n v="1"/>
    <s v="Asian or Asian British"/>
    <n v="3"/>
    <d v="1998-12-05T00:00:00"/>
    <s v="[18,5 - 25)"/>
    <n v="56"/>
    <n v="160"/>
    <n v="21.8"/>
    <s v="Do not smoke"/>
    <n v="0"/>
    <s v="No"/>
    <d v="2024-01-23T00:0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25.2"/>
    <n v="2"/>
  </r>
  <r>
    <n v="0"/>
    <n v="0"/>
    <s v="Finger"/>
    <d v="2024-01-23T00:00:00"/>
    <n v="12.68"/>
    <n v="2.86"/>
    <n v="22.52"/>
    <n v="30.36"/>
    <n v="97"/>
    <n v="30"/>
    <n v="0.31"/>
    <n v="9.69"/>
    <n v="1.56"/>
    <n v="1.39"/>
    <n v="0.85"/>
    <n v="0.3"/>
    <n v="0.41"/>
    <n v="0.02"/>
    <n v="2.3E-2"/>
    <n v="8.5999999999999993E-2"/>
    <n v="0.25"/>
    <n v="1.252"/>
    <n v="196"/>
    <x v="68"/>
    <s v="Duong Thu Trang"/>
    <n v="0"/>
    <x v="0"/>
    <s v="Vietnam"/>
    <n v="1"/>
    <s v="Asian or Asian British"/>
    <n v="3"/>
    <d v="1998-12-05T00:00:00"/>
    <s v="[18,5 - 25)"/>
    <n v="56"/>
    <n v="160"/>
    <n v="21.8"/>
    <s v="Do not smoke"/>
    <n v="0"/>
    <s v="No"/>
    <d v="2024-01-23T00:0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25.2"/>
    <n v="2"/>
  </r>
  <r>
    <n v="1"/>
    <n v="0"/>
    <s v="Finger"/>
    <d v="2024-01-23T00:00:00"/>
    <n v="5.72"/>
    <n v="3.04"/>
    <n v="53.05"/>
    <n v="24.31"/>
    <n v="25"/>
    <n v="11"/>
    <n v="0.46"/>
    <n v="3.71"/>
    <n v="1.48"/>
    <n v="0.99"/>
    <n v="1.08"/>
    <n v="0.27"/>
    <n v="0.84"/>
    <n v="1.6E-2"/>
    <n v="5.8000000000000003E-2"/>
    <n v="7.3999999999999996E-2"/>
    <n v="0.20599999999999999"/>
    <n v="1.1359999999999999"/>
    <n v="197"/>
    <x v="69"/>
    <s v="Imtiaz Sheik"/>
    <n v="1"/>
    <x v="1"/>
    <s v="India"/>
    <n v="1"/>
    <s v="Asian or Asian British"/>
    <n v="5"/>
    <d v="1998-08-10T00:00:00"/>
    <s v="[25 - 30)"/>
    <n v="83.6"/>
    <n v="170"/>
    <n v="28.9"/>
    <s v="Do not smoke"/>
    <n v="0"/>
    <s v="No"/>
    <d v="2024-01-23T00:0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25.5"/>
    <n v="2"/>
  </r>
  <r>
    <n v="0"/>
    <n v="0"/>
    <s v="Finger"/>
    <d v="2024-01-23T00:00:00"/>
    <n v="4.74"/>
    <n v="1.28"/>
    <n v="27.1"/>
    <n v="21.7"/>
    <n v="9"/>
    <n v="12"/>
    <n v="1.25"/>
    <n v="0.57999999999999996"/>
    <n v="0.3"/>
    <n v="0.21"/>
    <n v="0.18"/>
    <n v="0.25"/>
    <n v="0.39"/>
    <n v="1.2999999999999999E-2"/>
    <n v="2.1000000000000001E-2"/>
    <n v="0.19600000000000001"/>
    <n v="0.57399999999999995"/>
    <n v="1.0820000000000001"/>
    <n v="198"/>
    <x v="69"/>
    <s v="Imtiaz Sheik"/>
    <n v="1"/>
    <x v="1"/>
    <s v="India"/>
    <n v="1"/>
    <s v="Asian or Asian British"/>
    <n v="5"/>
    <d v="1998-08-10T00:00:00"/>
    <s v="[25 - 30)"/>
    <n v="83.6"/>
    <n v="170"/>
    <n v="28.9"/>
    <s v="Do not smoke"/>
    <n v="0"/>
    <s v="No"/>
    <d v="2024-01-23T00:0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25.5"/>
    <n v="2"/>
  </r>
  <r>
    <n v="1"/>
    <n v="0"/>
    <s v="Finger"/>
    <d v="2024-02-06T00:00:00"/>
    <n v="28.13"/>
    <n v="5.35"/>
    <n v="19.03"/>
    <n v="34.99"/>
    <n v="61"/>
    <n v="123"/>
    <n v="0.5"/>
    <n v="16.510000000000002"/>
    <n v="1.84"/>
    <n v="0.65"/>
    <n v="1.67"/>
    <n v="1.1599999999999999"/>
    <n v="1.22"/>
    <n v="1.4E-2"/>
    <n v="3.6999999999999998E-2"/>
    <n v="6.7000000000000004E-2"/>
    <n v="0.22700000000000001"/>
    <n v="0.76900000000000002"/>
    <n v="199"/>
    <x v="70"/>
    <s v="Nida"/>
    <n v="0"/>
    <x v="0"/>
    <s v="Pakistan"/>
    <n v="1"/>
    <s v="Asian or Asian British"/>
    <n v="4"/>
    <d v="1990-10-25T00:00:00"/>
    <s v="[18,5 - 25)"/>
    <n v="55.6"/>
    <n v="161"/>
    <n v="21.4"/>
    <s v="Do not smoke"/>
    <n v="0"/>
    <s v="Anemia"/>
    <d v="2024-02-06T00:00:00"/>
    <n v="1"/>
    <s v="Afernoon"/>
    <s v="NORMAL: SYSTOLIC mm Hg (upper number) LESS THAN 120 and DIASTOLIC mm Hg (lower number)  LESS THAN 80"/>
    <x v="0"/>
    <n v="71"/>
    <x v="2"/>
    <x v="1"/>
    <x v="0"/>
    <x v="0"/>
    <n v="0"/>
    <n v="0"/>
    <x v="1"/>
    <n v="33"/>
    <n v="2"/>
  </r>
  <r>
    <n v="0"/>
    <n v="0"/>
    <s v="Finger"/>
    <d v="2024-02-06T00:00:00"/>
    <n v="13.36"/>
    <n v="4.41"/>
    <n v="33.090000000000003"/>
    <n v="31.47"/>
    <n v="84"/>
    <n v="82"/>
    <n v="0.97"/>
    <n v="3.47"/>
    <n v="2.42"/>
    <n v="1.76"/>
    <n v="1.31"/>
    <n v="0.83"/>
    <n v="0.86"/>
    <n v="1.7000000000000001E-2"/>
    <n v="3.5999999999999997E-2"/>
    <n v="7.0000000000000007E-2"/>
    <n v="0.20599999999999999"/>
    <n v="1.252"/>
    <n v="200"/>
    <x v="70"/>
    <s v="Nida"/>
    <n v="0"/>
    <x v="0"/>
    <s v="Pakistan"/>
    <n v="1"/>
    <s v="Asian or Asian British"/>
    <n v="4"/>
    <d v="1990-10-25T00:00:00"/>
    <s v="[18,5 - 25)"/>
    <n v="55.6"/>
    <n v="161"/>
    <n v="21.4"/>
    <s v="Do not smoke"/>
    <n v="0"/>
    <s v="Anemia"/>
    <d v="2024-02-06T00:00:00"/>
    <n v="1"/>
    <s v="Afernoon"/>
    <s v="NORMAL: SYSTOLIC mm Hg (upper number) LESS THAN 120 and DIASTOLIC mm Hg (lower number)  LESS THAN 80"/>
    <x v="0"/>
    <n v="71"/>
    <x v="2"/>
    <x v="1"/>
    <x v="0"/>
    <x v="0"/>
    <n v="0"/>
    <n v="0"/>
    <x v="1"/>
    <n v="33"/>
    <n v="2"/>
  </r>
  <r>
    <n v="1"/>
    <n v="0"/>
    <s v="Finger"/>
    <d v="2024-02-06T00:00:00"/>
    <n v="30.03"/>
    <n v="8.15"/>
    <n v="27.13"/>
    <n v="31.12"/>
    <n v="85"/>
    <n v="58"/>
    <n v="0.69"/>
    <n v="10.51"/>
    <n v="2.33"/>
    <n v="2.1"/>
    <n v="1.86"/>
    <n v="0.94"/>
    <n v="1.78"/>
    <n v="1.6E-2"/>
    <n v="4.8000000000000001E-2"/>
    <n v="6.0999999999999999E-2"/>
    <n v="0.23799999999999999"/>
    <n v="1.03"/>
    <n v="201"/>
    <x v="71"/>
    <s v="Alice"/>
    <n v="0"/>
    <x v="0"/>
    <s v="Brazil"/>
    <n v="1"/>
    <s v="Asian or Asian British"/>
    <n v="4"/>
    <d v="1994-05-26T00:00:00"/>
    <s v="[18,5 - 25)"/>
    <n v="50"/>
    <n v="163"/>
    <n v="18.8"/>
    <s v="Do not smoke"/>
    <n v="0"/>
    <s v="Anemia"/>
    <d v="2024-02-06T00:00:00"/>
    <n v="0"/>
    <s v="Morning"/>
    <s v="NORMAL: SYSTOLIC mm Hg (upper number) LESS THAN 120 and DIASTOLIC mm Hg (lower number)  LESS THAN 80"/>
    <x v="0"/>
    <n v="70"/>
    <x v="2"/>
    <x v="1"/>
    <x v="0"/>
    <x v="0"/>
    <n v="0"/>
    <n v="0"/>
    <x v="1"/>
    <n v="29"/>
    <n v="2"/>
  </r>
  <r>
    <n v="0"/>
    <n v="0"/>
    <s v="Finger"/>
    <d v="2024-02-06T00:00:00"/>
    <n v="29.17"/>
    <n v="5.51"/>
    <n v="18.87"/>
    <n v="31.71"/>
    <n v="53"/>
    <n v="25"/>
    <n v="0.47"/>
    <n v="9.6300000000000008"/>
    <n v="0.76"/>
    <n v="0.63"/>
    <n v="0.61"/>
    <n v="0.55000000000000004"/>
    <n v="1.32"/>
    <n v="1.0999999999999999E-2"/>
    <n v="0.05"/>
    <n v="6.0999999999999999E-2"/>
    <n v="0.25"/>
    <n v="1.03"/>
    <n v="202"/>
    <x v="71"/>
    <s v="Alice"/>
    <n v="0"/>
    <x v="0"/>
    <s v="Brazil"/>
    <n v="1"/>
    <s v="Asian or Asian British"/>
    <n v="4"/>
    <d v="1994-05-26T00:00:00"/>
    <s v="[18,5 - 25)"/>
    <n v="50"/>
    <n v="163"/>
    <n v="18.8"/>
    <s v="Do not smoke"/>
    <n v="0"/>
    <s v="Anemia"/>
    <d v="2024-02-06T00:00:00"/>
    <n v="0"/>
    <s v="Morning"/>
    <s v="NORMAL: SYSTOLIC mm Hg (upper number) LESS THAN 120 and DIASTOLIC mm Hg (lower number)  LESS THAN 80"/>
    <x v="0"/>
    <n v="70"/>
    <x v="2"/>
    <x v="1"/>
    <x v="0"/>
    <x v="0"/>
    <n v="0"/>
    <n v="0"/>
    <x v="1"/>
    <n v="29"/>
    <n v="2"/>
  </r>
  <r>
    <n v="1"/>
    <n v="0"/>
    <s v="Finger"/>
    <d v="2024-02-13T00:00:00"/>
    <n v="9.1999999999999993"/>
    <n v="4.5599999999999996"/>
    <n v="49.5"/>
    <n v="30.14"/>
    <n v="117"/>
    <n v="72"/>
    <n v="0.61"/>
    <n v="3.74"/>
    <n v="2.2200000000000002"/>
    <n v="2.2400000000000002"/>
    <n v="1.36"/>
    <n v="0.39"/>
    <n v="0.5"/>
    <n v="0.02"/>
    <n v="2.1000000000000001E-2"/>
    <n v="6.0999999999999999E-2"/>
    <n v="0.496"/>
    <n v="1.3149999999999999"/>
    <n v="212"/>
    <x v="72"/>
    <s v="Vo Thi Thu Hien"/>
    <n v="0"/>
    <x v="0"/>
    <s v="Vietnam"/>
    <n v="1"/>
    <s v="Asian or Asian British"/>
    <n v="3"/>
    <d v="1996-03-15T00:00:00"/>
    <s v="[18,5 - 25)"/>
    <n v="55"/>
    <n v="150"/>
    <n v="24.4"/>
    <s v="Do not smoke"/>
    <n v="0"/>
    <s v="No"/>
    <d v="2024-02-13T15:15:00"/>
    <n v="1"/>
    <s v="Afernoon"/>
    <s v="NORMAL: SYSTOLIC mm Hg (upper number) LESS THAN 120 and DIASTOLIC mm Hg (lower number)  LESS THAN 80"/>
    <x v="0"/>
    <m/>
    <x v="5"/>
    <x v="0"/>
    <x v="0"/>
    <x v="1"/>
    <n v="0"/>
    <n v="0"/>
    <x v="1"/>
    <n v="28"/>
    <n v="2"/>
  </r>
  <r>
    <n v="0"/>
    <n v="0"/>
    <s v="Finger"/>
    <d v="2024-02-14T00:00:00"/>
    <n v="14.35"/>
    <n v="7.19"/>
    <n v="50.14"/>
    <n v="29.82"/>
    <n v="100"/>
    <n v="84"/>
    <n v="0.83"/>
    <n v="3.96"/>
    <n v="3.05"/>
    <n v="3.01"/>
    <n v="1.89"/>
    <n v="1.41"/>
    <n v="1.1000000000000001"/>
    <n v="1.6E-2"/>
    <n v="2.4E-2"/>
    <n v="6.0999999999999999E-2"/>
    <n v="0.30399999999999999"/>
    <n v="0.60199999999999998"/>
    <n v="213"/>
    <x v="72"/>
    <s v="Vo Thi Thu Hien"/>
    <n v="0"/>
    <x v="0"/>
    <s v="Vietnam"/>
    <n v="1"/>
    <s v="Asian or Asian British"/>
    <n v="3"/>
    <d v="1996-03-15T00:00:00"/>
    <s v="[18,5 - 25)"/>
    <n v="55"/>
    <n v="150"/>
    <n v="24.4"/>
    <s v="Do not smoke"/>
    <n v="0"/>
    <s v="No"/>
    <d v="2024-02-13T15:15:00"/>
    <n v="1"/>
    <s v="Afernoon"/>
    <s v="NORMAL: SYSTOLIC mm Hg (upper number) LESS THAN 120 and DIASTOLIC mm Hg (lower number)  LESS THAN 80"/>
    <x v="0"/>
    <m/>
    <x v="5"/>
    <x v="0"/>
    <x v="0"/>
    <x v="1"/>
    <n v="0"/>
    <n v="0"/>
    <x v="1"/>
    <n v="28"/>
    <n v="2"/>
  </r>
  <r>
    <n v="1"/>
    <n v="0"/>
    <s v="Finger"/>
    <d v="2024-02-15T00:00:00"/>
    <n v="5.91"/>
    <n v="3.42"/>
    <n v="57.83"/>
    <n v="32.200000000000003"/>
    <n v="102"/>
    <n v="55"/>
    <n v="0.54"/>
    <n v="2.72"/>
    <n v="1.58"/>
    <n v="1.65"/>
    <n v="1.23"/>
    <n v="0.84"/>
    <n v="0.82"/>
    <n v="0.02"/>
    <n v="2.1999999999999999E-2"/>
    <n v="9.4E-2"/>
    <n v="0.57399999999999995"/>
    <n v="0.60199999999999998"/>
    <n v="214"/>
    <x v="72"/>
    <s v="Vo Thi Thu Hien"/>
    <n v="0"/>
    <x v="0"/>
    <s v="Vietnam"/>
    <n v="1"/>
    <s v="Asian or Asian British"/>
    <n v="3"/>
    <d v="1996-03-15T00:00:00"/>
    <s v="[18,5 - 25)"/>
    <n v="55"/>
    <n v="150"/>
    <n v="24.4"/>
    <s v="Do not smoke"/>
    <n v="0"/>
    <s v="No"/>
    <d v="2024-02-13T15:15:00"/>
    <n v="1"/>
    <s v="Afernoon"/>
    <s v="NORMAL: SYSTOLIC mm Hg (upper number) LESS THAN 120 and DIASTOLIC mm Hg (lower number)  LESS THAN 80"/>
    <x v="0"/>
    <m/>
    <x v="5"/>
    <x v="0"/>
    <x v="0"/>
    <x v="1"/>
    <n v="0"/>
    <n v="0"/>
    <x v="1"/>
    <n v="28"/>
    <n v="2"/>
  </r>
  <r>
    <n v="0"/>
    <n v="0"/>
    <s v="Finger"/>
    <d v="2024-02-16T00:00:00"/>
    <n v="8.1"/>
    <n v="4.43"/>
    <n v="54.62"/>
    <n v="31.17"/>
    <n v="105"/>
    <n v="82"/>
    <n v="0.78"/>
    <n v="3.24"/>
    <n v="1.75"/>
    <n v="1.74"/>
    <n v="1.66"/>
    <n v="1.01"/>
    <n v="0.91"/>
    <n v="1.6E-2"/>
    <n v="3.2000000000000001E-2"/>
    <n v="9.4E-2"/>
    <n v="0.38800000000000001"/>
    <n v="0.60199999999999998"/>
    <n v="215"/>
    <x v="72"/>
    <s v="Vo Thi Thu Hien"/>
    <n v="0"/>
    <x v="0"/>
    <s v="Vietnam"/>
    <n v="1"/>
    <s v="Asian or Asian British"/>
    <n v="3"/>
    <d v="1996-03-15T00:00:00"/>
    <s v="[18,5 - 25)"/>
    <n v="55"/>
    <n v="150"/>
    <n v="24.4"/>
    <s v="Do not smoke"/>
    <n v="0"/>
    <s v="No"/>
    <d v="2024-02-13T15:15:00"/>
    <n v="1"/>
    <s v="Afernoon"/>
    <s v="NORMAL: SYSTOLIC mm Hg (upper number) LESS THAN 120 and DIASTOLIC mm Hg (lower number)  LESS THAN 80"/>
    <x v="0"/>
    <m/>
    <x v="5"/>
    <x v="0"/>
    <x v="0"/>
    <x v="1"/>
    <n v="0"/>
    <n v="0"/>
    <x v="1"/>
    <n v="28"/>
    <n v="2"/>
  </r>
  <r>
    <n v="0"/>
    <n v="0"/>
    <s v="Finger"/>
    <d v="2024-02-17T00:00:00"/>
    <n v="18.07"/>
    <n v="5.59"/>
    <n v="30.94"/>
    <n v="32.82"/>
    <n v="37"/>
    <n v="75"/>
    <n v="2.04"/>
    <n v="2.61"/>
    <n v="2.23"/>
    <n v="1.68"/>
    <n v="1.64"/>
    <n v="1.36"/>
    <n v="1.1000000000000001"/>
    <n v="1.0999999999999999E-2"/>
    <n v="4.8000000000000001E-2"/>
    <n v="6.0999999999999999E-2"/>
    <n v="0.42799999999999999"/>
    <n v="1.1930000000000001"/>
    <n v="215"/>
    <x v="72"/>
    <s v="Vo Thi Thu Hien"/>
    <n v="0"/>
    <x v="0"/>
    <s v="Vietnam"/>
    <n v="1"/>
    <s v="Asian or Asian British"/>
    <n v="3"/>
    <d v="1996-03-15T00:00:00"/>
    <s v="[18,5 - 25)"/>
    <n v="55"/>
    <n v="150"/>
    <n v="24.4"/>
    <s v="Do not smoke"/>
    <n v="0"/>
    <s v="No"/>
    <d v="2024-02-13T15:15:00"/>
    <n v="1"/>
    <s v="Afernoon"/>
    <s v="NORMAL: SYSTOLIC mm Hg (upper number) LESS THAN 120 and DIASTOLIC mm Hg (lower number)  LESS THAN 80"/>
    <x v="0"/>
    <m/>
    <x v="5"/>
    <x v="0"/>
    <x v="0"/>
    <x v="1"/>
    <n v="0"/>
    <n v="0"/>
    <x v="1"/>
    <n v="28"/>
    <n v="2"/>
  </r>
  <r>
    <n v="1"/>
    <n v="0"/>
    <s v="Finger"/>
    <d v="2024-02-18T00:00:00"/>
    <n v="4.63"/>
    <n v="1.63"/>
    <n v="35.19"/>
    <n v="25.47"/>
    <n v="70"/>
    <n v="66"/>
    <n v="0.94"/>
    <n v="1.39"/>
    <n v="0.36"/>
    <n v="0.52"/>
    <n v="0.6"/>
    <n v="0.62"/>
    <n v="0.55000000000000004"/>
    <n v="0.02"/>
    <n v="5.8000000000000003E-2"/>
    <n v="0.19600000000000001"/>
    <n v="0.33500000000000002"/>
    <n v="0.60199999999999998"/>
    <n v="216"/>
    <x v="73"/>
    <s v="Ricardo Jose"/>
    <n v="1"/>
    <x v="1"/>
    <s v="Brazil"/>
    <n v="1"/>
    <s v="Asian or Asian British"/>
    <n v="5"/>
    <d v="1965-05-27T00:00:00"/>
    <s v="[25 - 30)"/>
    <n v="77.599999999999994"/>
    <n v="170"/>
    <n v="26.8"/>
    <s v="Do not smoke"/>
    <n v="0"/>
    <s v="Hypertension"/>
    <d v="2024-02-13T15:15:00"/>
    <n v="1"/>
    <s v="Afernoon"/>
    <s v="HIGH BLOOD PRESSURE (HYPERTENSION) STAGE 2: 140 OR HIGHER or 90 OR HIGHER"/>
    <x v="1"/>
    <m/>
    <x v="0"/>
    <x v="0"/>
    <x v="0"/>
    <x v="0"/>
    <n v="1"/>
    <n v="0"/>
    <x v="0"/>
    <n v="59"/>
    <n v="6"/>
  </r>
  <r>
    <n v="0"/>
    <n v="0"/>
    <s v="Finger"/>
    <d v="2024-02-19T00:00:00"/>
    <n v="6.03"/>
    <n v="1.52"/>
    <n v="25.14"/>
    <n v="24.73"/>
    <n v="77"/>
    <n v="51"/>
    <n v="0.66"/>
    <n v="1.95"/>
    <n v="0.7"/>
    <n v="0.64"/>
    <n v="0.43"/>
    <n v="0.38"/>
    <n v="0.35"/>
    <n v="1.7999999999999999E-2"/>
    <n v="2.1000000000000001E-2"/>
    <n v="0.13300000000000001"/>
    <n v="0.20599999999999999"/>
    <n v="1.1359999999999999"/>
    <n v="217"/>
    <x v="73"/>
    <s v="Ricardo Jose"/>
    <n v="1"/>
    <x v="1"/>
    <s v="Brazil"/>
    <n v="1"/>
    <s v="Asian or Asian British"/>
    <n v="5"/>
    <d v="1965-05-27T00:00:00"/>
    <s v="[25 - 30)"/>
    <n v="77.599999999999994"/>
    <n v="170"/>
    <n v="26.8"/>
    <s v="Do not smoke"/>
    <n v="0"/>
    <s v="Hypertension"/>
    <d v="2024-02-13T15:15:00"/>
    <n v="1"/>
    <s v="Afernoon"/>
    <s v="HIGH BLOOD PRESSURE (HYPERTENSION) STAGE 2: 140 OR HIGHER or 90 OR HIGHER"/>
    <x v="1"/>
    <m/>
    <x v="0"/>
    <x v="0"/>
    <x v="0"/>
    <x v="0"/>
    <n v="1"/>
    <n v="0"/>
    <x v="0"/>
    <n v="59"/>
    <n v="6"/>
  </r>
  <r>
    <n v="1"/>
    <n v="0"/>
    <s v="Finger"/>
    <d v="2024-02-20T00:00:00"/>
    <n v="5.52"/>
    <n v="1.96"/>
    <n v="35.56"/>
    <n v="26.91"/>
    <n v="83"/>
    <n v="56"/>
    <n v="0.68"/>
    <n v="2.15"/>
    <n v="0.68"/>
    <n v="0.77"/>
    <n v="0.76"/>
    <n v="0.74"/>
    <n v="0.67"/>
    <n v="0.01"/>
    <n v="5.8000000000000003E-2"/>
    <n v="6.0999999999999999E-2"/>
    <n v="0.30399999999999999"/>
    <n v="0.60199999999999998"/>
    <n v="218"/>
    <x v="73"/>
    <s v="Ricardo Jose"/>
    <n v="1"/>
    <x v="1"/>
    <s v="Brazil"/>
    <n v="1"/>
    <s v="Asian or Asian British"/>
    <n v="5"/>
    <d v="1965-05-27T00:00:00"/>
    <s v="[25 - 30)"/>
    <n v="77.599999999999994"/>
    <n v="170"/>
    <n v="26.8"/>
    <s v="Do not smoke"/>
    <n v="0"/>
    <s v="Hypertension"/>
    <d v="2024-02-13T15:15:00"/>
    <n v="1"/>
    <s v="Afernoon"/>
    <s v="HIGH BLOOD PRESSURE (HYPERTENSION) STAGE 2: 140 OR HIGHER or 90 OR HIGHER"/>
    <x v="1"/>
    <m/>
    <x v="0"/>
    <x v="0"/>
    <x v="0"/>
    <x v="0"/>
    <n v="1"/>
    <n v="0"/>
    <x v="0"/>
    <n v="59"/>
    <n v="6"/>
  </r>
  <r>
    <n v="0"/>
    <n v="0"/>
    <s v="Finger"/>
    <d v="2024-02-21T00:00:00"/>
    <n v="7.8"/>
    <n v="5.03"/>
    <n v="64.510000000000005"/>
    <n v="27.24"/>
    <n v="96"/>
    <n v="37"/>
    <n v="0.39"/>
    <n v="5.47"/>
    <n v="1.1499999999999999"/>
    <n v="1.7"/>
    <n v="1.63"/>
    <n v="1.69"/>
    <n v="1.29"/>
    <n v="0.02"/>
    <n v="4.8000000000000001E-2"/>
    <n v="6.4000000000000001E-2"/>
    <n v="0.25"/>
    <n v="0.60199999999999998"/>
    <n v="219"/>
    <x v="73"/>
    <s v="Ricardo Jose"/>
    <n v="1"/>
    <x v="1"/>
    <s v="Brazil"/>
    <n v="1"/>
    <s v="Asian or Asian British"/>
    <n v="5"/>
    <d v="1965-05-27T00:00:00"/>
    <s v="[25 - 30)"/>
    <n v="77.599999999999994"/>
    <n v="170"/>
    <n v="26.8"/>
    <s v="Do not smoke"/>
    <n v="0"/>
    <s v="Hypertension"/>
    <d v="2024-02-13T15:15:00"/>
    <n v="1"/>
    <s v="Afernoon"/>
    <s v="HIGH BLOOD PRESSURE (HYPERTENSION) STAGE 2: 140 OR HIGHER or 90 OR HIGHER"/>
    <x v="1"/>
    <m/>
    <x v="0"/>
    <x v="0"/>
    <x v="0"/>
    <x v="0"/>
    <n v="1"/>
    <n v="0"/>
    <x v="0"/>
    <n v="59"/>
    <n v="6"/>
  </r>
  <r>
    <n v="1"/>
    <n v="0"/>
    <s v="Finger"/>
    <d v="2024-02-22T00:00:00"/>
    <n v="30.51"/>
    <n v="7.65"/>
    <n v="25.07"/>
    <n v="29.3"/>
    <n v="189"/>
    <n v="58"/>
    <n v="0.31"/>
    <n v="33.340000000000003"/>
    <n v="1.81"/>
    <n v="2.35"/>
    <n v="2.3199999999999998"/>
    <n v="1.49"/>
    <n v="1.0900000000000001"/>
    <n v="0.01"/>
    <n v="5.8000000000000003E-2"/>
    <n v="6.0999999999999999E-2"/>
    <n v="0.20599999999999999"/>
    <n v="1.3149999999999999"/>
    <n v="220"/>
    <x v="74"/>
    <s v="Huyen Vung Tau"/>
    <n v="0"/>
    <x v="0"/>
    <s v="Vietnam"/>
    <n v="1"/>
    <s v="Asian or Asian British"/>
    <n v="4"/>
    <d v="1990-01-28T00:00:00"/>
    <s v="[18,5 - 25)"/>
    <n v="52"/>
    <n v="160"/>
    <n v="20.100000000000001"/>
    <s v="Do not smoke"/>
    <n v="0"/>
    <s v="No"/>
    <d v="2024-02-13T15:15:00"/>
    <n v="0"/>
    <s v="Morning "/>
    <s v="NORMAL: SYSTOLIC mm Hg (upper number) LESS THAN 120 and DIASTOLIC mm Hg (lower number)  LESS THAN 80"/>
    <x v="0"/>
    <m/>
    <x v="2"/>
    <x v="1"/>
    <x v="0"/>
    <x v="0"/>
    <n v="0"/>
    <n v="0"/>
    <x v="1"/>
    <n v="34"/>
    <n v="2"/>
  </r>
  <r>
    <n v="0"/>
    <n v="0"/>
    <s v="Finger"/>
    <d v="2024-02-23T00:00:00"/>
    <n v="24.4"/>
    <n v="3.77"/>
    <n v="15.46"/>
    <n v="30.69"/>
    <n v="118"/>
    <n v="79"/>
    <n v="0.67"/>
    <n v="11.02"/>
    <n v="1.6"/>
    <n v="1.26"/>
    <n v="1.21"/>
    <n v="0.74"/>
    <n v="0.74"/>
    <n v="1.0999999999999999E-2"/>
    <n v="5.5E-2"/>
    <n v="6.0999999999999999E-2"/>
    <n v="0.20599999999999999"/>
    <n v="1.381"/>
    <n v="221"/>
    <x v="74"/>
    <s v="Huyen Vung Tau"/>
    <n v="0"/>
    <x v="0"/>
    <s v="Vietnam"/>
    <n v="1"/>
    <s v="Asian or Asian British"/>
    <n v="4"/>
    <d v="1990-01-28T00:00:00"/>
    <s v="[18,5 - 25)"/>
    <n v="52"/>
    <n v="160"/>
    <n v="20.100000000000001"/>
    <s v="Do not smoke"/>
    <n v="0"/>
    <s v="No"/>
    <d v="2024-02-13T15:15:00"/>
    <n v="0"/>
    <s v="Morning "/>
    <s v="NORMAL: SYSTOLIC mm Hg (upper number) LESS THAN 120 and DIASTOLIC mm Hg (lower number)  LESS THAN 80"/>
    <x v="0"/>
    <m/>
    <x v="2"/>
    <x v="1"/>
    <x v="0"/>
    <x v="0"/>
    <n v="0"/>
    <n v="0"/>
    <x v="1"/>
    <n v="34"/>
    <n v="2"/>
  </r>
  <r>
    <n v="1"/>
    <n v="0"/>
    <s v="Finger"/>
    <d v="2024-02-24T00:00:00"/>
    <n v="22.94"/>
    <n v="5.55"/>
    <n v="24.17"/>
    <n v="33.549999999999997"/>
    <n v="212"/>
    <n v="55"/>
    <n v="0.26"/>
    <n v="22.24"/>
    <n v="2.36"/>
    <n v="1.92"/>
    <n v="1.56"/>
    <n v="1.03"/>
    <n v="1.19"/>
    <n v="1.4E-2"/>
    <n v="2.1000000000000001E-2"/>
    <n v="7.3999999999999996E-2"/>
    <n v="0.20599999999999999"/>
    <n v="1.252"/>
    <n v="222"/>
    <x v="74"/>
    <s v="Huyen Vung Tau"/>
    <n v="0"/>
    <x v="0"/>
    <s v="Vietnam"/>
    <n v="1"/>
    <s v="Asian or Asian British"/>
    <n v="4"/>
    <d v="1990-01-28T00:00:00"/>
    <s v="[18,5 - 25)"/>
    <n v="52"/>
    <n v="160"/>
    <n v="20.100000000000001"/>
    <s v="Do not smoke"/>
    <n v="0"/>
    <s v="No"/>
    <d v="2024-02-13T15:15:00"/>
    <n v="0"/>
    <s v="Morning "/>
    <s v="NORMAL: SYSTOLIC mm Hg (upper number) LESS THAN 120 and DIASTOLIC mm Hg (lower number)  LESS THAN 80"/>
    <x v="0"/>
    <m/>
    <x v="2"/>
    <x v="1"/>
    <x v="0"/>
    <x v="0"/>
    <n v="0"/>
    <n v="0"/>
    <x v="1"/>
    <n v="34"/>
    <n v="2"/>
  </r>
  <r>
    <n v="0"/>
    <n v="0"/>
    <s v="Finger"/>
    <d v="2024-02-25T00:00:00"/>
    <n v="23.87"/>
    <n v="4.08"/>
    <n v="17.079999999999998"/>
    <n v="34.36"/>
    <n v="126"/>
    <n v="63"/>
    <n v="0.5"/>
    <n v="13.22"/>
    <n v="1.37"/>
    <n v="1.2"/>
    <n v="1.21"/>
    <n v="0.91"/>
    <n v="0.98"/>
    <n v="1.9E-2"/>
    <n v="2.1000000000000001E-2"/>
    <n v="6.7000000000000004E-2"/>
    <n v="0.20599999999999999"/>
    <n v="1.252"/>
    <n v="223"/>
    <x v="74"/>
    <s v="Huyen Vung Tau"/>
    <n v="0"/>
    <x v="0"/>
    <s v="Vietnam"/>
    <n v="1"/>
    <s v="Asian or Asian British"/>
    <n v="4"/>
    <d v="1990-01-28T00:00:00"/>
    <s v="[18,5 - 25)"/>
    <n v="52"/>
    <n v="160"/>
    <n v="20.100000000000001"/>
    <s v="Do not smoke"/>
    <n v="0"/>
    <s v="No"/>
    <d v="2024-02-13T15:15:00"/>
    <n v="0"/>
    <s v="Morning "/>
    <s v="NORMAL: SYSTOLIC mm Hg (upper number) LESS THAN 120 and DIASTOLIC mm Hg (lower number)  LESS THAN 80"/>
    <x v="0"/>
    <m/>
    <x v="2"/>
    <x v="1"/>
    <x v="0"/>
    <x v="0"/>
    <n v="0"/>
    <n v="0"/>
    <x v="1"/>
    <n v="34"/>
    <n v="2"/>
  </r>
  <r>
    <n v="1"/>
    <n v="0"/>
    <s v="Finger"/>
    <d v="2024-02-24T00:00:00"/>
    <n v="18.760000000000002"/>
    <n v="4.07"/>
    <n v="21.68"/>
    <n v="33.24"/>
    <n v="116"/>
    <n v="69"/>
    <n v="0.6"/>
    <n v="9.2899999999999991"/>
    <n v="1.86"/>
    <n v="1.75"/>
    <n v="1.49"/>
    <n v="0.49"/>
    <n v="0.76"/>
    <n v="1.4999999999999999E-2"/>
    <n v="4.1000000000000002E-2"/>
    <n v="7.0000000000000007E-2"/>
    <n v="0.20599999999999999"/>
    <n v="1.252"/>
    <n v="224"/>
    <x v="75"/>
    <s v="Maria"/>
    <n v="0"/>
    <x v="0"/>
    <s v="Russia"/>
    <n v="0"/>
    <s v="White"/>
    <n v="1"/>
    <d v="1988-08-24T00:00:00"/>
    <s v="[18,5 - 25)"/>
    <n v="58"/>
    <n v="168"/>
    <n v="20.100000000000001"/>
    <s v="Do not smoke"/>
    <n v="0"/>
    <s v="No"/>
    <d v="2024-02-29T15:15:00"/>
    <n v="1"/>
    <s v="Afernoon"/>
    <s v="NORMAL: SYSTOLIC mm Hg (upper number) LESS THAN 120 and DIASTOLIC mm Hg (lower number)  LESS THAN 80"/>
    <x v="0"/>
    <m/>
    <x v="3"/>
    <x v="1"/>
    <x v="1"/>
    <x v="0"/>
    <n v="0"/>
    <n v="0"/>
    <x v="1"/>
    <n v="36"/>
    <n v="3"/>
  </r>
  <r>
    <n v="0"/>
    <n v="0"/>
    <s v="Finger"/>
    <d v="2024-02-25T00:00:00"/>
    <n v="24.65"/>
    <n v="6.72"/>
    <n v="27.27"/>
    <n v="34.08"/>
    <n v="104"/>
    <n v="69"/>
    <n v="0.67"/>
    <n v="9.9700000000000006"/>
    <n v="2.08"/>
    <n v="2.2400000000000002"/>
    <n v="1.82"/>
    <n v="0.64"/>
    <n v="1.1299999999999999"/>
    <n v="1.2999999999999999E-2"/>
    <n v="2.4E-2"/>
    <n v="7.3999999999999996E-2"/>
    <n v="0.20599999999999999"/>
    <n v="1.252"/>
    <n v="225"/>
    <x v="75"/>
    <s v="Maria"/>
    <n v="0"/>
    <x v="0"/>
    <s v="Russia"/>
    <n v="0"/>
    <s v="White"/>
    <n v="1"/>
    <d v="1988-08-24T00:00:00"/>
    <s v="[18,5 - 25)"/>
    <n v="58"/>
    <n v="168"/>
    <n v="20.100000000000001"/>
    <s v="Do not smoke"/>
    <n v="0"/>
    <s v="No"/>
    <d v="2024-02-29T15:15:00"/>
    <n v="1"/>
    <s v="Afernoon"/>
    <s v="NORMAL: SYSTOLIC mm Hg (upper number) LESS THAN 120 and DIASTOLIC mm Hg (lower number)  LESS THAN 80"/>
    <x v="0"/>
    <m/>
    <x v="3"/>
    <x v="1"/>
    <x v="1"/>
    <x v="0"/>
    <n v="0"/>
    <n v="0"/>
    <x v="1"/>
    <n v="36"/>
    <n v="3"/>
  </r>
  <r>
    <n v="1"/>
    <n v="0"/>
    <s v="Finger"/>
    <d v="2024-02-24T00:00:00"/>
    <n v="43.39"/>
    <n v="13.33"/>
    <n v="30.71"/>
    <n v="34.26"/>
    <n v="185"/>
    <n v="46"/>
    <n v="0.25"/>
    <n v="43.3"/>
    <n v="5.12"/>
    <n v="4.53"/>
    <n v="3.04"/>
    <n v="2.0099999999999998"/>
    <n v="1.63"/>
    <n v="1.0999999999999999E-2"/>
    <n v="2.3E-2"/>
    <n v="6.0999999999999999E-2"/>
    <n v="0.26300000000000001"/>
    <n v="1.03"/>
    <n v="226"/>
    <x v="76"/>
    <s v="Pedro"/>
    <n v="1"/>
    <x v="1"/>
    <s v="Spain"/>
    <n v="0"/>
    <s v="White"/>
    <n v="2"/>
    <d v="1986-02-12T00:00:00"/>
    <s v="[25 - 30)"/>
    <n v="77"/>
    <n v="170"/>
    <n v="26.6"/>
    <s v="Smoker"/>
    <n v="5"/>
    <s v="No"/>
    <d v="2024-03-03T15:15:00"/>
    <n v="1"/>
    <s v="Afernoon"/>
    <s v="NORMAL: SYSTOLIC mm Hg (upper number) LESS THAN 120 and DIASTOLIC mm Hg (lower number)  LESS THAN 80"/>
    <x v="0"/>
    <m/>
    <x v="4"/>
    <x v="3"/>
    <x v="4"/>
    <x v="0"/>
    <n v="0"/>
    <n v="0"/>
    <x v="1"/>
    <n v="38"/>
    <n v="3"/>
  </r>
  <r>
    <n v="0"/>
    <n v="0"/>
    <s v="Finger"/>
    <d v="2024-02-25T00:00:00"/>
    <n v="25.71"/>
    <n v="2.57"/>
    <n v="9.98"/>
    <n v="34.72"/>
    <n v="132"/>
    <n v="69"/>
    <n v="0.52"/>
    <n v="15.42"/>
    <n v="0.79"/>
    <n v="1.28"/>
    <n v="1.3"/>
    <n v="0.65"/>
    <n v="0.81"/>
    <n v="1.9E-2"/>
    <n v="5.8000000000000003E-2"/>
    <n v="6.4000000000000001E-2"/>
    <n v="0.20599999999999999"/>
    <n v="1.03"/>
    <n v="227"/>
    <x v="76"/>
    <s v="Pedro"/>
    <n v="1"/>
    <x v="1"/>
    <s v="Spain"/>
    <n v="0"/>
    <s v="White"/>
    <n v="2"/>
    <d v="1986-02-12T00:00:00"/>
    <s v="[25 - 30)"/>
    <n v="77"/>
    <n v="170"/>
    <n v="26.6"/>
    <s v="Smoker"/>
    <n v="5"/>
    <s v="No"/>
    <d v="2024-03-03T15:15:00"/>
    <n v="1"/>
    <s v="Afernoon"/>
    <s v="NORMAL: SYSTOLIC mm Hg (upper number) LESS THAN 120 and DIASTOLIC mm Hg (lower number)  LESS THAN 80"/>
    <x v="0"/>
    <m/>
    <x v="4"/>
    <x v="3"/>
    <x v="4"/>
    <x v="0"/>
    <n v="0"/>
    <n v="0"/>
    <x v="1"/>
    <n v="38"/>
    <n v="3"/>
  </r>
  <r>
    <n v="1"/>
    <n v="0"/>
    <s v="Finger"/>
    <d v="2024-02-24T00:00:00"/>
    <n v="22.22"/>
    <n v="6.01"/>
    <n v="27.06"/>
    <n v="33.64"/>
    <n v="95"/>
    <n v="41"/>
    <n v="0.43"/>
    <n v="18.350000000000001"/>
    <n v="2.2799999999999998"/>
    <n v="2.2999999999999998"/>
    <n v="2.15"/>
    <n v="2.06"/>
    <n v="1.36"/>
    <n v="1.6E-2"/>
    <n v="3.6999999999999998E-2"/>
    <n v="0.09"/>
    <n v="0.20599999999999999"/>
    <n v="0.60199999999999998"/>
    <n v="228"/>
    <x v="77"/>
    <s v="Caroline"/>
    <n v="0"/>
    <x v="0"/>
    <s v="Sweden"/>
    <n v="0"/>
    <s v="White"/>
    <n v="1"/>
    <d v="1989-01-10T00:00:00"/>
    <s v="&gt;= 30"/>
    <n v="86"/>
    <n v="163"/>
    <n v="32"/>
    <s v="Do not smoke"/>
    <n v="0"/>
    <s v="No"/>
    <d v="2024-03-16T15:15:00"/>
    <n v="1"/>
    <s v="Afernoon"/>
    <s v="NORMAL: SYSTOLIC mm Hg (upper number) LESS THAN 120 and DIASTOLIC mm Hg (lower number)  LESS THAN 80"/>
    <x v="0"/>
    <m/>
    <x v="4"/>
    <x v="1"/>
    <x v="3"/>
    <x v="0"/>
    <n v="0"/>
    <n v="1"/>
    <x v="1"/>
    <n v="36"/>
    <n v="3"/>
  </r>
  <r>
    <n v="0"/>
    <n v="0"/>
    <s v="Finger"/>
    <d v="2024-02-25T00:00:00"/>
    <n v="26.88"/>
    <n v="4.54"/>
    <n v="16.88"/>
    <n v="30.24"/>
    <n v="90"/>
    <n v="33"/>
    <n v="0.37"/>
    <n v="18.329999999999998"/>
    <n v="1.39"/>
    <n v="2.12"/>
    <n v="1.71"/>
    <n v="1.06"/>
    <n v="1.21"/>
    <n v="1.6E-2"/>
    <n v="3.5999999999999997E-2"/>
    <n v="6.0999999999999999E-2"/>
    <n v="0.20599999999999999"/>
    <n v="1.1359999999999999"/>
    <n v="229"/>
    <x v="77"/>
    <s v="Caroline"/>
    <n v="0"/>
    <x v="0"/>
    <s v="Sweden"/>
    <n v="0"/>
    <s v="White"/>
    <n v="1"/>
    <d v="1989-01-10T00:00:00"/>
    <s v="&gt;= 30"/>
    <n v="86"/>
    <n v="163"/>
    <n v="32"/>
    <s v="Do not smoke"/>
    <n v="0"/>
    <s v="No"/>
    <d v="2024-03-16T15:15:00"/>
    <n v="1"/>
    <s v="Afernoon"/>
    <s v="NORMAL: SYSTOLIC mm Hg (upper number) LESS THAN 120 and DIASTOLIC mm Hg (lower number)  LESS THAN 80"/>
    <x v="0"/>
    <m/>
    <x v="4"/>
    <x v="1"/>
    <x v="3"/>
    <x v="0"/>
    <n v="0"/>
    <n v="1"/>
    <x v="1"/>
    <n v="36"/>
    <n v="3"/>
  </r>
  <r>
    <n v="1"/>
    <n v="0"/>
    <s v="Finger"/>
    <d v="2024-03-18T00:00:00"/>
    <n v="29.7"/>
    <n v="2.48"/>
    <n v="8.35"/>
    <n v="36.270000000000003"/>
    <n v="40"/>
    <n v="53"/>
    <n v="1.33"/>
    <n v="5.32"/>
    <n v="1"/>
    <n v="1.01"/>
    <n v="0.97"/>
    <n v="0.89"/>
    <n v="1.04"/>
    <n v="1.6E-2"/>
    <n v="3.9E-2"/>
    <n v="9.4E-2"/>
    <n v="0.57399999999999995"/>
    <n v="0.93500000000000005"/>
    <n v="230"/>
    <x v="78"/>
    <s v="Holland"/>
    <n v="0"/>
    <x v="0"/>
    <s v="British"/>
    <n v="0"/>
    <s v="White"/>
    <n v="1"/>
    <d v="1977-01-13T00:00:00"/>
    <s v="[25 - 30)"/>
    <n v="80"/>
    <n v="167"/>
    <n v="28.6"/>
    <s v="Do not smoke"/>
    <n v="0"/>
    <s v="No"/>
    <d v="2024-03-18T15:15:00"/>
    <n v="0"/>
    <s v="Morning "/>
    <s v="NORMAL: SYSTOLIC mm Hg (upper number) LESS THAN 120 and DIASTOLIC mm Hg (lower number)  LESS THAN 80"/>
    <x v="0"/>
    <n v="65"/>
    <x v="4"/>
    <x v="1"/>
    <x v="1"/>
    <x v="0"/>
    <n v="0"/>
    <n v="0"/>
    <x v="1"/>
    <n v="47"/>
    <n v="4"/>
  </r>
  <r>
    <n v="0"/>
    <n v="0"/>
    <s v="Finger"/>
    <d v="2024-03-18T00:00:00"/>
    <n v="26.79"/>
    <n v="2.1"/>
    <n v="7.83"/>
    <n v="35.46"/>
    <n v="51"/>
    <n v="73"/>
    <n v="1.42"/>
    <n v="3.17"/>
    <n v="0.46"/>
    <n v="0.67"/>
    <n v="0.55000000000000004"/>
    <n v="0.53"/>
    <n v="0.95"/>
    <n v="1.4999999999999999E-2"/>
    <n v="0.05"/>
    <n v="8.1000000000000003E-2"/>
    <n v="0.20599999999999999"/>
    <n v="1.03"/>
    <n v="231"/>
    <x v="78"/>
    <s v="Holland"/>
    <n v="0"/>
    <x v="0"/>
    <s v="British"/>
    <n v="0"/>
    <s v="White"/>
    <n v="1"/>
    <d v="1977-01-13T00:00:00"/>
    <s v="[25 - 30)"/>
    <n v="80"/>
    <n v="167"/>
    <n v="28.6"/>
    <s v="Do not smoke"/>
    <n v="0"/>
    <s v="No"/>
    <d v="2024-03-18T15:15:00"/>
    <n v="0"/>
    <s v="Morning "/>
    <s v="NORMAL: SYSTOLIC mm Hg (upper number) LESS THAN 120 and DIASTOLIC mm Hg (lower number)  LESS THAN 80"/>
    <x v="0"/>
    <n v="65"/>
    <x v="4"/>
    <x v="1"/>
    <x v="1"/>
    <x v="0"/>
    <n v="0"/>
    <n v="0"/>
    <x v="1"/>
    <n v="47"/>
    <n v="4"/>
  </r>
  <r>
    <n v="1"/>
    <n v="0"/>
    <s v="Finger"/>
    <d v="2024-03-18T00:00:00"/>
    <n v="28.51"/>
    <n v="10.72"/>
    <n v="37.61"/>
    <n v="36.64"/>
    <n v="126"/>
    <n v="66"/>
    <n v="0.52"/>
    <n v="20.149999999999999"/>
    <n v="2.15"/>
    <n v="2.72"/>
    <n v="2.35"/>
    <n v="1.96"/>
    <n v="1.1499999999999999"/>
    <n v="0.01"/>
    <n v="2.1000000000000001E-2"/>
    <n v="6.0999999999999999E-2"/>
    <n v="0.54600000000000004"/>
    <n v="1.45"/>
    <n v="232"/>
    <x v="47"/>
    <s v="Mark Avery"/>
    <n v="1"/>
    <x v="1"/>
    <s v="British"/>
    <n v="0"/>
    <s v="White"/>
    <n v="1"/>
    <d v="1987-05-26T00:00:00"/>
    <s v="&gt;= 30"/>
    <n v="111"/>
    <n v="165"/>
    <n v="40.771349862258951"/>
    <s v="Do not smoke"/>
    <n v="0"/>
    <s v="No"/>
    <d v="2023-12-20T13:08:00"/>
    <n v="0"/>
    <s v="Morning"/>
    <s v="ELEVATED: SYSTOLIC mm Hg (upper number) 120 – 129 and DIASTOLIC mm Hg (lower number)  LESS THAN 80"/>
    <x v="2"/>
    <n v="105"/>
    <x v="0"/>
    <x v="0"/>
    <x v="0"/>
    <x v="0"/>
    <n v="1"/>
    <n v="1"/>
    <x v="0"/>
    <n v="36.700000000000003"/>
    <n v="3"/>
  </r>
  <r>
    <n v="0"/>
    <n v="0"/>
    <s v="Finger"/>
    <d v="2024-03-18T00:00:00"/>
    <n v="29.26"/>
    <n v="3.24"/>
    <n v="11.07"/>
    <n v="34.93"/>
    <n v="113"/>
    <n v="30"/>
    <n v="0.26"/>
    <n v="25.96"/>
    <n v="1.23"/>
    <n v="1.2"/>
    <n v="0.84"/>
    <n v="0.61"/>
    <n v="0.61"/>
    <n v="0.01"/>
    <n v="2.1000000000000001E-2"/>
    <n v="7.3999999999999996E-2"/>
    <n v="0.38800000000000001"/>
    <n v="0.69699999999999995"/>
    <n v="233"/>
    <x v="47"/>
    <s v="Mark Avery"/>
    <n v="1"/>
    <x v="1"/>
    <s v="British"/>
    <n v="0"/>
    <s v="White"/>
    <n v="1"/>
    <d v="1987-05-26T00:00:00"/>
    <s v="&gt;= 30"/>
    <n v="111"/>
    <n v="165"/>
    <n v="40.771349862258951"/>
    <s v="Do not smoke"/>
    <n v="0"/>
    <s v="No"/>
    <d v="2023-12-20T13:08:00"/>
    <n v="0"/>
    <s v="Morning"/>
    <s v="ELEVATED: SYSTOLIC mm Hg (upper number) 120 – 129 and DIASTOLIC mm Hg (lower number)  LESS THAN 80"/>
    <x v="2"/>
    <n v="105"/>
    <x v="0"/>
    <x v="0"/>
    <x v="0"/>
    <x v="0"/>
    <n v="1"/>
    <n v="1"/>
    <x v="0"/>
    <n v="36.700000000000003"/>
    <n v="3"/>
  </r>
  <r>
    <n v="1"/>
    <n v="0"/>
    <s v="Finger"/>
    <d v="2024-03-18T00:00:00"/>
    <n v="11.57"/>
    <n v="6.79"/>
    <n v="58.66"/>
    <n v="29.7"/>
    <n v="62"/>
    <n v="65"/>
    <n v="1.04"/>
    <n v="1.99"/>
    <n v="3.04"/>
    <n v="2.75"/>
    <n v="1.58"/>
    <n v="0.59"/>
    <n v="1.66"/>
    <n v="1.4999999999999999E-2"/>
    <n v="3.4000000000000002E-2"/>
    <n v="7.0000000000000007E-2"/>
    <n v="0.20599999999999999"/>
    <n v="1.03"/>
    <n v="234"/>
    <x v="12"/>
    <s v="Arooj Arooj"/>
    <n v="0"/>
    <x v="0"/>
    <s v="Pakistan"/>
    <n v="1"/>
    <s v="Asian or Asian British"/>
    <n v="4"/>
    <d v="1992-08-06T00:00:00"/>
    <s v="[25 - 30)"/>
    <n v="67"/>
    <n v="155"/>
    <n v="27.887617065556714"/>
    <s v="Do not smoke"/>
    <n v="0"/>
    <s v="No"/>
    <d v="2023-12-08T14:15:00"/>
    <n v="0"/>
    <s v="Morning "/>
    <s v="NORMAL: SYSTOLIC mm Hg (upper number) LESS THAN 120 and DIASTOLIC mm Hg (lower number)  LESS THAN 80"/>
    <x v="0"/>
    <n v="75"/>
    <x v="3"/>
    <x v="3"/>
    <x v="2"/>
    <x v="2"/>
    <n v="0"/>
    <n v="0"/>
    <x v="1"/>
    <n v="31.5"/>
    <n v="2"/>
  </r>
  <r>
    <n v="0"/>
    <n v="0"/>
    <s v="Finger"/>
    <d v="2024-03-18T00:00:00"/>
    <n v="8.81"/>
    <n v="3.69"/>
    <n v="41.94"/>
    <n v="30.48"/>
    <n v="103"/>
    <n v="87"/>
    <n v="0.85"/>
    <n v="4.07"/>
    <n v="0.34200000000000003"/>
    <n v="1.4019999999999999"/>
    <n v="0.82299999999999995"/>
    <n v="0.88200000000000001"/>
    <n v="0.49"/>
    <n v="1.9E-2"/>
    <n v="4.2999999999999997E-2"/>
    <n v="8.5999999999999993E-2"/>
    <n v="0.20599999999999999"/>
    <n v="1.45"/>
    <n v="235"/>
    <x v="12"/>
    <s v="Arooj Arooj"/>
    <n v="0"/>
    <x v="0"/>
    <s v="Pakistan"/>
    <n v="1"/>
    <s v="Asian or Asian British"/>
    <n v="4"/>
    <d v="1992-08-06T00:00:00"/>
    <s v="[25 - 30)"/>
    <n v="67"/>
    <n v="155"/>
    <n v="27.887617065556714"/>
    <s v="Do not smoke"/>
    <n v="0"/>
    <s v="No"/>
    <d v="2023-12-08T14:15:00"/>
    <n v="0"/>
    <s v="Morning "/>
    <s v="NORMAL: SYSTOLIC mm Hg (upper number) LESS THAN 120 and DIASTOLIC mm Hg (lower number)  LESS THAN 80"/>
    <x v="0"/>
    <n v="75"/>
    <x v="3"/>
    <x v="3"/>
    <x v="2"/>
    <x v="2"/>
    <n v="0"/>
    <n v="0"/>
    <x v="1"/>
    <n v="31.5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10659-E57E-4EBB-81FD-C85B11ACC6B7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:X20" firstHeaderRow="1" firstDataRow="2" firstDataCol="1" rowPageCount="1" colPageCount="1"/>
  <pivotFields count="5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numFmtId="165" showAll="0"/>
    <pivotField numFmtId="165" showAll="0"/>
    <pivotField showAll="0"/>
    <pivotField axis="axisCol" showAll="0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>
      <items count="6">
        <item x="0"/>
        <item x="2"/>
        <item x="3"/>
        <item x="1"/>
        <item x="4"/>
        <item t="default"/>
      </items>
    </pivotField>
    <pivotField showAll="0"/>
    <pivotField showAll="0">
      <items count="7">
        <item x="1"/>
        <item x="5"/>
        <item x="0"/>
        <item x="2"/>
        <item x="4"/>
        <item x="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6">
        <item x="0"/>
        <item x="3"/>
        <item x="1"/>
        <item x="4"/>
        <item x="2"/>
        <item t="default"/>
      </items>
    </pivotField>
    <pivotField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</pivotFields>
  <rowFields count="1">
    <field x="26"/>
  </rowFields>
  <rowItems count="3">
    <i>
      <x/>
    </i>
    <i>
      <x v="1"/>
    </i>
    <i t="grand">
      <x/>
    </i>
  </rowItems>
  <colFields count="1">
    <field x="23"/>
  </colFields>
  <colItems count="23">
    <i>
      <x v="7"/>
    </i>
    <i>
      <x v="11"/>
    </i>
    <i>
      <x v="12"/>
    </i>
    <i>
      <x v="14"/>
    </i>
    <i>
      <x v="18"/>
    </i>
    <i>
      <x v="20"/>
    </i>
    <i>
      <x v="23"/>
    </i>
    <i>
      <x v="25"/>
    </i>
    <i>
      <x v="33"/>
    </i>
    <i>
      <x v="37"/>
    </i>
    <i>
      <x v="50"/>
    </i>
    <i>
      <x v="52"/>
    </i>
    <i>
      <x v="54"/>
    </i>
    <i>
      <x v="67"/>
    </i>
    <i>
      <x v="70"/>
    </i>
    <i>
      <x v="71"/>
    </i>
    <i>
      <x v="72"/>
    </i>
    <i>
      <x v="74"/>
    </i>
    <i>
      <x v="75"/>
    </i>
    <i>
      <x v="76"/>
    </i>
    <i>
      <x v="77"/>
    </i>
    <i>
      <x v="78"/>
    </i>
    <i t="grand">
      <x/>
    </i>
  </colItems>
  <pageFields count="1">
    <pageField fld="51" hier="-1"/>
  </pageFields>
  <dataFields count="1">
    <dataField name="Count of 2. Gender" fld="2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F1C038-E1CA-482E-B6F1-3D977C183D2D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C11" firstHeaderRow="1" firstDataRow="2" firstDataCol="1"/>
  <pivotFields count="5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numFmtId="165" showAll="0"/>
    <pivotField numFmtId="165" showAll="0"/>
    <pivotField showAll="0"/>
    <pivotField axis="axisCol" showAll="0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axis="axisRow" dataField="1" showAll="0">
      <items count="7">
        <item x="1"/>
        <item x="5"/>
        <item x="0"/>
        <item x="2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3"/>
  </colFields>
  <col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colItems>
  <dataFields count="1">
    <dataField name="Count of DASS-21" fld="4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BDE13-D3B2-408E-8655-237F7CF098E1}">
  <dimension ref="A1:XET232"/>
  <sheetViews>
    <sheetView tabSelected="1" topLeftCell="W217" zoomScaleNormal="100" workbookViewId="0">
      <selection activeCell="Z237" sqref="Z237"/>
    </sheetView>
  </sheetViews>
  <sheetFormatPr defaultRowHeight="14.5" x14ac:dyDescent="0.35"/>
  <cols>
    <col min="3" max="4" width="8.453125" customWidth="1"/>
    <col min="5" max="5" width="12.54296875" customWidth="1"/>
    <col min="6" max="6" width="5.54296875" customWidth="1"/>
    <col min="7" max="7" width="7.54296875" style="13" customWidth="1"/>
    <col min="8" max="8" width="5.54296875" style="1" customWidth="1"/>
    <col min="9" max="9" width="5.54296875" customWidth="1"/>
    <col min="10" max="10" width="7.26953125" bestFit="1" customWidth="1"/>
    <col min="11" max="11" width="7.26953125" style="2" bestFit="1" customWidth="1"/>
    <col min="12" max="18" width="5.54296875" customWidth="1"/>
    <col min="19" max="23" width="5.54296875" style="13" customWidth="1"/>
    <col min="24" max="25" width="8.81640625" customWidth="1"/>
    <col min="26" max="26" width="24" customWidth="1"/>
    <col min="27" max="27" width="8.26953125" customWidth="1"/>
    <col min="28" max="29" width="9.1796875" customWidth="1"/>
    <col min="30" max="30" width="9.1796875" hidden="1" customWidth="1"/>
    <col min="31" max="31" width="21" hidden="1" customWidth="1"/>
    <col min="32" max="32" width="8.7265625" hidden="1" customWidth="1"/>
    <col min="33" max="33" width="10.453125" style="3" hidden="1" customWidth="1"/>
    <col min="34" max="37" width="8.7265625" hidden="1" customWidth="1"/>
    <col min="38" max="38" width="22.54296875" hidden="1" customWidth="1"/>
    <col min="39" max="39" width="8.7265625" hidden="1" customWidth="1"/>
    <col min="40" max="40" width="25.54296875" hidden="1" customWidth="1"/>
    <col min="41" max="41" width="13.1796875" hidden="1" customWidth="1"/>
    <col min="42" max="42" width="13.1796875" style="4" hidden="1" customWidth="1"/>
    <col min="43" max="43" width="8.7265625" hidden="1" customWidth="1"/>
    <col min="44" max="44" width="13.1796875" hidden="1" customWidth="1"/>
    <col min="45" max="45" width="16" hidden="1" customWidth="1"/>
    <col min="46" max="46" width="11.81640625" customWidth="1"/>
    <col min="60" max="60" width="12.26953125" customWidth="1"/>
  </cols>
  <sheetData>
    <row r="1" spans="1:55" s="39" customFormat="1" x14ac:dyDescent="0.35">
      <c r="B1" s="39" t="s">
        <v>0</v>
      </c>
      <c r="C1" s="39" t="s">
        <v>1</v>
      </c>
      <c r="D1" s="39" t="s">
        <v>2</v>
      </c>
      <c r="E1" s="39" t="s">
        <v>3</v>
      </c>
      <c r="F1" s="42" t="s">
        <v>4</v>
      </c>
      <c r="G1" s="39" t="s">
        <v>5</v>
      </c>
      <c r="H1" s="39" t="s">
        <v>6</v>
      </c>
      <c r="I1" s="39" t="s">
        <v>7</v>
      </c>
      <c r="J1" s="39" t="s">
        <v>8</v>
      </c>
      <c r="K1" s="43" t="s">
        <v>9</v>
      </c>
      <c r="L1" s="39" t="s">
        <v>10</v>
      </c>
      <c r="M1" s="39" t="s">
        <v>11</v>
      </c>
      <c r="N1" s="39" t="s">
        <v>12</v>
      </c>
      <c r="O1" s="39" t="s">
        <v>13</v>
      </c>
      <c r="P1" s="39" t="s">
        <v>14</v>
      </c>
      <c r="Q1" s="39" t="s">
        <v>15</v>
      </c>
      <c r="R1" s="39" t="s">
        <v>16</v>
      </c>
      <c r="S1" s="39" t="s">
        <v>17</v>
      </c>
      <c r="T1" s="39" t="s">
        <v>18</v>
      </c>
      <c r="U1" s="39" t="s">
        <v>19</v>
      </c>
      <c r="V1" s="39" t="s">
        <v>20</v>
      </c>
      <c r="W1" s="39" t="s">
        <v>21</v>
      </c>
      <c r="X1" s="39" t="s">
        <v>22</v>
      </c>
      <c r="Y1" s="43" t="s">
        <v>23</v>
      </c>
      <c r="Z1" s="39" t="s">
        <v>24</v>
      </c>
      <c r="AA1" s="39" t="s">
        <v>25</v>
      </c>
      <c r="AB1" s="39" t="s">
        <v>26</v>
      </c>
      <c r="AC1" s="39" t="s">
        <v>27</v>
      </c>
      <c r="AD1" s="39" t="s">
        <v>28</v>
      </c>
      <c r="AE1" s="39" t="s">
        <v>29</v>
      </c>
      <c r="AF1" s="39" t="s">
        <v>30</v>
      </c>
      <c r="AG1" s="44" t="s">
        <v>31</v>
      </c>
      <c r="AH1" s="39" t="s">
        <v>32</v>
      </c>
      <c r="AI1" s="39" t="s">
        <v>33</v>
      </c>
      <c r="AJ1" s="39" t="s">
        <v>34</v>
      </c>
      <c r="AK1" s="39" t="s">
        <v>35</v>
      </c>
      <c r="AL1" s="39" t="s">
        <v>36</v>
      </c>
      <c r="AM1" s="39" t="s">
        <v>37</v>
      </c>
      <c r="AN1" s="39" t="s">
        <v>38</v>
      </c>
      <c r="AO1" s="39" t="s">
        <v>3</v>
      </c>
      <c r="AP1" s="45" t="s">
        <v>39</v>
      </c>
      <c r="AQ1" s="39" t="s">
        <v>40</v>
      </c>
      <c r="AR1" s="39" t="s">
        <v>41</v>
      </c>
      <c r="AS1" s="39" t="s">
        <v>42</v>
      </c>
      <c r="AT1" s="39" t="s">
        <v>43</v>
      </c>
      <c r="AU1" s="39" t="s">
        <v>44</v>
      </c>
      <c r="AV1" s="39" t="s">
        <v>45</v>
      </c>
      <c r="AW1" s="39" t="s">
        <v>46</v>
      </c>
      <c r="AX1" s="39" t="s">
        <v>47</v>
      </c>
      <c r="AY1" s="46" t="s">
        <v>48</v>
      </c>
      <c r="AZ1" s="47" t="s">
        <v>49</v>
      </c>
      <c r="BA1" s="48" t="s">
        <v>223</v>
      </c>
      <c r="BB1" s="39" t="s">
        <v>50</v>
      </c>
      <c r="BC1" s="39" t="s">
        <v>51</v>
      </c>
    </row>
    <row r="2" spans="1:55" x14ac:dyDescent="0.35">
      <c r="A2" t="s">
        <v>52</v>
      </c>
      <c r="B2">
        <v>1</v>
      </c>
      <c r="C2">
        <v>0</v>
      </c>
      <c r="D2" t="s">
        <v>53</v>
      </c>
      <c r="E2" s="8">
        <v>45267.625</v>
      </c>
      <c r="F2" s="1">
        <v>22.5</v>
      </c>
      <c r="G2" s="9">
        <v>2.9</v>
      </c>
      <c r="H2" s="1">
        <v>12.9</v>
      </c>
      <c r="I2" s="9">
        <v>32.01</v>
      </c>
      <c r="J2" s="9">
        <v>114</v>
      </c>
      <c r="K2" s="9">
        <v>62</v>
      </c>
      <c r="L2" s="9">
        <v>0.54</v>
      </c>
      <c r="M2" s="9">
        <v>5.68</v>
      </c>
      <c r="N2" s="10">
        <v>1.1499999999999999</v>
      </c>
      <c r="O2" s="10">
        <v>1.1200000000000001</v>
      </c>
      <c r="P2" s="10">
        <v>0.52</v>
      </c>
      <c r="Q2" s="10">
        <v>0.51</v>
      </c>
      <c r="R2" s="10">
        <v>0.76</v>
      </c>
      <c r="S2" s="11">
        <v>0.01</v>
      </c>
      <c r="T2" s="11">
        <v>2.1000000000000001E-2</v>
      </c>
      <c r="U2" s="11">
        <v>0.19600000000000001</v>
      </c>
      <c r="V2" s="11">
        <v>0.20599999999999999</v>
      </c>
      <c r="W2" s="11">
        <v>1.252</v>
      </c>
      <c r="X2" s="10">
        <v>1</v>
      </c>
      <c r="Y2" s="12">
        <v>1</v>
      </c>
      <c r="Z2" t="s">
        <v>54</v>
      </c>
      <c r="AA2">
        <v>0</v>
      </c>
      <c r="AB2" t="s">
        <v>55</v>
      </c>
      <c r="AC2" t="s">
        <v>56</v>
      </c>
      <c r="AD2">
        <v>1</v>
      </c>
      <c r="AE2" t="s">
        <v>57</v>
      </c>
      <c r="AF2">
        <v>3</v>
      </c>
      <c r="AG2" s="3">
        <v>32097</v>
      </c>
      <c r="AH2" t="s">
        <v>58</v>
      </c>
      <c r="AI2">
        <v>49</v>
      </c>
      <c r="AJ2">
        <v>150</v>
      </c>
      <c r="AK2">
        <v>21.777777777777779</v>
      </c>
      <c r="AL2" t="s">
        <v>59</v>
      </c>
      <c r="AM2">
        <v>0</v>
      </c>
      <c r="AN2" t="s">
        <v>60</v>
      </c>
      <c r="AO2" s="8">
        <v>45267.635416666657</v>
      </c>
      <c r="AP2" s="4">
        <v>1</v>
      </c>
      <c r="AQ2" t="s">
        <v>61</v>
      </c>
      <c r="AR2" t="s">
        <v>62</v>
      </c>
      <c r="AS2">
        <v>0</v>
      </c>
      <c r="AT2">
        <v>95</v>
      </c>
      <c r="AU2" t="s">
        <v>63</v>
      </c>
      <c r="AV2">
        <v>0</v>
      </c>
      <c r="AW2">
        <v>0</v>
      </c>
      <c r="AX2">
        <v>0</v>
      </c>
      <c r="AY2" s="5">
        <v>0</v>
      </c>
      <c r="AZ2" s="6">
        <v>0</v>
      </c>
      <c r="BA2" s="7">
        <v>0</v>
      </c>
      <c r="BB2">
        <v>36.200000000000003</v>
      </c>
      <c r="BC2">
        <f t="shared" ref="BC2:BC7" si="0">IF(BB2&lt;40,3,9)</f>
        <v>3</v>
      </c>
    </row>
    <row r="3" spans="1:55" x14ac:dyDescent="0.35">
      <c r="A3" t="s">
        <v>64</v>
      </c>
      <c r="B3">
        <v>0</v>
      </c>
      <c r="C3">
        <v>0</v>
      </c>
      <c r="D3" t="s">
        <v>53</v>
      </c>
      <c r="E3" s="8">
        <v>45267.635416666657</v>
      </c>
      <c r="F3" s="1">
        <v>22.55</v>
      </c>
      <c r="G3" s="9">
        <v>5.0199999999999996</v>
      </c>
      <c r="H3" s="1">
        <v>22.28</v>
      </c>
      <c r="I3" s="9">
        <v>32.14</v>
      </c>
      <c r="J3" s="9">
        <v>122</v>
      </c>
      <c r="K3" s="9">
        <v>42</v>
      </c>
      <c r="L3" s="9">
        <v>0.34</v>
      </c>
      <c r="M3" s="9">
        <v>10.38</v>
      </c>
      <c r="N3" s="10">
        <v>1.61</v>
      </c>
      <c r="O3" s="10">
        <v>1.07</v>
      </c>
      <c r="P3" s="10">
        <v>0.57999999999999996</v>
      </c>
      <c r="Q3" s="10">
        <v>0.46</v>
      </c>
      <c r="R3" s="10">
        <v>0.78</v>
      </c>
      <c r="S3" s="11">
        <v>1.2E-2</v>
      </c>
      <c r="T3" s="11">
        <v>2.1999999999999999E-2</v>
      </c>
      <c r="U3" s="11">
        <v>7.8E-2</v>
      </c>
      <c r="V3" s="11">
        <v>0.57399999999999995</v>
      </c>
      <c r="W3" s="11">
        <v>1.252</v>
      </c>
      <c r="X3" s="10">
        <v>2</v>
      </c>
      <c r="Y3" s="12">
        <v>1</v>
      </c>
      <c r="Z3" t="s">
        <v>54</v>
      </c>
      <c r="AA3">
        <v>0</v>
      </c>
      <c r="AB3" t="s">
        <v>55</v>
      </c>
      <c r="AC3" t="s">
        <v>56</v>
      </c>
      <c r="AD3">
        <v>1</v>
      </c>
      <c r="AE3" t="s">
        <v>57</v>
      </c>
      <c r="AF3">
        <v>3</v>
      </c>
      <c r="AG3" s="3">
        <v>32097</v>
      </c>
      <c r="AH3" t="s">
        <v>58</v>
      </c>
      <c r="AI3">
        <v>49</v>
      </c>
      <c r="AJ3">
        <v>150</v>
      </c>
      <c r="AK3">
        <v>21.777777777777779</v>
      </c>
      <c r="AL3" t="s">
        <v>59</v>
      </c>
      <c r="AM3">
        <v>0</v>
      </c>
      <c r="AN3" t="s">
        <v>60</v>
      </c>
      <c r="AO3" s="8">
        <v>45267.635416666657</v>
      </c>
      <c r="AP3" s="4">
        <v>1</v>
      </c>
      <c r="AQ3" t="s">
        <v>61</v>
      </c>
      <c r="AR3" t="s">
        <v>62</v>
      </c>
      <c r="AS3">
        <v>0</v>
      </c>
      <c r="AT3">
        <v>95</v>
      </c>
      <c r="AU3" t="s">
        <v>63</v>
      </c>
      <c r="AV3">
        <v>0</v>
      </c>
      <c r="AW3">
        <v>0</v>
      </c>
      <c r="AX3">
        <v>0</v>
      </c>
      <c r="AY3" s="5">
        <v>0</v>
      </c>
      <c r="AZ3" s="6">
        <v>0</v>
      </c>
      <c r="BA3" s="7">
        <v>0</v>
      </c>
      <c r="BB3">
        <v>36.200000000000003</v>
      </c>
      <c r="BC3">
        <f t="shared" si="0"/>
        <v>3</v>
      </c>
    </row>
    <row r="4" spans="1:55" x14ac:dyDescent="0.35">
      <c r="A4" t="s">
        <v>52</v>
      </c>
      <c r="B4">
        <v>1</v>
      </c>
      <c r="C4">
        <v>0</v>
      </c>
      <c r="D4" t="s">
        <v>53</v>
      </c>
      <c r="E4" s="8">
        <v>45264.416666666657</v>
      </c>
      <c r="F4" s="1">
        <v>4.3899999999999997</v>
      </c>
      <c r="G4" s="9">
        <v>0.91</v>
      </c>
      <c r="H4" s="1">
        <v>20.76</v>
      </c>
      <c r="I4" s="9">
        <v>24.44</v>
      </c>
      <c r="J4" s="9">
        <v>132</v>
      </c>
      <c r="K4" s="9">
        <v>93</v>
      </c>
      <c r="L4" s="9">
        <v>0.7</v>
      </c>
      <c r="M4" s="9">
        <v>0.91</v>
      </c>
      <c r="N4" s="10">
        <v>0.51</v>
      </c>
      <c r="O4" s="10">
        <v>0.22</v>
      </c>
      <c r="P4" s="10">
        <v>0.13</v>
      </c>
      <c r="Q4" s="10">
        <v>0.08</v>
      </c>
      <c r="R4" s="10">
        <v>0.23</v>
      </c>
      <c r="S4" s="11">
        <v>1.4E-2</v>
      </c>
      <c r="T4" s="11">
        <v>2.5000000000000001E-2</v>
      </c>
      <c r="U4" s="11">
        <v>8.1000000000000003E-2</v>
      </c>
      <c r="V4" s="11">
        <v>0.45</v>
      </c>
      <c r="W4" s="11">
        <v>1.0820000000000001</v>
      </c>
      <c r="X4" s="10">
        <v>4</v>
      </c>
      <c r="Y4" s="12">
        <v>3</v>
      </c>
      <c r="Z4" t="s">
        <v>65</v>
      </c>
      <c r="AA4">
        <v>0</v>
      </c>
      <c r="AB4" t="s">
        <v>55</v>
      </c>
      <c r="AC4" t="s">
        <v>56</v>
      </c>
      <c r="AD4">
        <v>1</v>
      </c>
      <c r="AE4" t="s">
        <v>57</v>
      </c>
      <c r="AF4">
        <v>3</v>
      </c>
      <c r="AG4" s="3">
        <v>31506</v>
      </c>
      <c r="AH4" t="s">
        <v>58</v>
      </c>
      <c r="AI4">
        <v>59</v>
      </c>
      <c r="AJ4">
        <v>160</v>
      </c>
      <c r="AK4">
        <v>23.046875</v>
      </c>
      <c r="AL4" t="s">
        <v>59</v>
      </c>
      <c r="AM4">
        <v>0</v>
      </c>
      <c r="AN4" t="s">
        <v>66</v>
      </c>
      <c r="AO4" s="8">
        <v>45264.416666666657</v>
      </c>
      <c r="AP4" s="4">
        <v>0</v>
      </c>
      <c r="AQ4" t="s">
        <v>67</v>
      </c>
      <c r="AR4" t="s">
        <v>62</v>
      </c>
      <c r="AS4">
        <v>0</v>
      </c>
      <c r="AT4">
        <v>70</v>
      </c>
      <c r="AU4" t="s">
        <v>63</v>
      </c>
      <c r="AV4">
        <v>0</v>
      </c>
      <c r="AW4">
        <v>0</v>
      </c>
      <c r="AX4">
        <v>0</v>
      </c>
      <c r="AY4" s="5">
        <v>0</v>
      </c>
      <c r="AZ4" s="6">
        <v>0</v>
      </c>
      <c r="BA4" s="7">
        <v>0</v>
      </c>
      <c r="BB4">
        <v>37.799999999999997</v>
      </c>
      <c r="BC4">
        <f t="shared" si="0"/>
        <v>3</v>
      </c>
    </row>
    <row r="5" spans="1:55" x14ac:dyDescent="0.35">
      <c r="A5" t="s">
        <v>64</v>
      </c>
      <c r="B5">
        <v>0</v>
      </c>
      <c r="C5">
        <v>0</v>
      </c>
      <c r="D5" t="s">
        <v>53</v>
      </c>
      <c r="E5" s="8">
        <v>45264.427083333343</v>
      </c>
      <c r="F5" s="1">
        <v>2.87</v>
      </c>
      <c r="G5" s="9">
        <v>2.04</v>
      </c>
      <c r="H5" s="1">
        <v>41.92</v>
      </c>
      <c r="I5" s="9">
        <v>24.6</v>
      </c>
      <c r="J5" s="9">
        <v>117</v>
      </c>
      <c r="K5" s="9">
        <v>76</v>
      </c>
      <c r="L5" s="9">
        <v>0.65</v>
      </c>
      <c r="M5" s="9">
        <v>1</v>
      </c>
      <c r="N5" s="10">
        <v>0.99</v>
      </c>
      <c r="O5" s="10">
        <v>0.97</v>
      </c>
      <c r="P5" s="10">
        <v>0.38</v>
      </c>
      <c r="Q5" s="10">
        <v>0.11</v>
      </c>
      <c r="R5" s="10">
        <v>0.47</v>
      </c>
      <c r="S5" s="11">
        <v>0.01</v>
      </c>
      <c r="T5" s="11">
        <v>3.6999999999999998E-2</v>
      </c>
      <c r="U5" s="11">
        <v>6.0999999999999999E-2</v>
      </c>
      <c r="V5" s="11">
        <v>0.57399999999999995</v>
      </c>
      <c r="W5" s="11">
        <v>1.0820000000000001</v>
      </c>
      <c r="X5" s="10">
        <v>5</v>
      </c>
      <c r="Y5" s="12">
        <v>3</v>
      </c>
      <c r="Z5" t="s">
        <v>65</v>
      </c>
      <c r="AA5">
        <v>0</v>
      </c>
      <c r="AB5" t="s">
        <v>55</v>
      </c>
      <c r="AC5" t="s">
        <v>56</v>
      </c>
      <c r="AD5">
        <v>1</v>
      </c>
      <c r="AE5" t="s">
        <v>57</v>
      </c>
      <c r="AF5">
        <v>3</v>
      </c>
      <c r="AG5" s="3">
        <v>31506</v>
      </c>
      <c r="AH5" t="s">
        <v>58</v>
      </c>
      <c r="AI5">
        <v>59</v>
      </c>
      <c r="AJ5">
        <v>160</v>
      </c>
      <c r="AK5">
        <v>23.046875</v>
      </c>
      <c r="AL5" t="s">
        <v>59</v>
      </c>
      <c r="AM5">
        <v>0</v>
      </c>
      <c r="AN5" t="s">
        <v>66</v>
      </c>
      <c r="AO5" s="8">
        <v>45264.416666666657</v>
      </c>
      <c r="AP5" s="4">
        <v>0</v>
      </c>
      <c r="AQ5" t="s">
        <v>67</v>
      </c>
      <c r="AR5" t="s">
        <v>62</v>
      </c>
      <c r="AS5">
        <v>0</v>
      </c>
      <c r="AT5">
        <v>70</v>
      </c>
      <c r="AU5" t="s">
        <v>63</v>
      </c>
      <c r="AV5">
        <v>0</v>
      </c>
      <c r="AW5">
        <v>0</v>
      </c>
      <c r="AX5">
        <v>0</v>
      </c>
      <c r="AY5" s="5">
        <v>0</v>
      </c>
      <c r="AZ5" s="6">
        <v>0</v>
      </c>
      <c r="BA5" s="7">
        <v>0</v>
      </c>
      <c r="BB5">
        <v>37.799999999999997</v>
      </c>
      <c r="BC5">
        <f t="shared" si="0"/>
        <v>3</v>
      </c>
    </row>
    <row r="6" spans="1:55" x14ac:dyDescent="0.35">
      <c r="A6" t="s">
        <v>52</v>
      </c>
      <c r="B6">
        <v>1</v>
      </c>
      <c r="C6">
        <v>0</v>
      </c>
      <c r="D6" t="s">
        <v>53</v>
      </c>
      <c r="E6" s="3">
        <v>45305</v>
      </c>
      <c r="F6" s="9">
        <v>20.55</v>
      </c>
      <c r="G6" s="13">
        <v>6.06</v>
      </c>
      <c r="H6" s="1">
        <v>29.48</v>
      </c>
      <c r="I6">
        <v>30.52</v>
      </c>
      <c r="J6">
        <v>119</v>
      </c>
      <c r="K6" s="2">
        <v>123</v>
      </c>
      <c r="L6">
        <v>1.03</v>
      </c>
      <c r="M6" s="9">
        <v>4.84</v>
      </c>
      <c r="N6">
        <v>3.98</v>
      </c>
      <c r="O6" s="10">
        <v>2.34</v>
      </c>
      <c r="P6" s="10">
        <v>1.49</v>
      </c>
      <c r="Q6" s="10">
        <v>0.47</v>
      </c>
      <c r="R6" s="10">
        <v>0.72</v>
      </c>
      <c r="S6" s="13">
        <v>0.01</v>
      </c>
      <c r="T6" s="13">
        <v>3.4000000000000002E-2</v>
      </c>
      <c r="U6" s="13">
        <v>6.0999999999999999E-2</v>
      </c>
      <c r="V6" s="13">
        <v>0.20599999999999999</v>
      </c>
      <c r="W6" s="13">
        <v>1.1359999999999999</v>
      </c>
      <c r="X6" s="10">
        <v>185</v>
      </c>
      <c r="Y6" s="12">
        <v>3</v>
      </c>
      <c r="Z6" t="s">
        <v>65</v>
      </c>
      <c r="AA6">
        <v>0</v>
      </c>
      <c r="AB6" t="s">
        <v>55</v>
      </c>
      <c r="AC6" t="s">
        <v>56</v>
      </c>
      <c r="AD6">
        <v>1</v>
      </c>
      <c r="AE6" t="s">
        <v>57</v>
      </c>
      <c r="AF6">
        <v>3</v>
      </c>
      <c r="AG6" s="3">
        <v>31506</v>
      </c>
      <c r="AH6" t="s">
        <v>58</v>
      </c>
      <c r="AI6">
        <v>59</v>
      </c>
      <c r="AJ6">
        <v>160</v>
      </c>
      <c r="AK6">
        <v>23.046875</v>
      </c>
      <c r="AL6" t="s">
        <v>59</v>
      </c>
      <c r="AM6">
        <v>0</v>
      </c>
      <c r="AN6" t="s">
        <v>66</v>
      </c>
      <c r="AO6" s="3">
        <v>45305</v>
      </c>
      <c r="AP6" s="4">
        <v>0</v>
      </c>
      <c r="AQ6" t="s">
        <v>67</v>
      </c>
      <c r="AR6" t="s">
        <v>62</v>
      </c>
      <c r="AS6">
        <v>0</v>
      </c>
      <c r="AT6">
        <v>70</v>
      </c>
      <c r="AU6" t="s">
        <v>63</v>
      </c>
      <c r="AV6">
        <v>0</v>
      </c>
      <c r="AW6">
        <v>0</v>
      </c>
      <c r="AX6">
        <v>0</v>
      </c>
      <c r="AY6" s="5">
        <v>0</v>
      </c>
      <c r="AZ6" s="6">
        <v>0</v>
      </c>
      <c r="BA6" s="7">
        <v>0</v>
      </c>
      <c r="BB6">
        <v>37.799999999999997</v>
      </c>
      <c r="BC6">
        <f t="shared" si="0"/>
        <v>3</v>
      </c>
    </row>
    <row r="7" spans="1:55" x14ac:dyDescent="0.35">
      <c r="A7" t="s">
        <v>64</v>
      </c>
      <c r="B7">
        <v>0</v>
      </c>
      <c r="C7">
        <v>0</v>
      </c>
      <c r="D7" t="s">
        <v>53</v>
      </c>
      <c r="E7" s="3">
        <v>45305</v>
      </c>
      <c r="F7" s="9">
        <v>25.94</v>
      </c>
      <c r="G7" s="13">
        <v>2.2400000000000002</v>
      </c>
      <c r="H7" s="1">
        <v>8.6300000000000008</v>
      </c>
      <c r="I7">
        <v>32.479999999999997</v>
      </c>
      <c r="J7">
        <v>105</v>
      </c>
      <c r="K7">
        <v>56</v>
      </c>
      <c r="L7">
        <v>0.53</v>
      </c>
      <c r="M7" s="9">
        <v>10.29</v>
      </c>
      <c r="N7">
        <v>1.1499999999999999</v>
      </c>
      <c r="O7" s="10">
        <v>0.77</v>
      </c>
      <c r="P7" s="10">
        <v>0.63</v>
      </c>
      <c r="Q7" s="10">
        <v>0.62</v>
      </c>
      <c r="R7" s="10">
        <v>0.73</v>
      </c>
      <c r="S7" s="13">
        <v>1.2E-2</v>
      </c>
      <c r="T7" s="13">
        <v>2.7E-2</v>
      </c>
      <c r="U7" s="13">
        <v>8.5999999999999993E-2</v>
      </c>
      <c r="V7" s="13">
        <v>0.35199999999999998</v>
      </c>
      <c r="W7" s="13">
        <v>1.1930000000000001</v>
      </c>
      <c r="X7">
        <v>186</v>
      </c>
      <c r="Y7" s="12">
        <v>3</v>
      </c>
      <c r="Z7" t="s">
        <v>65</v>
      </c>
      <c r="AA7">
        <v>0</v>
      </c>
      <c r="AB7" t="s">
        <v>55</v>
      </c>
      <c r="AC7" t="s">
        <v>56</v>
      </c>
      <c r="AD7">
        <v>1</v>
      </c>
      <c r="AE7" t="s">
        <v>57</v>
      </c>
      <c r="AF7">
        <v>3</v>
      </c>
      <c r="AG7" s="3">
        <v>31506</v>
      </c>
      <c r="AH7" t="s">
        <v>58</v>
      </c>
      <c r="AI7">
        <v>59</v>
      </c>
      <c r="AJ7">
        <v>160</v>
      </c>
      <c r="AK7">
        <v>23.046875</v>
      </c>
      <c r="AL7" t="s">
        <v>59</v>
      </c>
      <c r="AM7">
        <v>0</v>
      </c>
      <c r="AN7" t="s">
        <v>66</v>
      </c>
      <c r="AO7" s="3">
        <v>45305</v>
      </c>
      <c r="AP7" s="4">
        <v>0</v>
      </c>
      <c r="AQ7" t="s">
        <v>67</v>
      </c>
      <c r="AR7" t="s">
        <v>62</v>
      </c>
      <c r="AS7">
        <v>0</v>
      </c>
      <c r="AT7">
        <v>70</v>
      </c>
      <c r="AU7" t="s">
        <v>63</v>
      </c>
      <c r="AV7">
        <v>0</v>
      </c>
      <c r="AW7">
        <v>0</v>
      </c>
      <c r="AX7">
        <v>0</v>
      </c>
      <c r="AY7" s="5">
        <v>0</v>
      </c>
      <c r="AZ7" s="6">
        <v>0</v>
      </c>
      <c r="BA7" s="7">
        <v>0</v>
      </c>
      <c r="BB7">
        <v>37.799999999999997</v>
      </c>
      <c r="BC7">
        <f t="shared" si="0"/>
        <v>3</v>
      </c>
    </row>
    <row r="8" spans="1:55" x14ac:dyDescent="0.35">
      <c r="A8" t="s">
        <v>52</v>
      </c>
      <c r="B8">
        <v>1</v>
      </c>
      <c r="C8">
        <v>0</v>
      </c>
      <c r="D8" t="s">
        <v>53</v>
      </c>
      <c r="E8" s="8">
        <v>45264.597916666673</v>
      </c>
      <c r="F8" s="1">
        <v>25.95</v>
      </c>
      <c r="G8" s="9">
        <v>6.27</v>
      </c>
      <c r="H8" s="1">
        <v>24.18</v>
      </c>
      <c r="I8" s="9">
        <v>30.35</v>
      </c>
      <c r="J8" s="9">
        <v>127</v>
      </c>
      <c r="K8" s="9">
        <v>75</v>
      </c>
      <c r="L8" s="9">
        <v>0.59</v>
      </c>
      <c r="M8" s="9">
        <v>9.6199999999999992</v>
      </c>
      <c r="N8" s="10">
        <v>3</v>
      </c>
      <c r="O8" s="10">
        <v>2.11</v>
      </c>
      <c r="P8" s="10">
        <v>1.5</v>
      </c>
      <c r="Q8" s="10">
        <v>1.01</v>
      </c>
      <c r="R8" s="10">
        <v>1.33</v>
      </c>
      <c r="S8" s="11">
        <v>1.2999999999999999E-2</v>
      </c>
      <c r="T8" s="11">
        <v>3.9E-2</v>
      </c>
      <c r="U8" s="11">
        <v>7.8E-2</v>
      </c>
      <c r="V8" s="11">
        <v>0.45</v>
      </c>
      <c r="W8" s="11">
        <v>1.1930000000000001</v>
      </c>
      <c r="X8" s="10">
        <v>6</v>
      </c>
      <c r="Y8" s="12">
        <v>4</v>
      </c>
      <c r="Z8" t="s">
        <v>68</v>
      </c>
      <c r="AA8">
        <v>1</v>
      </c>
      <c r="AB8" t="s">
        <v>69</v>
      </c>
      <c r="AC8" t="s">
        <v>70</v>
      </c>
      <c r="AD8">
        <v>1</v>
      </c>
      <c r="AE8" t="s">
        <v>57</v>
      </c>
      <c r="AF8">
        <v>4</v>
      </c>
      <c r="AG8" s="3">
        <v>35777</v>
      </c>
      <c r="AH8" t="s">
        <v>71</v>
      </c>
      <c r="AI8">
        <v>76</v>
      </c>
      <c r="AJ8">
        <v>170</v>
      </c>
      <c r="AK8">
        <v>26.297577854671278</v>
      </c>
      <c r="AL8" t="s">
        <v>59</v>
      </c>
      <c r="AM8">
        <v>0</v>
      </c>
      <c r="AN8" t="s">
        <v>72</v>
      </c>
      <c r="AO8" s="8">
        <v>45264.597916666673</v>
      </c>
      <c r="AP8" s="4">
        <v>1</v>
      </c>
      <c r="AQ8" t="s">
        <v>61</v>
      </c>
      <c r="AR8" t="s">
        <v>62</v>
      </c>
      <c r="AS8">
        <v>0</v>
      </c>
      <c r="AT8">
        <v>70</v>
      </c>
      <c r="AU8" t="s">
        <v>63</v>
      </c>
      <c r="AV8">
        <v>0</v>
      </c>
      <c r="AW8">
        <v>0</v>
      </c>
      <c r="AX8">
        <v>0</v>
      </c>
      <c r="AY8" s="5">
        <v>0</v>
      </c>
      <c r="AZ8" s="6">
        <v>0</v>
      </c>
      <c r="BA8" s="7">
        <v>0</v>
      </c>
      <c r="BB8">
        <v>26.1</v>
      </c>
      <c r="BC8">
        <f t="shared" ref="BC8:BC15" si="1">IF(BB8&lt;30,2,9)</f>
        <v>2</v>
      </c>
    </row>
    <row r="9" spans="1:55" x14ac:dyDescent="0.35">
      <c r="A9" t="s">
        <v>64</v>
      </c>
      <c r="B9">
        <v>0</v>
      </c>
      <c r="C9">
        <v>0</v>
      </c>
      <c r="D9" t="s">
        <v>53</v>
      </c>
      <c r="E9" s="8">
        <v>45264.597916666673</v>
      </c>
      <c r="F9" s="1">
        <v>38.299999999999997</v>
      </c>
      <c r="G9" s="9">
        <v>4.08</v>
      </c>
      <c r="H9" s="1">
        <v>10.64</v>
      </c>
      <c r="I9" s="9">
        <v>32.549999999999997</v>
      </c>
      <c r="J9" s="9">
        <v>103</v>
      </c>
      <c r="K9" s="9">
        <v>53</v>
      </c>
      <c r="L9" s="9">
        <v>0.51</v>
      </c>
      <c r="M9" s="9">
        <v>24.25</v>
      </c>
      <c r="N9" s="10">
        <v>1.62</v>
      </c>
      <c r="O9" s="10">
        <v>1.73</v>
      </c>
      <c r="P9" s="10">
        <v>1.72</v>
      </c>
      <c r="Q9" s="10">
        <v>0.96</v>
      </c>
      <c r="R9" s="10">
        <v>0.92</v>
      </c>
      <c r="S9" s="11">
        <v>1.2999999999999999E-2</v>
      </c>
      <c r="T9" s="11">
        <v>5.8000000000000003E-2</v>
      </c>
      <c r="U9" s="11">
        <v>6.0999999999999999E-2</v>
      </c>
      <c r="V9" s="11">
        <v>0.20599999999999999</v>
      </c>
      <c r="W9" s="11">
        <v>1.1930000000000001</v>
      </c>
      <c r="X9" s="10">
        <v>7</v>
      </c>
      <c r="Y9" s="12">
        <v>4</v>
      </c>
      <c r="Z9" t="s">
        <v>68</v>
      </c>
      <c r="AA9">
        <v>1</v>
      </c>
      <c r="AB9" t="s">
        <v>69</v>
      </c>
      <c r="AC9" t="s">
        <v>70</v>
      </c>
      <c r="AD9">
        <v>1</v>
      </c>
      <c r="AE9" t="s">
        <v>57</v>
      </c>
      <c r="AF9">
        <v>4</v>
      </c>
      <c r="AG9" s="3">
        <v>35777</v>
      </c>
      <c r="AH9" t="s">
        <v>71</v>
      </c>
      <c r="AI9">
        <v>76</v>
      </c>
      <c r="AJ9">
        <v>170</v>
      </c>
      <c r="AK9">
        <v>26.297577854671278</v>
      </c>
      <c r="AL9" t="s">
        <v>59</v>
      </c>
      <c r="AM9">
        <v>0</v>
      </c>
      <c r="AN9" t="s">
        <v>72</v>
      </c>
      <c r="AO9" s="8">
        <v>45264.597916666673</v>
      </c>
      <c r="AP9" s="4">
        <v>1</v>
      </c>
      <c r="AQ9" t="s">
        <v>61</v>
      </c>
      <c r="AR9" t="s">
        <v>62</v>
      </c>
      <c r="AS9">
        <v>0</v>
      </c>
      <c r="AT9">
        <v>70</v>
      </c>
      <c r="AU9" t="s">
        <v>63</v>
      </c>
      <c r="AV9">
        <v>0</v>
      </c>
      <c r="AW9">
        <v>0</v>
      </c>
      <c r="AX9">
        <v>0</v>
      </c>
      <c r="AY9" s="5">
        <v>0</v>
      </c>
      <c r="AZ9" s="6">
        <v>0</v>
      </c>
      <c r="BA9" s="7">
        <v>0</v>
      </c>
      <c r="BB9">
        <v>26.1</v>
      </c>
      <c r="BC9">
        <f t="shared" si="1"/>
        <v>2</v>
      </c>
    </row>
    <row r="10" spans="1:55" x14ac:dyDescent="0.35">
      <c r="A10" t="s">
        <v>52</v>
      </c>
      <c r="B10">
        <v>1</v>
      </c>
      <c r="C10">
        <v>0</v>
      </c>
      <c r="D10" t="s">
        <v>53</v>
      </c>
      <c r="E10" s="3">
        <v>45305</v>
      </c>
      <c r="F10" s="9">
        <v>22.36</v>
      </c>
      <c r="G10" s="1">
        <v>3.33</v>
      </c>
      <c r="H10" s="1">
        <v>14.88</v>
      </c>
      <c r="I10" s="1">
        <v>34.65</v>
      </c>
      <c r="J10" s="1">
        <v>122</v>
      </c>
      <c r="K10" s="1">
        <v>64</v>
      </c>
      <c r="L10" s="1">
        <v>0.52</v>
      </c>
      <c r="M10" s="9">
        <v>7.73</v>
      </c>
      <c r="N10" s="9">
        <v>0.89</v>
      </c>
      <c r="O10" s="10">
        <v>0.77</v>
      </c>
      <c r="P10" s="10">
        <v>1</v>
      </c>
      <c r="Q10" s="10">
        <v>0.91</v>
      </c>
      <c r="R10" s="10">
        <v>1.99</v>
      </c>
      <c r="S10" s="13">
        <v>1.0999999999999999E-2</v>
      </c>
      <c r="T10" s="13">
        <v>0.05</v>
      </c>
      <c r="U10" s="13">
        <v>0.16900000000000001</v>
      </c>
      <c r="V10" s="13">
        <v>0.20599999999999999</v>
      </c>
      <c r="W10" s="13">
        <v>1.0820000000000001</v>
      </c>
      <c r="X10">
        <v>189</v>
      </c>
      <c r="Y10" s="12">
        <v>4</v>
      </c>
      <c r="Z10" t="s">
        <v>68</v>
      </c>
      <c r="AA10">
        <v>1</v>
      </c>
      <c r="AB10" t="s">
        <v>69</v>
      </c>
      <c r="AC10" t="s">
        <v>70</v>
      </c>
      <c r="AD10">
        <v>1</v>
      </c>
      <c r="AE10" t="s">
        <v>57</v>
      </c>
      <c r="AF10">
        <v>4</v>
      </c>
      <c r="AG10" s="3">
        <v>35777</v>
      </c>
      <c r="AH10" t="s">
        <v>71</v>
      </c>
      <c r="AI10">
        <v>76</v>
      </c>
      <c r="AJ10">
        <v>170</v>
      </c>
      <c r="AK10">
        <v>26.297577854671278</v>
      </c>
      <c r="AL10" t="s">
        <v>59</v>
      </c>
      <c r="AM10">
        <v>0</v>
      </c>
      <c r="AN10" t="s">
        <v>72</v>
      </c>
      <c r="AO10" s="3">
        <v>45305</v>
      </c>
      <c r="AP10" s="4">
        <v>1</v>
      </c>
      <c r="AQ10" t="s">
        <v>61</v>
      </c>
      <c r="AR10" t="s">
        <v>62</v>
      </c>
      <c r="AS10">
        <v>0</v>
      </c>
      <c r="AT10">
        <v>70</v>
      </c>
      <c r="AU10" t="s">
        <v>63</v>
      </c>
      <c r="AV10">
        <v>0</v>
      </c>
      <c r="AW10">
        <v>0</v>
      </c>
      <c r="AX10">
        <v>0</v>
      </c>
      <c r="AY10" s="5">
        <v>0</v>
      </c>
      <c r="AZ10" s="6">
        <v>0</v>
      </c>
      <c r="BA10" s="7">
        <v>0</v>
      </c>
      <c r="BB10">
        <v>26.1</v>
      </c>
      <c r="BC10">
        <f t="shared" si="1"/>
        <v>2</v>
      </c>
    </row>
    <row r="11" spans="1:55" x14ac:dyDescent="0.35">
      <c r="A11" t="s">
        <v>64</v>
      </c>
      <c r="B11">
        <v>0</v>
      </c>
      <c r="C11">
        <v>0</v>
      </c>
      <c r="D11" t="s">
        <v>53</v>
      </c>
      <c r="E11" s="3">
        <v>45305</v>
      </c>
      <c r="F11" s="9">
        <v>22.76</v>
      </c>
      <c r="G11" s="13">
        <v>4.8099999999999996</v>
      </c>
      <c r="H11" s="1">
        <v>21.15</v>
      </c>
      <c r="I11">
        <v>35.47</v>
      </c>
      <c r="J11">
        <v>106</v>
      </c>
      <c r="K11">
        <v>37</v>
      </c>
      <c r="L11">
        <v>0.35</v>
      </c>
      <c r="M11" s="9">
        <v>14.41</v>
      </c>
      <c r="N11">
        <v>1.33</v>
      </c>
      <c r="O11" s="10">
        <v>1.4</v>
      </c>
      <c r="P11" s="10">
        <v>1.59</v>
      </c>
      <c r="Q11" s="10">
        <v>1.65</v>
      </c>
      <c r="R11" s="10">
        <v>2.2400000000000002</v>
      </c>
      <c r="S11" s="13">
        <v>1.2E-2</v>
      </c>
      <c r="T11" s="13">
        <v>4.2999999999999997E-2</v>
      </c>
      <c r="U11" s="13">
        <v>0.19600000000000001</v>
      </c>
      <c r="V11" s="13">
        <v>0.216</v>
      </c>
      <c r="W11" s="13">
        <v>1.0820000000000001</v>
      </c>
      <c r="X11">
        <v>190</v>
      </c>
      <c r="Y11" s="12">
        <v>4</v>
      </c>
      <c r="Z11" t="s">
        <v>68</v>
      </c>
      <c r="AA11">
        <v>1</v>
      </c>
      <c r="AB11" t="s">
        <v>69</v>
      </c>
      <c r="AC11" t="s">
        <v>70</v>
      </c>
      <c r="AD11">
        <v>1</v>
      </c>
      <c r="AE11" t="s">
        <v>57</v>
      </c>
      <c r="AF11">
        <v>4</v>
      </c>
      <c r="AG11" s="3">
        <v>35777</v>
      </c>
      <c r="AH11" t="s">
        <v>71</v>
      </c>
      <c r="AI11">
        <v>76</v>
      </c>
      <c r="AJ11">
        <v>170</v>
      </c>
      <c r="AK11">
        <v>26.297577854671278</v>
      </c>
      <c r="AL11" t="s">
        <v>59</v>
      </c>
      <c r="AM11">
        <v>0</v>
      </c>
      <c r="AN11" t="s">
        <v>72</v>
      </c>
      <c r="AO11" s="3">
        <v>45305</v>
      </c>
      <c r="AP11" s="4">
        <v>1</v>
      </c>
      <c r="AQ11" t="s">
        <v>61</v>
      </c>
      <c r="AR11" t="s">
        <v>62</v>
      </c>
      <c r="AS11">
        <v>0</v>
      </c>
      <c r="AT11">
        <v>70</v>
      </c>
      <c r="AU11" t="s">
        <v>63</v>
      </c>
      <c r="AV11">
        <v>0</v>
      </c>
      <c r="AW11">
        <v>0</v>
      </c>
      <c r="AX11">
        <v>0</v>
      </c>
      <c r="AY11" s="5">
        <v>0</v>
      </c>
      <c r="AZ11" s="6">
        <v>0</v>
      </c>
      <c r="BA11" s="7">
        <v>0</v>
      </c>
      <c r="BB11">
        <v>26.1</v>
      </c>
      <c r="BC11">
        <f t="shared" si="1"/>
        <v>2</v>
      </c>
    </row>
    <row r="12" spans="1:55" x14ac:dyDescent="0.35">
      <c r="A12" t="s">
        <v>52</v>
      </c>
      <c r="B12">
        <v>1</v>
      </c>
      <c r="C12">
        <v>0</v>
      </c>
      <c r="D12" t="s">
        <v>53</v>
      </c>
      <c r="E12" s="8">
        <v>45265.420138888891</v>
      </c>
      <c r="F12" s="1">
        <v>29.5</v>
      </c>
      <c r="G12" s="9">
        <v>4.5999999999999996</v>
      </c>
      <c r="H12" s="1">
        <v>15.58</v>
      </c>
      <c r="I12" s="9">
        <v>30.58</v>
      </c>
      <c r="J12" s="9">
        <v>7</v>
      </c>
      <c r="K12" s="9">
        <v>11</v>
      </c>
      <c r="L12" s="9">
        <v>1.49</v>
      </c>
      <c r="M12" s="9">
        <v>5.76</v>
      </c>
      <c r="N12" s="10">
        <v>1.77</v>
      </c>
      <c r="O12" s="10">
        <v>2.2000000000000002</v>
      </c>
      <c r="P12" s="10">
        <v>1.79</v>
      </c>
      <c r="Q12" s="10">
        <v>0.63</v>
      </c>
      <c r="R12" s="10">
        <v>0.87</v>
      </c>
      <c r="S12" s="11">
        <v>1.2E-2</v>
      </c>
      <c r="T12" s="11">
        <v>3.1E-2</v>
      </c>
      <c r="U12" s="11">
        <v>6.0999999999999999E-2</v>
      </c>
      <c r="V12" s="11">
        <v>0.20599999999999999</v>
      </c>
      <c r="W12" s="11">
        <v>1.03</v>
      </c>
      <c r="X12" s="10">
        <v>8</v>
      </c>
      <c r="Y12" s="12">
        <v>5</v>
      </c>
      <c r="Z12" t="s">
        <v>73</v>
      </c>
      <c r="AA12">
        <v>1</v>
      </c>
      <c r="AB12" t="s">
        <v>69</v>
      </c>
      <c r="AC12" t="s">
        <v>74</v>
      </c>
      <c r="AD12">
        <v>1</v>
      </c>
      <c r="AE12" t="s">
        <v>57</v>
      </c>
      <c r="AF12">
        <v>4</v>
      </c>
      <c r="AG12" s="3">
        <v>35451</v>
      </c>
      <c r="AH12" t="s">
        <v>58</v>
      </c>
      <c r="AI12">
        <v>69</v>
      </c>
      <c r="AJ12">
        <v>170</v>
      </c>
      <c r="AK12">
        <v>23.875432525951556</v>
      </c>
      <c r="AL12" t="s">
        <v>59</v>
      </c>
      <c r="AM12">
        <v>0</v>
      </c>
      <c r="AN12" t="s">
        <v>66</v>
      </c>
      <c r="AO12" s="8">
        <v>45265.420138888891</v>
      </c>
      <c r="AP12" s="4">
        <v>0</v>
      </c>
      <c r="AQ12" t="s">
        <v>67</v>
      </c>
      <c r="AR12" t="s">
        <v>62</v>
      </c>
      <c r="AS12">
        <v>0</v>
      </c>
      <c r="AT12">
        <v>70</v>
      </c>
      <c r="AU12" t="s">
        <v>63</v>
      </c>
      <c r="AV12">
        <v>0</v>
      </c>
      <c r="AW12">
        <v>0</v>
      </c>
      <c r="AX12">
        <v>0</v>
      </c>
      <c r="AY12" s="5">
        <v>0</v>
      </c>
      <c r="AZ12" s="6">
        <v>0</v>
      </c>
      <c r="BA12" s="7">
        <v>0</v>
      </c>
      <c r="BB12">
        <v>27</v>
      </c>
      <c r="BC12">
        <f t="shared" si="1"/>
        <v>2</v>
      </c>
    </row>
    <row r="13" spans="1:55" x14ac:dyDescent="0.35">
      <c r="A13" t="s">
        <v>64</v>
      </c>
      <c r="B13">
        <v>0</v>
      </c>
      <c r="C13">
        <v>0</v>
      </c>
      <c r="D13" t="s">
        <v>53</v>
      </c>
      <c r="E13" s="8">
        <v>45265.420138888891</v>
      </c>
      <c r="F13" s="1">
        <v>23.66</v>
      </c>
      <c r="G13" s="9">
        <v>7.81</v>
      </c>
      <c r="H13" s="1">
        <v>33</v>
      </c>
      <c r="I13" s="9">
        <v>31.21</v>
      </c>
      <c r="J13" s="9">
        <v>57</v>
      </c>
      <c r="K13" s="9">
        <v>37</v>
      </c>
      <c r="L13" s="9">
        <v>0.65</v>
      </c>
      <c r="M13" s="9">
        <v>7.85</v>
      </c>
      <c r="N13" s="10">
        <v>3.06</v>
      </c>
      <c r="O13" s="10">
        <v>2.71</v>
      </c>
      <c r="P13" s="10">
        <v>1.72</v>
      </c>
      <c r="Q13" s="10">
        <v>0.86</v>
      </c>
      <c r="R13" s="10">
        <v>1.25</v>
      </c>
      <c r="S13" s="11">
        <v>1.4999999999999999E-2</v>
      </c>
      <c r="T13" s="11">
        <v>2.9000000000000001E-2</v>
      </c>
      <c r="U13" s="11">
        <v>6.0999999999999999E-2</v>
      </c>
      <c r="V13" s="11">
        <v>0.20599999999999999</v>
      </c>
      <c r="W13" s="11">
        <v>1.03</v>
      </c>
      <c r="X13" s="10">
        <v>9</v>
      </c>
      <c r="Y13" s="12">
        <v>5</v>
      </c>
      <c r="Z13" t="s">
        <v>73</v>
      </c>
      <c r="AA13">
        <v>1</v>
      </c>
      <c r="AB13" t="s">
        <v>69</v>
      </c>
      <c r="AC13" t="s">
        <v>74</v>
      </c>
      <c r="AD13">
        <v>1</v>
      </c>
      <c r="AE13" t="s">
        <v>57</v>
      </c>
      <c r="AF13">
        <v>4</v>
      </c>
      <c r="AG13" s="3">
        <v>35451</v>
      </c>
      <c r="AH13" t="s">
        <v>58</v>
      </c>
      <c r="AI13">
        <v>69</v>
      </c>
      <c r="AJ13">
        <v>170</v>
      </c>
      <c r="AK13">
        <v>23.875432525951556</v>
      </c>
      <c r="AL13" t="s">
        <v>59</v>
      </c>
      <c r="AM13">
        <v>0</v>
      </c>
      <c r="AN13" t="s">
        <v>66</v>
      </c>
      <c r="AO13" s="8">
        <v>45265.420138888891</v>
      </c>
      <c r="AP13" s="4">
        <v>0</v>
      </c>
      <c r="AQ13" t="s">
        <v>67</v>
      </c>
      <c r="AR13" t="s">
        <v>62</v>
      </c>
      <c r="AS13">
        <v>0</v>
      </c>
      <c r="AT13">
        <v>70</v>
      </c>
      <c r="AU13" t="s">
        <v>63</v>
      </c>
      <c r="AV13">
        <v>0</v>
      </c>
      <c r="AW13">
        <v>0</v>
      </c>
      <c r="AX13">
        <v>0</v>
      </c>
      <c r="AY13" s="5">
        <v>0</v>
      </c>
      <c r="AZ13" s="6">
        <v>0</v>
      </c>
      <c r="BA13" s="7">
        <v>0</v>
      </c>
      <c r="BB13">
        <v>27</v>
      </c>
      <c r="BC13">
        <f t="shared" si="1"/>
        <v>2</v>
      </c>
    </row>
    <row r="14" spans="1:55" x14ac:dyDescent="0.35">
      <c r="A14" t="s">
        <v>52</v>
      </c>
      <c r="B14">
        <v>1</v>
      </c>
      <c r="C14">
        <v>0</v>
      </c>
      <c r="D14" t="s">
        <v>53</v>
      </c>
      <c r="E14" s="8">
        <v>45273.56527777778</v>
      </c>
      <c r="F14" s="1">
        <v>25.74</v>
      </c>
      <c r="G14" s="9">
        <v>4.79</v>
      </c>
      <c r="H14" s="1">
        <v>18.62</v>
      </c>
      <c r="I14" s="9">
        <v>33.07</v>
      </c>
      <c r="J14" s="9">
        <v>42</v>
      </c>
      <c r="K14" s="9">
        <v>36</v>
      </c>
      <c r="L14" s="9">
        <v>0.84</v>
      </c>
      <c r="M14" s="9">
        <v>7.33</v>
      </c>
      <c r="N14" s="10">
        <v>1.73</v>
      </c>
      <c r="O14" s="10">
        <v>1.8</v>
      </c>
      <c r="P14" s="10">
        <v>1.44</v>
      </c>
      <c r="Q14" s="10">
        <v>0.56000000000000005</v>
      </c>
      <c r="R14" s="10">
        <v>1.2</v>
      </c>
      <c r="S14" s="11">
        <v>0.01</v>
      </c>
      <c r="T14" s="11">
        <v>4.1000000000000002E-2</v>
      </c>
      <c r="U14" s="11">
        <v>8.5999999999999993E-2</v>
      </c>
      <c r="V14" s="11">
        <v>0.20599999999999999</v>
      </c>
      <c r="W14" s="11">
        <v>1.0820000000000001</v>
      </c>
      <c r="X14" s="10">
        <v>10</v>
      </c>
      <c r="Y14" s="12">
        <v>5</v>
      </c>
      <c r="Z14" t="s">
        <v>73</v>
      </c>
      <c r="AA14">
        <v>1</v>
      </c>
      <c r="AB14" t="s">
        <v>69</v>
      </c>
      <c r="AC14" t="s">
        <v>74</v>
      </c>
      <c r="AD14">
        <v>1</v>
      </c>
      <c r="AE14" t="s">
        <v>57</v>
      </c>
      <c r="AF14">
        <v>4</v>
      </c>
      <c r="AG14" s="3">
        <v>35451</v>
      </c>
      <c r="AH14" t="s">
        <v>58</v>
      </c>
      <c r="AI14">
        <v>69</v>
      </c>
      <c r="AJ14">
        <v>170</v>
      </c>
      <c r="AK14">
        <v>23.875432525951556</v>
      </c>
      <c r="AL14" t="s">
        <v>59</v>
      </c>
      <c r="AM14">
        <v>0</v>
      </c>
      <c r="AN14" t="s">
        <v>66</v>
      </c>
      <c r="AO14" s="8">
        <v>45265.420138888891</v>
      </c>
      <c r="AP14" s="4">
        <v>0</v>
      </c>
      <c r="AQ14" t="s">
        <v>67</v>
      </c>
      <c r="AR14" t="s">
        <v>62</v>
      </c>
      <c r="AS14">
        <v>0</v>
      </c>
      <c r="AT14">
        <v>70</v>
      </c>
      <c r="AU14" t="s">
        <v>63</v>
      </c>
      <c r="AV14">
        <v>0</v>
      </c>
      <c r="AW14">
        <v>0</v>
      </c>
      <c r="AX14">
        <v>0</v>
      </c>
      <c r="AY14" s="5">
        <v>0</v>
      </c>
      <c r="AZ14" s="6">
        <v>0</v>
      </c>
      <c r="BA14" s="7">
        <v>0</v>
      </c>
      <c r="BB14">
        <v>27</v>
      </c>
      <c r="BC14">
        <f t="shared" si="1"/>
        <v>2</v>
      </c>
    </row>
    <row r="15" spans="1:55" x14ac:dyDescent="0.35">
      <c r="A15" t="s">
        <v>64</v>
      </c>
      <c r="B15">
        <v>0</v>
      </c>
      <c r="C15">
        <v>0</v>
      </c>
      <c r="D15" t="s">
        <v>53</v>
      </c>
      <c r="E15" s="8">
        <v>45273.56527777778</v>
      </c>
      <c r="F15" s="1">
        <v>26.42</v>
      </c>
      <c r="G15" s="9">
        <v>7.92</v>
      </c>
      <c r="H15" s="1">
        <v>29.79</v>
      </c>
      <c r="I15" s="9">
        <v>33.81</v>
      </c>
      <c r="J15" s="9">
        <v>37</v>
      </c>
      <c r="K15" s="9">
        <v>23</v>
      </c>
      <c r="L15" s="9">
        <v>0.64</v>
      </c>
      <c r="M15" s="9">
        <v>10.24</v>
      </c>
      <c r="N15" s="10">
        <v>4.08</v>
      </c>
      <c r="O15" s="10">
        <v>3.01</v>
      </c>
      <c r="P15" s="10">
        <v>2.19</v>
      </c>
      <c r="Q15" s="10">
        <v>0.96</v>
      </c>
      <c r="R15" s="10">
        <v>1.44</v>
      </c>
      <c r="S15" s="11">
        <v>0.01</v>
      </c>
      <c r="T15" s="11">
        <v>2.7E-2</v>
      </c>
      <c r="U15" s="11">
        <v>6.7000000000000004E-2</v>
      </c>
      <c r="V15" s="11">
        <v>0.20599999999999999</v>
      </c>
      <c r="W15" s="11">
        <v>1.0820000000000001</v>
      </c>
      <c r="X15" s="10">
        <v>11</v>
      </c>
      <c r="Y15" s="12">
        <v>5</v>
      </c>
      <c r="Z15" t="s">
        <v>73</v>
      </c>
      <c r="AA15">
        <v>1</v>
      </c>
      <c r="AB15" t="s">
        <v>69</v>
      </c>
      <c r="AC15" t="s">
        <v>74</v>
      </c>
      <c r="AD15">
        <v>1</v>
      </c>
      <c r="AE15" t="s">
        <v>57</v>
      </c>
      <c r="AF15">
        <v>4</v>
      </c>
      <c r="AG15" s="3">
        <v>35451</v>
      </c>
      <c r="AH15" t="s">
        <v>58</v>
      </c>
      <c r="AI15">
        <v>69</v>
      </c>
      <c r="AJ15">
        <v>170</v>
      </c>
      <c r="AK15">
        <v>23.875432525951556</v>
      </c>
      <c r="AL15" t="s">
        <v>59</v>
      </c>
      <c r="AM15">
        <v>0</v>
      </c>
      <c r="AN15" t="s">
        <v>66</v>
      </c>
      <c r="AO15" s="8">
        <v>45265.420138888891</v>
      </c>
      <c r="AP15" s="4">
        <v>0</v>
      </c>
      <c r="AQ15" t="s">
        <v>67</v>
      </c>
      <c r="AR15" t="s">
        <v>62</v>
      </c>
      <c r="AS15">
        <v>0</v>
      </c>
      <c r="AT15">
        <v>70</v>
      </c>
      <c r="AU15" t="s">
        <v>63</v>
      </c>
      <c r="AV15">
        <v>0</v>
      </c>
      <c r="AW15">
        <v>0</v>
      </c>
      <c r="AX15">
        <v>0</v>
      </c>
      <c r="AY15" s="5">
        <v>0</v>
      </c>
      <c r="AZ15" s="6">
        <v>0</v>
      </c>
      <c r="BA15" s="7">
        <v>0</v>
      </c>
      <c r="BB15">
        <v>27</v>
      </c>
      <c r="BC15">
        <f t="shared" si="1"/>
        <v>2</v>
      </c>
    </row>
    <row r="16" spans="1:55" x14ac:dyDescent="0.35">
      <c r="A16" t="s">
        <v>52</v>
      </c>
      <c r="B16">
        <v>1</v>
      </c>
      <c r="C16">
        <v>0</v>
      </c>
      <c r="D16" t="s">
        <v>53</v>
      </c>
      <c r="E16" s="8">
        <v>45265.59097222222</v>
      </c>
      <c r="F16" s="1">
        <v>25.47</v>
      </c>
      <c r="G16" s="9">
        <v>2.79</v>
      </c>
      <c r="H16" s="1">
        <v>10.96</v>
      </c>
      <c r="I16" s="9">
        <v>32.15</v>
      </c>
      <c r="J16" s="9">
        <v>50</v>
      </c>
      <c r="K16" s="16">
        <v>111</v>
      </c>
      <c r="L16" s="9">
        <v>2.2400000000000002</v>
      </c>
      <c r="M16" s="9">
        <v>2.2999999999999998</v>
      </c>
      <c r="N16" s="10">
        <v>2.19</v>
      </c>
      <c r="O16" s="10">
        <v>1.87</v>
      </c>
      <c r="P16" s="10">
        <v>1.04</v>
      </c>
      <c r="Q16" s="10">
        <v>0.52</v>
      </c>
      <c r="R16" s="10">
        <v>0.69</v>
      </c>
      <c r="S16" s="11">
        <v>1.7000000000000001E-2</v>
      </c>
      <c r="T16" s="11">
        <v>2.1000000000000001E-2</v>
      </c>
      <c r="U16" s="11">
        <v>7.8E-2</v>
      </c>
      <c r="V16" s="11">
        <v>0.20599999999999999</v>
      </c>
      <c r="W16" s="11">
        <v>1.3149999999999999</v>
      </c>
      <c r="X16" s="10">
        <v>12</v>
      </c>
      <c r="Y16" s="12">
        <v>6</v>
      </c>
      <c r="Z16" t="s">
        <v>75</v>
      </c>
      <c r="AA16">
        <v>0</v>
      </c>
      <c r="AB16" t="s">
        <v>55</v>
      </c>
      <c r="AC16" t="s">
        <v>74</v>
      </c>
      <c r="AD16">
        <v>1</v>
      </c>
      <c r="AE16" t="s">
        <v>57</v>
      </c>
      <c r="AF16">
        <v>3</v>
      </c>
      <c r="AG16" s="3">
        <v>33596</v>
      </c>
      <c r="AH16" t="s">
        <v>71</v>
      </c>
      <c r="AI16">
        <v>75.3</v>
      </c>
      <c r="AJ16">
        <v>164</v>
      </c>
      <c r="AK16">
        <v>27.996728138013086</v>
      </c>
      <c r="AL16" t="s">
        <v>59</v>
      </c>
      <c r="AM16">
        <v>0</v>
      </c>
      <c r="AN16" t="s">
        <v>194</v>
      </c>
      <c r="AO16" s="8">
        <v>45265.597222222219</v>
      </c>
      <c r="AP16" s="4">
        <v>1</v>
      </c>
      <c r="AQ16" t="s">
        <v>61</v>
      </c>
      <c r="AR16" t="s">
        <v>62</v>
      </c>
      <c r="AS16">
        <v>0</v>
      </c>
      <c r="AT16">
        <v>70</v>
      </c>
      <c r="AU16" t="s">
        <v>63</v>
      </c>
      <c r="AV16">
        <v>0</v>
      </c>
      <c r="AW16">
        <v>0</v>
      </c>
      <c r="AX16">
        <v>0</v>
      </c>
      <c r="AY16" s="5">
        <v>0</v>
      </c>
      <c r="AZ16" s="6">
        <v>0</v>
      </c>
      <c r="BA16" s="7">
        <v>0</v>
      </c>
      <c r="BB16">
        <v>32.1</v>
      </c>
      <c r="BC16">
        <f>IF(BB16&lt;35,2,9)</f>
        <v>2</v>
      </c>
    </row>
    <row r="17" spans="1:16374" x14ac:dyDescent="0.35">
      <c r="A17" t="s">
        <v>64</v>
      </c>
      <c r="B17">
        <v>0</v>
      </c>
      <c r="C17">
        <v>0</v>
      </c>
      <c r="D17" t="s">
        <v>53</v>
      </c>
      <c r="E17" s="8">
        <v>45265.59097222222</v>
      </c>
      <c r="F17" s="1">
        <v>22.86</v>
      </c>
      <c r="G17" s="9">
        <v>1.75</v>
      </c>
      <c r="H17" s="1">
        <v>7.65</v>
      </c>
      <c r="I17" s="9">
        <v>33.14</v>
      </c>
      <c r="J17" s="9">
        <v>81</v>
      </c>
      <c r="K17" s="9">
        <v>63</v>
      </c>
      <c r="L17" s="9">
        <v>0.77</v>
      </c>
      <c r="M17" s="9">
        <v>5.73</v>
      </c>
      <c r="N17" s="10">
        <v>0.57999999999999996</v>
      </c>
      <c r="O17" s="10">
        <v>0.57999999999999996</v>
      </c>
      <c r="P17" s="10">
        <v>0.39</v>
      </c>
      <c r="Q17" s="10">
        <v>0.39</v>
      </c>
      <c r="R17" s="10">
        <v>0.44</v>
      </c>
      <c r="S17" s="11">
        <v>0.01</v>
      </c>
      <c r="T17" s="11">
        <v>3.1E-2</v>
      </c>
      <c r="U17" s="11">
        <v>6.0999999999999999E-2</v>
      </c>
      <c r="V17" s="11">
        <v>0.57399999999999995</v>
      </c>
      <c r="W17" s="11">
        <v>1.252</v>
      </c>
      <c r="X17" s="10">
        <v>13</v>
      </c>
      <c r="Y17" s="12">
        <v>6</v>
      </c>
      <c r="Z17" t="s">
        <v>75</v>
      </c>
      <c r="AA17">
        <v>0</v>
      </c>
      <c r="AB17" t="s">
        <v>55</v>
      </c>
      <c r="AC17" t="s">
        <v>74</v>
      </c>
      <c r="AD17">
        <v>1</v>
      </c>
      <c r="AE17" t="s">
        <v>57</v>
      </c>
      <c r="AF17">
        <v>3</v>
      </c>
      <c r="AG17" s="3">
        <v>33596</v>
      </c>
      <c r="AH17" t="s">
        <v>71</v>
      </c>
      <c r="AI17">
        <v>75.3</v>
      </c>
      <c r="AJ17">
        <v>164</v>
      </c>
      <c r="AK17">
        <v>27.996728138013086</v>
      </c>
      <c r="AL17" t="s">
        <v>59</v>
      </c>
      <c r="AM17">
        <v>0</v>
      </c>
      <c r="AN17" t="s">
        <v>66</v>
      </c>
      <c r="AO17" s="8">
        <v>45265.597222222219</v>
      </c>
      <c r="AP17" s="4">
        <v>1</v>
      </c>
      <c r="AQ17" t="s">
        <v>61</v>
      </c>
      <c r="AR17" t="s">
        <v>62</v>
      </c>
      <c r="AS17">
        <v>0</v>
      </c>
      <c r="AT17">
        <v>70</v>
      </c>
      <c r="AU17" t="s">
        <v>63</v>
      </c>
      <c r="AV17">
        <v>0</v>
      </c>
      <c r="AW17">
        <v>0</v>
      </c>
      <c r="AX17">
        <v>0</v>
      </c>
      <c r="AY17" s="5">
        <v>0</v>
      </c>
      <c r="AZ17" s="6">
        <v>0</v>
      </c>
      <c r="BA17" s="7">
        <v>0</v>
      </c>
      <c r="BB17">
        <v>32.1</v>
      </c>
      <c r="BC17">
        <f>IF(BB17&lt;35,2,9)</f>
        <v>2</v>
      </c>
    </row>
    <row r="18" spans="1:16374" x14ac:dyDescent="0.35">
      <c r="A18" t="s">
        <v>64</v>
      </c>
      <c r="B18">
        <v>0</v>
      </c>
      <c r="C18">
        <v>0</v>
      </c>
      <c r="D18" t="s">
        <v>53</v>
      </c>
      <c r="E18" s="8">
        <v>45266.427083333343</v>
      </c>
      <c r="F18" s="1">
        <v>25.84</v>
      </c>
      <c r="G18" s="9">
        <v>2.66</v>
      </c>
      <c r="H18" s="1">
        <v>10.3</v>
      </c>
      <c r="I18" s="9">
        <v>33.200000000000003</v>
      </c>
      <c r="J18" s="9">
        <v>55</v>
      </c>
      <c r="K18" s="9">
        <v>37</v>
      </c>
      <c r="L18" s="9">
        <v>0.67</v>
      </c>
      <c r="M18" s="9">
        <v>8.74</v>
      </c>
      <c r="N18" s="10">
        <v>1.44</v>
      </c>
      <c r="O18" s="10">
        <v>1.21</v>
      </c>
      <c r="P18" s="10">
        <v>0.84</v>
      </c>
      <c r="Q18" s="10">
        <v>0.63</v>
      </c>
      <c r="R18" s="10">
        <v>0.65</v>
      </c>
      <c r="S18" s="11">
        <v>1.4E-2</v>
      </c>
      <c r="T18" s="11">
        <v>2.1000000000000001E-2</v>
      </c>
      <c r="U18" s="11">
        <v>6.4000000000000001E-2</v>
      </c>
      <c r="V18" s="11">
        <v>0.25</v>
      </c>
      <c r="W18" s="11">
        <v>1.1930000000000001</v>
      </c>
      <c r="X18" s="10">
        <v>15</v>
      </c>
      <c r="Y18" s="12">
        <v>7</v>
      </c>
      <c r="Z18" t="s">
        <v>76</v>
      </c>
      <c r="AA18">
        <v>1</v>
      </c>
      <c r="AB18" t="s">
        <v>69</v>
      </c>
      <c r="AC18" t="s">
        <v>77</v>
      </c>
      <c r="AD18">
        <v>1</v>
      </c>
      <c r="AE18" t="s">
        <v>57</v>
      </c>
      <c r="AF18">
        <v>3</v>
      </c>
      <c r="AG18" s="3">
        <v>33243</v>
      </c>
      <c r="AH18" t="s">
        <v>71</v>
      </c>
      <c r="AI18">
        <v>83</v>
      </c>
      <c r="AJ18">
        <v>178</v>
      </c>
      <c r="AK18">
        <v>26.196187350082059</v>
      </c>
      <c r="AL18" t="s">
        <v>59</v>
      </c>
      <c r="AM18">
        <v>0</v>
      </c>
      <c r="AN18" t="s">
        <v>66</v>
      </c>
      <c r="AO18" s="8">
        <v>45266.427083333343</v>
      </c>
      <c r="AP18" s="4">
        <v>0</v>
      </c>
      <c r="AQ18" t="s">
        <v>67</v>
      </c>
      <c r="AR18" t="s">
        <v>62</v>
      </c>
      <c r="AS18">
        <v>0</v>
      </c>
      <c r="AT18">
        <v>70</v>
      </c>
      <c r="AU18" t="s">
        <v>63</v>
      </c>
      <c r="AV18">
        <v>0</v>
      </c>
      <c r="AW18">
        <v>0</v>
      </c>
      <c r="AX18">
        <v>0</v>
      </c>
      <c r="AY18" s="5">
        <v>0</v>
      </c>
      <c r="AZ18" s="6">
        <v>0</v>
      </c>
      <c r="BA18" s="7">
        <v>0</v>
      </c>
      <c r="BB18">
        <v>33.1</v>
      </c>
      <c r="BC18">
        <f>IF(BB18&lt;35,2,9)</f>
        <v>2</v>
      </c>
    </row>
    <row r="19" spans="1:16374" x14ac:dyDescent="0.35">
      <c r="A19" t="s">
        <v>52</v>
      </c>
      <c r="B19">
        <v>1</v>
      </c>
      <c r="C19">
        <v>0</v>
      </c>
      <c r="D19" t="s">
        <v>53</v>
      </c>
      <c r="E19" s="8">
        <v>45266.427083333343</v>
      </c>
      <c r="F19" s="1">
        <v>25.98</v>
      </c>
      <c r="G19" s="9">
        <v>2.06</v>
      </c>
      <c r="H19" s="1">
        <v>7.91</v>
      </c>
      <c r="I19" s="9">
        <v>33.270000000000003</v>
      </c>
      <c r="J19" s="9">
        <v>118</v>
      </c>
      <c r="K19" s="9">
        <v>98</v>
      </c>
      <c r="L19" s="9">
        <v>0.83</v>
      </c>
      <c r="M19" s="9">
        <v>7.01</v>
      </c>
      <c r="N19" s="10">
        <v>0.6</v>
      </c>
      <c r="O19" s="10">
        <v>0.74</v>
      </c>
      <c r="P19" s="10">
        <v>0.57999999999999996</v>
      </c>
      <c r="Q19" s="10">
        <v>0.42</v>
      </c>
      <c r="R19" s="10">
        <v>0.54</v>
      </c>
      <c r="S19" s="11">
        <v>0.02</v>
      </c>
      <c r="T19" s="11">
        <v>4.4999999999999998E-2</v>
      </c>
      <c r="U19" s="11">
        <v>7.8E-2</v>
      </c>
      <c r="V19" s="11">
        <v>0.57399999999999995</v>
      </c>
      <c r="W19" s="11">
        <v>1.1930000000000001</v>
      </c>
      <c r="X19" s="10">
        <v>14</v>
      </c>
      <c r="Y19" s="12">
        <v>7</v>
      </c>
      <c r="Z19" t="s">
        <v>76</v>
      </c>
      <c r="AA19">
        <v>1</v>
      </c>
      <c r="AB19" t="s">
        <v>69</v>
      </c>
      <c r="AC19" t="s">
        <v>77</v>
      </c>
      <c r="AD19">
        <v>1</v>
      </c>
      <c r="AE19" t="s">
        <v>57</v>
      </c>
      <c r="AF19">
        <v>3</v>
      </c>
      <c r="AG19" s="3">
        <v>33243</v>
      </c>
      <c r="AH19" t="s">
        <v>71</v>
      </c>
      <c r="AI19">
        <v>83</v>
      </c>
      <c r="AJ19">
        <v>178</v>
      </c>
      <c r="AK19">
        <v>26.196187350082059</v>
      </c>
      <c r="AL19" t="s">
        <v>59</v>
      </c>
      <c r="AM19">
        <v>0</v>
      </c>
      <c r="AN19" t="s">
        <v>66</v>
      </c>
      <c r="AO19" s="8">
        <v>45266.427083333343</v>
      </c>
      <c r="AP19" s="4">
        <v>0</v>
      </c>
      <c r="AQ19" t="s">
        <v>67</v>
      </c>
      <c r="AR19" t="s">
        <v>62</v>
      </c>
      <c r="AS19">
        <v>0</v>
      </c>
      <c r="AT19">
        <v>70</v>
      </c>
      <c r="AU19" t="s">
        <v>63</v>
      </c>
      <c r="AV19">
        <v>0</v>
      </c>
      <c r="AW19">
        <v>0</v>
      </c>
      <c r="AX19">
        <v>0</v>
      </c>
      <c r="AY19" s="5">
        <v>0</v>
      </c>
      <c r="AZ19" s="6">
        <v>0</v>
      </c>
      <c r="BA19" s="7">
        <v>0</v>
      </c>
      <c r="BB19">
        <v>33.1</v>
      </c>
      <c r="BC19">
        <f>IF(BB19&lt;35,2,9)</f>
        <v>2</v>
      </c>
    </row>
    <row r="20" spans="1:16374" x14ac:dyDescent="0.35">
      <c r="A20" t="s">
        <v>64</v>
      </c>
      <c r="B20">
        <v>0</v>
      </c>
      <c r="C20">
        <v>0</v>
      </c>
      <c r="D20" t="s">
        <v>53</v>
      </c>
      <c r="E20" s="8">
        <v>45266.46875</v>
      </c>
      <c r="F20" s="1">
        <v>25.6</v>
      </c>
      <c r="G20" s="9">
        <v>1.76</v>
      </c>
      <c r="H20" s="1">
        <v>6.86</v>
      </c>
      <c r="I20" s="9">
        <v>32.340000000000003</v>
      </c>
      <c r="J20" s="9">
        <v>126</v>
      </c>
      <c r="K20" s="9">
        <v>57</v>
      </c>
      <c r="L20" s="9">
        <v>0.46</v>
      </c>
      <c r="M20" s="9">
        <v>14.85</v>
      </c>
      <c r="N20" s="10">
        <v>0.27</v>
      </c>
      <c r="O20" s="10">
        <v>0.54</v>
      </c>
      <c r="P20" s="10">
        <v>0.57999999999999996</v>
      </c>
      <c r="Q20" s="10">
        <v>0.57999999999999996</v>
      </c>
      <c r="R20" s="10">
        <v>0.56000000000000005</v>
      </c>
      <c r="S20" s="11">
        <v>0.02</v>
      </c>
      <c r="T20" s="11">
        <v>3.9E-2</v>
      </c>
      <c r="U20" s="11">
        <v>0.19600000000000001</v>
      </c>
      <c r="V20" s="11">
        <v>0.20599999999999999</v>
      </c>
      <c r="W20" s="11">
        <v>1.0820000000000001</v>
      </c>
      <c r="X20" s="10">
        <v>17</v>
      </c>
      <c r="Y20" s="12">
        <v>8</v>
      </c>
      <c r="Z20" t="s">
        <v>78</v>
      </c>
      <c r="AA20">
        <v>0</v>
      </c>
      <c r="AB20" t="s">
        <v>55</v>
      </c>
      <c r="AC20" t="s">
        <v>79</v>
      </c>
      <c r="AD20">
        <v>0</v>
      </c>
      <c r="AE20" t="s">
        <v>80</v>
      </c>
      <c r="AF20">
        <v>1</v>
      </c>
      <c r="AG20" s="3">
        <v>35251</v>
      </c>
      <c r="AH20" t="s">
        <v>58</v>
      </c>
      <c r="AI20">
        <v>55</v>
      </c>
      <c r="AJ20">
        <v>160</v>
      </c>
      <c r="AK20">
        <v>21.484375</v>
      </c>
      <c r="AL20" t="s">
        <v>59</v>
      </c>
      <c r="AM20">
        <v>0</v>
      </c>
      <c r="AN20" t="s">
        <v>66</v>
      </c>
      <c r="AO20" s="8">
        <v>45266.46875</v>
      </c>
      <c r="AP20" s="4">
        <v>0</v>
      </c>
      <c r="AQ20" t="s">
        <v>67</v>
      </c>
      <c r="AR20" t="s">
        <v>62</v>
      </c>
      <c r="AS20">
        <v>0</v>
      </c>
      <c r="AT20">
        <v>70</v>
      </c>
      <c r="AU20" t="s">
        <v>63</v>
      </c>
      <c r="AV20">
        <v>0</v>
      </c>
      <c r="AW20">
        <v>0</v>
      </c>
      <c r="AX20">
        <v>0</v>
      </c>
      <c r="AY20" s="5">
        <v>0</v>
      </c>
      <c r="AZ20" s="6">
        <v>0</v>
      </c>
      <c r="BA20" s="7">
        <v>0</v>
      </c>
      <c r="BB20">
        <v>27.6</v>
      </c>
      <c r="BC20">
        <f>IF(BB20&lt;30,2,9)</f>
        <v>2</v>
      </c>
    </row>
    <row r="21" spans="1:16374" x14ac:dyDescent="0.35">
      <c r="A21" t="s">
        <v>52</v>
      </c>
      <c r="B21">
        <v>1</v>
      </c>
      <c r="C21">
        <v>0</v>
      </c>
      <c r="D21" t="s">
        <v>53</v>
      </c>
      <c r="E21" s="8">
        <v>45266.46875</v>
      </c>
      <c r="F21" s="1">
        <v>24.59</v>
      </c>
      <c r="G21" s="9">
        <v>3.68</v>
      </c>
      <c r="H21" s="1">
        <v>14.96</v>
      </c>
      <c r="I21" s="9">
        <v>32.99</v>
      </c>
      <c r="J21" s="9">
        <v>131</v>
      </c>
      <c r="K21" s="9">
        <v>61</v>
      </c>
      <c r="L21" s="9">
        <v>0.46</v>
      </c>
      <c r="M21" s="9">
        <v>9.69</v>
      </c>
      <c r="N21" s="10">
        <v>1.34</v>
      </c>
      <c r="O21" s="10">
        <v>1.24</v>
      </c>
      <c r="P21" s="10">
        <v>0.87</v>
      </c>
      <c r="Q21" s="10">
        <v>0.59</v>
      </c>
      <c r="R21" s="10">
        <v>1.1599999999999999</v>
      </c>
      <c r="S21" s="11">
        <v>1.0999999999999999E-2</v>
      </c>
      <c r="T21" s="11">
        <v>3.9E-2</v>
      </c>
      <c r="U21" s="11">
        <v>6.0999999999999999E-2</v>
      </c>
      <c r="V21" s="11">
        <v>0.20599999999999999</v>
      </c>
      <c r="W21" s="11">
        <v>1.0820000000000001</v>
      </c>
      <c r="X21" s="10">
        <v>16</v>
      </c>
      <c r="Y21" s="12">
        <v>8</v>
      </c>
      <c r="Z21" t="s">
        <v>78</v>
      </c>
      <c r="AA21">
        <v>0</v>
      </c>
      <c r="AB21" t="s">
        <v>55</v>
      </c>
      <c r="AC21" t="s">
        <v>79</v>
      </c>
      <c r="AD21">
        <v>0</v>
      </c>
      <c r="AE21" t="s">
        <v>80</v>
      </c>
      <c r="AF21">
        <v>1</v>
      </c>
      <c r="AG21" s="3">
        <v>35251</v>
      </c>
      <c r="AH21" t="s">
        <v>58</v>
      </c>
      <c r="AI21">
        <v>55</v>
      </c>
      <c r="AJ21">
        <v>160</v>
      </c>
      <c r="AK21">
        <v>21.484375</v>
      </c>
      <c r="AL21" t="s">
        <v>59</v>
      </c>
      <c r="AM21">
        <v>0</v>
      </c>
      <c r="AN21" t="s">
        <v>66</v>
      </c>
      <c r="AO21" s="8">
        <v>45266.46875</v>
      </c>
      <c r="AP21" s="4">
        <v>0</v>
      </c>
      <c r="AQ21" t="s">
        <v>67</v>
      </c>
      <c r="AR21" t="s">
        <v>62</v>
      </c>
      <c r="AS21">
        <v>0</v>
      </c>
      <c r="AT21">
        <v>70</v>
      </c>
      <c r="AU21" t="s">
        <v>63</v>
      </c>
      <c r="AV21">
        <v>0</v>
      </c>
      <c r="AW21">
        <v>0</v>
      </c>
      <c r="AX21">
        <v>0</v>
      </c>
      <c r="AY21" s="5">
        <v>0</v>
      </c>
      <c r="AZ21" s="6">
        <v>0</v>
      </c>
      <c r="BA21" s="7">
        <v>0</v>
      </c>
      <c r="BB21">
        <v>27.6</v>
      </c>
      <c r="BC21">
        <f>IF(BB21&lt;30,2,9)</f>
        <v>2</v>
      </c>
    </row>
    <row r="22" spans="1:16374" x14ac:dyDescent="0.35">
      <c r="A22" t="s">
        <v>52</v>
      </c>
      <c r="B22">
        <v>1</v>
      </c>
      <c r="C22">
        <v>0</v>
      </c>
      <c r="D22" t="s">
        <v>53</v>
      </c>
      <c r="E22" s="8">
        <v>45266.645833333343</v>
      </c>
      <c r="F22" s="1">
        <v>31.04</v>
      </c>
      <c r="G22" s="9">
        <v>2.38</v>
      </c>
      <c r="H22" s="1">
        <v>7.66</v>
      </c>
      <c r="I22" s="9">
        <v>34.72</v>
      </c>
      <c r="J22" s="9">
        <v>120</v>
      </c>
      <c r="K22" s="16">
        <v>101</v>
      </c>
      <c r="L22" s="9">
        <v>0.84</v>
      </c>
      <c r="M22" s="9">
        <v>10.77</v>
      </c>
      <c r="N22" s="10">
        <v>0.83</v>
      </c>
      <c r="O22" s="10">
        <v>0.55000000000000004</v>
      </c>
      <c r="P22" s="10">
        <v>0.65</v>
      </c>
      <c r="Q22" s="10">
        <v>0.47</v>
      </c>
      <c r="R22" s="10">
        <v>0.56999999999999995</v>
      </c>
      <c r="S22" s="11">
        <v>1.2E-2</v>
      </c>
      <c r="T22" s="11">
        <v>5.8000000000000003E-2</v>
      </c>
      <c r="U22" s="11">
        <v>8.1000000000000003E-2</v>
      </c>
      <c r="V22" s="11">
        <v>0.57399999999999995</v>
      </c>
      <c r="W22" s="11">
        <v>1.03</v>
      </c>
      <c r="X22" s="10">
        <v>18</v>
      </c>
      <c r="Y22" s="12">
        <v>9</v>
      </c>
      <c r="Z22" t="s">
        <v>81</v>
      </c>
      <c r="AA22">
        <v>0</v>
      </c>
      <c r="AB22" t="s">
        <v>55</v>
      </c>
      <c r="AC22" t="s">
        <v>77</v>
      </c>
      <c r="AD22">
        <v>1</v>
      </c>
      <c r="AE22" t="s">
        <v>57</v>
      </c>
      <c r="AF22">
        <v>4</v>
      </c>
      <c r="AG22" s="3">
        <v>37555</v>
      </c>
      <c r="AH22" t="s">
        <v>82</v>
      </c>
      <c r="AI22">
        <v>75</v>
      </c>
      <c r="AJ22">
        <v>156</v>
      </c>
      <c r="AK22">
        <v>30.818540433925047</v>
      </c>
      <c r="AL22" t="s">
        <v>59</v>
      </c>
      <c r="AM22">
        <v>0</v>
      </c>
      <c r="AN22" t="s">
        <v>83</v>
      </c>
      <c r="AO22" s="8">
        <v>45266.625</v>
      </c>
      <c r="AP22" s="4">
        <v>1</v>
      </c>
      <c r="AQ22" t="s">
        <v>61</v>
      </c>
      <c r="AR22" t="s">
        <v>84</v>
      </c>
      <c r="AS22">
        <v>3</v>
      </c>
      <c r="AT22">
        <v>117</v>
      </c>
      <c r="AU22" t="s">
        <v>85</v>
      </c>
      <c r="AV22">
        <v>0</v>
      </c>
      <c r="AW22">
        <v>2</v>
      </c>
      <c r="AX22">
        <v>0</v>
      </c>
      <c r="AY22" s="5">
        <v>1</v>
      </c>
      <c r="AZ22" s="6">
        <v>1</v>
      </c>
      <c r="BA22" s="7">
        <v>1</v>
      </c>
      <c r="BB22">
        <v>21.3</v>
      </c>
      <c r="BC22">
        <f>IF(BB22&lt;25,1,9)</f>
        <v>1</v>
      </c>
    </row>
    <row r="23" spans="1:16374" x14ac:dyDescent="0.35">
      <c r="A23" t="s">
        <v>64</v>
      </c>
      <c r="B23">
        <v>0</v>
      </c>
      <c r="C23">
        <v>0</v>
      </c>
      <c r="D23" t="s">
        <v>53</v>
      </c>
      <c r="E23" s="8">
        <v>45266.645833333343</v>
      </c>
      <c r="F23" s="1">
        <v>29.92</v>
      </c>
      <c r="G23" s="9">
        <v>2.27</v>
      </c>
      <c r="H23" s="1">
        <v>7.59</v>
      </c>
      <c r="I23" s="9">
        <v>34.9</v>
      </c>
      <c r="J23" s="9">
        <v>86</v>
      </c>
      <c r="K23" s="9">
        <v>45</v>
      </c>
      <c r="L23" s="9">
        <v>0.52</v>
      </c>
      <c r="M23" s="9">
        <v>11.05</v>
      </c>
      <c r="N23" s="10">
        <v>0.56000000000000005</v>
      </c>
      <c r="O23" s="10">
        <v>0.46</v>
      </c>
      <c r="P23" s="10">
        <v>0.41</v>
      </c>
      <c r="Q23" s="10">
        <v>0.5</v>
      </c>
      <c r="R23" s="10">
        <v>0.61</v>
      </c>
      <c r="S23" s="11">
        <v>1.2E-2</v>
      </c>
      <c r="T23" s="11">
        <v>4.8000000000000001E-2</v>
      </c>
      <c r="U23" s="11">
        <v>0.115</v>
      </c>
      <c r="V23" s="11">
        <v>0.57399999999999995</v>
      </c>
      <c r="W23" s="11">
        <v>0.93500000000000005</v>
      </c>
      <c r="X23" s="10">
        <v>19</v>
      </c>
      <c r="Y23" s="12">
        <v>9</v>
      </c>
      <c r="Z23" t="s">
        <v>81</v>
      </c>
      <c r="AA23">
        <v>0</v>
      </c>
      <c r="AB23" t="s">
        <v>55</v>
      </c>
      <c r="AC23" t="s">
        <v>77</v>
      </c>
      <c r="AD23">
        <v>1</v>
      </c>
      <c r="AE23" t="s">
        <v>57</v>
      </c>
      <c r="AF23">
        <v>4</v>
      </c>
      <c r="AG23" s="3">
        <v>37555</v>
      </c>
      <c r="AH23" t="s">
        <v>82</v>
      </c>
      <c r="AI23">
        <v>75</v>
      </c>
      <c r="AJ23">
        <v>156</v>
      </c>
      <c r="AK23">
        <v>30.818540433925047</v>
      </c>
      <c r="AL23" t="s">
        <v>59</v>
      </c>
      <c r="AM23">
        <v>0</v>
      </c>
      <c r="AN23" t="s">
        <v>83</v>
      </c>
      <c r="AO23" s="8">
        <v>45266.625</v>
      </c>
      <c r="AP23" s="4">
        <v>1</v>
      </c>
      <c r="AQ23" t="s">
        <v>61</v>
      </c>
      <c r="AR23" t="s">
        <v>84</v>
      </c>
      <c r="AS23">
        <v>3</v>
      </c>
      <c r="AT23">
        <v>117</v>
      </c>
      <c r="AU23" t="s">
        <v>85</v>
      </c>
      <c r="AV23">
        <v>0</v>
      </c>
      <c r="AW23">
        <v>2</v>
      </c>
      <c r="AX23">
        <v>0</v>
      </c>
      <c r="AY23" s="5">
        <v>1</v>
      </c>
      <c r="AZ23" s="6">
        <v>1</v>
      </c>
      <c r="BA23" s="7">
        <v>1</v>
      </c>
      <c r="BB23">
        <v>21.3</v>
      </c>
      <c r="BC23">
        <f>IF(BB23&lt;25,1,9)</f>
        <v>1</v>
      </c>
    </row>
    <row r="24" spans="1:16374" x14ac:dyDescent="0.35">
      <c r="A24" t="s">
        <v>52</v>
      </c>
      <c r="B24">
        <v>1</v>
      </c>
      <c r="C24">
        <v>0</v>
      </c>
      <c r="D24" t="s">
        <v>53</v>
      </c>
      <c r="E24" s="8">
        <v>45267.645833333343</v>
      </c>
      <c r="F24" s="1">
        <v>34.35</v>
      </c>
      <c r="G24" s="9">
        <v>6.44</v>
      </c>
      <c r="H24" s="1">
        <v>18.75</v>
      </c>
      <c r="I24" s="9">
        <v>34.14</v>
      </c>
      <c r="J24" s="9">
        <v>106</v>
      </c>
      <c r="K24" s="9">
        <v>67</v>
      </c>
      <c r="L24" s="9">
        <v>0.63</v>
      </c>
      <c r="M24" s="9">
        <v>11.3</v>
      </c>
      <c r="N24" s="10">
        <v>2.71</v>
      </c>
      <c r="O24" s="10">
        <v>3.41</v>
      </c>
      <c r="P24" s="10">
        <v>2.0699999999999998</v>
      </c>
      <c r="Q24" s="10">
        <v>1.23</v>
      </c>
      <c r="R24" s="10">
        <v>1.59</v>
      </c>
      <c r="S24" s="11">
        <v>1.7999999999999999E-2</v>
      </c>
      <c r="T24" s="11">
        <v>2.7E-2</v>
      </c>
      <c r="U24" s="11">
        <v>7.3999999999999996E-2</v>
      </c>
      <c r="V24" s="11">
        <v>0.47199999999999998</v>
      </c>
      <c r="W24" s="11">
        <v>1.1359999999999999</v>
      </c>
      <c r="X24" s="10">
        <v>20</v>
      </c>
      <c r="Y24" s="12">
        <v>10</v>
      </c>
      <c r="Z24" t="s">
        <v>86</v>
      </c>
      <c r="AA24">
        <v>1</v>
      </c>
      <c r="AB24" t="s">
        <v>69</v>
      </c>
      <c r="AC24" t="s">
        <v>87</v>
      </c>
      <c r="AD24">
        <v>1</v>
      </c>
      <c r="AE24" t="s">
        <v>57</v>
      </c>
      <c r="AF24">
        <v>4</v>
      </c>
      <c r="AG24" s="3">
        <v>27145</v>
      </c>
      <c r="AH24" t="s">
        <v>71</v>
      </c>
      <c r="AI24">
        <v>87.9</v>
      </c>
      <c r="AJ24">
        <v>175</v>
      </c>
      <c r="AK24">
        <v>28.702040816326534</v>
      </c>
      <c r="AL24" t="s">
        <v>59</v>
      </c>
      <c r="AM24">
        <v>0</v>
      </c>
      <c r="AN24" t="s">
        <v>48</v>
      </c>
      <c r="AO24" s="8">
        <v>45267.604166666657</v>
      </c>
      <c r="AP24" s="4">
        <v>1</v>
      </c>
      <c r="AQ24" t="s">
        <v>61</v>
      </c>
      <c r="AR24" t="s">
        <v>88</v>
      </c>
      <c r="AS24">
        <v>1</v>
      </c>
      <c r="AT24">
        <v>75</v>
      </c>
      <c r="AU24" t="s">
        <v>63</v>
      </c>
      <c r="AV24">
        <v>0</v>
      </c>
      <c r="AW24">
        <v>0</v>
      </c>
      <c r="AX24">
        <v>0</v>
      </c>
      <c r="AY24" s="5">
        <v>1</v>
      </c>
      <c r="AZ24" s="6">
        <v>0</v>
      </c>
      <c r="BA24" s="7">
        <v>0</v>
      </c>
      <c r="BB24">
        <v>49.8</v>
      </c>
      <c r="BC24">
        <f>IF(BB24&lt;50,4,9)</f>
        <v>4</v>
      </c>
    </row>
    <row r="25" spans="1:16374" x14ac:dyDescent="0.35">
      <c r="A25" t="s">
        <v>64</v>
      </c>
      <c r="B25">
        <v>0</v>
      </c>
      <c r="C25">
        <v>0</v>
      </c>
      <c r="D25" t="s">
        <v>53</v>
      </c>
      <c r="E25" s="8">
        <v>45267.65625</v>
      </c>
      <c r="F25" s="1">
        <v>30.29</v>
      </c>
      <c r="G25" s="9">
        <v>3.01</v>
      </c>
      <c r="H25" s="1">
        <v>9.94</v>
      </c>
      <c r="I25" s="9">
        <v>34.270000000000003</v>
      </c>
      <c r="J25" s="9">
        <v>123</v>
      </c>
      <c r="K25" s="9">
        <v>67</v>
      </c>
      <c r="L25" s="9">
        <v>0.55000000000000004</v>
      </c>
      <c r="M25" s="9">
        <v>9.32</v>
      </c>
      <c r="N25" s="10">
        <v>1.32</v>
      </c>
      <c r="O25" s="10">
        <v>1.34</v>
      </c>
      <c r="P25" s="10">
        <v>1</v>
      </c>
      <c r="Q25" s="10">
        <v>1.1200000000000001</v>
      </c>
      <c r="R25" s="10">
        <v>1.63</v>
      </c>
      <c r="S25" s="11">
        <v>0.02</v>
      </c>
      <c r="T25" s="11">
        <v>2.1999999999999999E-2</v>
      </c>
      <c r="U25" s="11">
        <v>8.1000000000000003E-2</v>
      </c>
      <c r="V25" s="11">
        <v>0.54600000000000004</v>
      </c>
      <c r="W25" s="11">
        <v>1.1930000000000001</v>
      </c>
      <c r="X25" s="10">
        <v>21</v>
      </c>
      <c r="Y25" s="12">
        <v>10</v>
      </c>
      <c r="Z25" t="s">
        <v>86</v>
      </c>
      <c r="AA25">
        <v>1</v>
      </c>
      <c r="AB25" t="s">
        <v>69</v>
      </c>
      <c r="AC25" t="s">
        <v>87</v>
      </c>
      <c r="AD25">
        <v>1</v>
      </c>
      <c r="AE25" t="s">
        <v>57</v>
      </c>
      <c r="AF25">
        <v>4</v>
      </c>
      <c r="AG25" s="3">
        <v>27145</v>
      </c>
      <c r="AH25" t="s">
        <v>71</v>
      </c>
      <c r="AI25">
        <v>87.9</v>
      </c>
      <c r="AJ25">
        <v>175</v>
      </c>
      <c r="AK25">
        <v>28.702040816326534</v>
      </c>
      <c r="AL25" t="s">
        <v>59</v>
      </c>
      <c r="AM25">
        <v>0</v>
      </c>
      <c r="AN25" t="s">
        <v>48</v>
      </c>
      <c r="AO25" s="8">
        <v>45267.604166666657</v>
      </c>
      <c r="AP25" s="4">
        <v>1</v>
      </c>
      <c r="AQ25" t="s">
        <v>61</v>
      </c>
      <c r="AR25" t="s">
        <v>88</v>
      </c>
      <c r="AS25">
        <v>1</v>
      </c>
      <c r="AT25">
        <v>75</v>
      </c>
      <c r="AU25" t="s">
        <v>63</v>
      </c>
      <c r="AV25">
        <v>0</v>
      </c>
      <c r="AW25">
        <v>0</v>
      </c>
      <c r="AX25">
        <v>0</v>
      </c>
      <c r="AY25" s="5">
        <v>1</v>
      </c>
      <c r="AZ25" s="6">
        <v>0</v>
      </c>
      <c r="BA25" s="7">
        <v>0</v>
      </c>
      <c r="BB25">
        <v>49.8</v>
      </c>
      <c r="BC25">
        <f>IF(BB25&lt;50,4,9)</f>
        <v>4</v>
      </c>
    </row>
    <row r="26" spans="1:16374" x14ac:dyDescent="0.35">
      <c r="A26" t="s">
        <v>52</v>
      </c>
      <c r="B26">
        <v>1</v>
      </c>
      <c r="C26">
        <v>0</v>
      </c>
      <c r="D26" t="s">
        <v>53</v>
      </c>
      <c r="E26" s="8">
        <v>45267.65625</v>
      </c>
      <c r="F26" s="1">
        <v>28.47</v>
      </c>
      <c r="G26" s="9">
        <v>4.42</v>
      </c>
      <c r="H26" s="1">
        <v>15.51</v>
      </c>
      <c r="I26" s="9">
        <v>33.39</v>
      </c>
      <c r="J26" s="9">
        <v>110</v>
      </c>
      <c r="K26" s="9">
        <v>88</v>
      </c>
      <c r="L26" s="9">
        <v>0.8</v>
      </c>
      <c r="M26" s="9">
        <v>11.29</v>
      </c>
      <c r="N26" s="10">
        <v>2.1</v>
      </c>
      <c r="O26" s="10">
        <v>2.5</v>
      </c>
      <c r="P26" s="10">
        <v>2.25</v>
      </c>
      <c r="Q26" s="10">
        <v>0.84</v>
      </c>
      <c r="R26" s="10">
        <v>1.05</v>
      </c>
      <c r="S26" s="11">
        <v>0.02</v>
      </c>
      <c r="T26" s="11">
        <v>5.5E-2</v>
      </c>
      <c r="U26" s="11">
        <v>6.0999999999999999E-2</v>
      </c>
      <c r="V26" s="11">
        <v>0.20599999999999999</v>
      </c>
      <c r="W26" s="11">
        <v>1.252</v>
      </c>
      <c r="X26" s="10">
        <v>22</v>
      </c>
      <c r="Y26" s="12">
        <v>11</v>
      </c>
      <c r="Z26" t="s">
        <v>89</v>
      </c>
      <c r="AA26">
        <v>1</v>
      </c>
      <c r="AB26" t="s">
        <v>69</v>
      </c>
      <c r="AC26" t="s">
        <v>77</v>
      </c>
      <c r="AD26">
        <v>1</v>
      </c>
      <c r="AE26" t="s">
        <v>57</v>
      </c>
      <c r="AF26">
        <v>3</v>
      </c>
      <c r="AG26" s="3">
        <v>34940</v>
      </c>
      <c r="AH26" t="s">
        <v>71</v>
      </c>
      <c r="AI26">
        <v>88.6</v>
      </c>
      <c r="AJ26">
        <v>175</v>
      </c>
      <c r="AK26">
        <v>28.930612244897958</v>
      </c>
      <c r="AL26" t="s">
        <v>59</v>
      </c>
      <c r="AM26">
        <v>0</v>
      </c>
      <c r="AN26" t="s">
        <v>66</v>
      </c>
      <c r="AO26" s="8">
        <v>45267.65625</v>
      </c>
      <c r="AP26" s="4">
        <v>1</v>
      </c>
      <c r="AQ26" t="s">
        <v>61</v>
      </c>
      <c r="AR26" t="s">
        <v>62</v>
      </c>
      <c r="AS26">
        <v>0</v>
      </c>
      <c r="AT26">
        <v>71</v>
      </c>
      <c r="AU26" t="s">
        <v>63</v>
      </c>
      <c r="AV26">
        <v>0</v>
      </c>
      <c r="AW26">
        <v>0</v>
      </c>
      <c r="AX26">
        <v>0</v>
      </c>
      <c r="AY26" s="5">
        <v>0</v>
      </c>
      <c r="AZ26" s="6">
        <v>0</v>
      </c>
      <c r="BA26" s="7">
        <v>0</v>
      </c>
      <c r="BB26">
        <v>28.4</v>
      </c>
      <c r="BC26">
        <f>IF(BB26&lt;30,2,9)</f>
        <v>2</v>
      </c>
    </row>
    <row r="27" spans="1:16374" x14ac:dyDescent="0.35">
      <c r="A27" t="s">
        <v>64</v>
      </c>
      <c r="B27">
        <v>0</v>
      </c>
      <c r="C27">
        <v>0</v>
      </c>
      <c r="D27" t="s">
        <v>53</v>
      </c>
      <c r="E27" s="8">
        <v>45267.65625</v>
      </c>
      <c r="F27" s="1">
        <v>23.66</v>
      </c>
      <c r="G27" s="9">
        <v>4.57</v>
      </c>
      <c r="H27" s="1">
        <v>19.32</v>
      </c>
      <c r="I27" s="9">
        <v>33.5</v>
      </c>
      <c r="J27" s="9">
        <v>123</v>
      </c>
      <c r="K27" s="9">
        <v>65</v>
      </c>
      <c r="L27" s="9">
        <v>0.53</v>
      </c>
      <c r="M27" s="9">
        <v>15</v>
      </c>
      <c r="N27" s="10">
        <v>2.2999999999999998</v>
      </c>
      <c r="O27" s="10">
        <v>2.5099999999999998</v>
      </c>
      <c r="P27" s="10">
        <v>2.15</v>
      </c>
      <c r="Q27" s="10">
        <v>0.73</v>
      </c>
      <c r="R27" s="10">
        <v>0.71</v>
      </c>
      <c r="S27" s="11">
        <v>0.02</v>
      </c>
      <c r="T27" s="11">
        <v>3.5999999999999997E-2</v>
      </c>
      <c r="U27" s="11">
        <v>6.0999999999999999E-2</v>
      </c>
      <c r="V27" s="11">
        <v>0.20599999999999999</v>
      </c>
      <c r="W27" s="11">
        <v>1.252</v>
      </c>
      <c r="X27" s="10">
        <v>23</v>
      </c>
      <c r="Y27" s="12">
        <v>11</v>
      </c>
      <c r="Z27" t="s">
        <v>89</v>
      </c>
      <c r="AA27">
        <v>1</v>
      </c>
      <c r="AB27" t="s">
        <v>69</v>
      </c>
      <c r="AC27" t="s">
        <v>77</v>
      </c>
      <c r="AD27">
        <v>1</v>
      </c>
      <c r="AE27" t="s">
        <v>57</v>
      </c>
      <c r="AF27">
        <v>3</v>
      </c>
      <c r="AG27" s="3">
        <v>34940</v>
      </c>
      <c r="AH27" t="s">
        <v>71</v>
      </c>
      <c r="AI27">
        <v>88.6</v>
      </c>
      <c r="AJ27">
        <v>175</v>
      </c>
      <c r="AK27">
        <v>28.930612244897958</v>
      </c>
      <c r="AL27" t="s">
        <v>59</v>
      </c>
      <c r="AM27">
        <v>0</v>
      </c>
      <c r="AN27" t="s">
        <v>66</v>
      </c>
      <c r="AO27" s="8">
        <v>45267.65625</v>
      </c>
      <c r="AP27" s="4">
        <v>1</v>
      </c>
      <c r="AQ27" t="s">
        <v>61</v>
      </c>
      <c r="AR27" t="s">
        <v>62</v>
      </c>
      <c r="AS27">
        <v>0</v>
      </c>
      <c r="AT27">
        <v>71</v>
      </c>
      <c r="AU27" t="s">
        <v>63</v>
      </c>
      <c r="AV27">
        <v>0</v>
      </c>
      <c r="AW27">
        <v>0</v>
      </c>
      <c r="AX27">
        <v>0</v>
      </c>
      <c r="AY27" s="5">
        <v>0</v>
      </c>
      <c r="AZ27" s="6">
        <v>0</v>
      </c>
      <c r="BA27" s="7">
        <v>0</v>
      </c>
      <c r="BB27">
        <v>28.4</v>
      </c>
      <c r="BC27">
        <f>IF(BB27&lt;30,2,9)</f>
        <v>2</v>
      </c>
    </row>
    <row r="28" spans="1:16374" x14ac:dyDescent="0.35">
      <c r="A28" t="s">
        <v>90</v>
      </c>
      <c r="B28">
        <v>1</v>
      </c>
      <c r="C28">
        <v>1</v>
      </c>
      <c r="D28" t="s">
        <v>91</v>
      </c>
      <c r="E28" s="8">
        <v>45280.620833333327</v>
      </c>
      <c r="F28" s="1">
        <v>26.59</v>
      </c>
      <c r="G28">
        <v>8.49</v>
      </c>
      <c r="H28" s="1">
        <v>31.93</v>
      </c>
      <c r="I28" s="9">
        <v>34.68</v>
      </c>
      <c r="J28">
        <v>83</v>
      </c>
      <c r="K28">
        <v>33</v>
      </c>
      <c r="L28">
        <v>0.39</v>
      </c>
      <c r="M28" s="9">
        <v>17.03</v>
      </c>
      <c r="N28" s="10">
        <v>4.74</v>
      </c>
      <c r="O28" s="10">
        <v>4.84</v>
      </c>
      <c r="P28" s="10">
        <v>3.31</v>
      </c>
      <c r="Q28" s="10">
        <v>0.92</v>
      </c>
      <c r="R28" s="10">
        <v>2.12</v>
      </c>
      <c r="S28" s="11">
        <v>1.6E-2</v>
      </c>
      <c r="T28" s="11">
        <v>2.3E-2</v>
      </c>
      <c r="U28" s="11">
        <v>6.0999999999999999E-2</v>
      </c>
      <c r="V28" s="11">
        <v>0.20599999999999999</v>
      </c>
      <c r="W28" s="11">
        <v>0.89</v>
      </c>
      <c r="X28">
        <v>27</v>
      </c>
      <c r="Y28" s="2">
        <v>12</v>
      </c>
      <c r="Z28" t="s">
        <v>92</v>
      </c>
      <c r="AA28">
        <v>1</v>
      </c>
      <c r="AB28" t="s">
        <v>69</v>
      </c>
      <c r="AC28" t="s">
        <v>93</v>
      </c>
      <c r="AD28">
        <v>0</v>
      </c>
      <c r="AE28" t="s">
        <v>80</v>
      </c>
      <c r="AF28">
        <v>3</v>
      </c>
      <c r="AG28" s="8">
        <v>34234</v>
      </c>
      <c r="AH28" t="s">
        <v>71</v>
      </c>
      <c r="AI28">
        <v>94.8</v>
      </c>
      <c r="AJ28">
        <v>191</v>
      </c>
      <c r="AK28">
        <v>25.986129766179655</v>
      </c>
      <c r="AL28" t="s">
        <v>59</v>
      </c>
      <c r="AM28">
        <v>0</v>
      </c>
      <c r="AN28" t="s">
        <v>66</v>
      </c>
      <c r="AO28" s="8">
        <v>45268.458333333343</v>
      </c>
      <c r="AP28" s="4">
        <v>0</v>
      </c>
      <c r="AQ28" t="s">
        <v>67</v>
      </c>
      <c r="AR28" t="s">
        <v>62</v>
      </c>
      <c r="AS28">
        <v>0</v>
      </c>
      <c r="AT28">
        <v>61</v>
      </c>
      <c r="AU28" t="s">
        <v>63</v>
      </c>
      <c r="AV28">
        <v>0</v>
      </c>
      <c r="AW28">
        <v>0</v>
      </c>
      <c r="AX28">
        <v>0</v>
      </c>
      <c r="AY28" s="5">
        <v>0</v>
      </c>
      <c r="AZ28" s="6">
        <v>0</v>
      </c>
      <c r="BA28" s="7">
        <v>0</v>
      </c>
      <c r="BB28">
        <v>30.4</v>
      </c>
      <c r="BC28">
        <f>IF(BB28&lt;35,2,9)</f>
        <v>2</v>
      </c>
    </row>
    <row r="29" spans="1:16374" s="2" customFormat="1" x14ac:dyDescent="0.35">
      <c r="A29" t="s">
        <v>90</v>
      </c>
      <c r="B29">
        <v>1</v>
      </c>
      <c r="C29">
        <v>1</v>
      </c>
      <c r="D29" t="s">
        <v>91</v>
      </c>
      <c r="E29" s="8">
        <v>45280.620833333327</v>
      </c>
      <c r="F29" s="1">
        <v>23.37</v>
      </c>
      <c r="G29">
        <v>8.89</v>
      </c>
      <c r="H29" s="1">
        <v>38.03</v>
      </c>
      <c r="I29" s="9">
        <v>34.909999999999997</v>
      </c>
      <c r="J29">
        <v>58</v>
      </c>
      <c r="K29">
        <v>39</v>
      </c>
      <c r="L29">
        <v>0.68</v>
      </c>
      <c r="M29" s="9">
        <v>7.24</v>
      </c>
      <c r="N29" s="10">
        <v>4.67</v>
      </c>
      <c r="O29" s="10">
        <v>4.78</v>
      </c>
      <c r="P29" s="10">
        <v>3.18</v>
      </c>
      <c r="Q29" s="10">
        <v>0.92</v>
      </c>
      <c r="R29" s="10">
        <v>2.2799999999999998</v>
      </c>
      <c r="S29" s="11">
        <v>1.6E-2</v>
      </c>
      <c r="T29" s="11">
        <v>2.4E-2</v>
      </c>
      <c r="U29" s="11">
        <v>6.0999999999999999E-2</v>
      </c>
      <c r="V29" s="11">
        <v>0.20599999999999999</v>
      </c>
      <c r="W29" s="11">
        <v>0.89</v>
      </c>
      <c r="X29">
        <v>26</v>
      </c>
      <c r="Y29" s="2">
        <v>12</v>
      </c>
      <c r="Z29" t="s">
        <v>92</v>
      </c>
      <c r="AA29">
        <v>1</v>
      </c>
      <c r="AB29" t="s">
        <v>69</v>
      </c>
      <c r="AC29" t="s">
        <v>93</v>
      </c>
      <c r="AD29">
        <v>0</v>
      </c>
      <c r="AE29" t="s">
        <v>80</v>
      </c>
      <c r="AF29">
        <v>3</v>
      </c>
      <c r="AG29" s="8">
        <v>34234</v>
      </c>
      <c r="AH29" t="s">
        <v>71</v>
      </c>
      <c r="AI29">
        <v>94.8</v>
      </c>
      <c r="AJ29">
        <v>191</v>
      </c>
      <c r="AK29">
        <v>25.986129766179655</v>
      </c>
      <c r="AL29" t="s">
        <v>59</v>
      </c>
      <c r="AM29">
        <v>0</v>
      </c>
      <c r="AN29" t="s">
        <v>66</v>
      </c>
      <c r="AO29" s="8">
        <v>45268.458333333343</v>
      </c>
      <c r="AP29" s="4">
        <v>0</v>
      </c>
      <c r="AQ29" t="s">
        <v>67</v>
      </c>
      <c r="AR29" t="s">
        <v>62</v>
      </c>
      <c r="AS29">
        <v>0</v>
      </c>
      <c r="AT29">
        <v>61</v>
      </c>
      <c r="AU29" t="s">
        <v>63</v>
      </c>
      <c r="AV29">
        <v>0</v>
      </c>
      <c r="AW29">
        <v>0</v>
      </c>
      <c r="AX29">
        <v>0</v>
      </c>
      <c r="AY29" s="5">
        <v>0</v>
      </c>
      <c r="AZ29" s="6">
        <v>0</v>
      </c>
      <c r="BA29" s="7">
        <v>0</v>
      </c>
      <c r="BB29">
        <v>30.4</v>
      </c>
      <c r="BC29">
        <f>IF(BB29&lt;35,2,9)</f>
        <v>2</v>
      </c>
    </row>
    <row r="30" spans="1:16374" x14ac:dyDescent="0.35">
      <c r="A30" t="s">
        <v>64</v>
      </c>
      <c r="B30">
        <v>0</v>
      </c>
      <c r="C30">
        <v>0</v>
      </c>
      <c r="D30" t="s">
        <v>53</v>
      </c>
      <c r="E30" s="8">
        <v>45268.458333333343</v>
      </c>
      <c r="F30" s="1">
        <v>28.17</v>
      </c>
      <c r="G30" s="9">
        <v>2.33</v>
      </c>
      <c r="H30" s="1">
        <v>8.2899999999999991</v>
      </c>
      <c r="I30" s="9">
        <v>35.04</v>
      </c>
      <c r="J30" s="9">
        <v>79</v>
      </c>
      <c r="K30" s="9">
        <v>28</v>
      </c>
      <c r="L30" s="9">
        <v>0.35</v>
      </c>
      <c r="M30" s="9">
        <v>13.66</v>
      </c>
      <c r="N30" s="10">
        <v>0.91</v>
      </c>
      <c r="O30" s="10">
        <v>0.99</v>
      </c>
      <c r="P30" s="10">
        <v>0.71</v>
      </c>
      <c r="Q30" s="10">
        <v>0.56999999999999995</v>
      </c>
      <c r="R30" s="10">
        <v>1.08</v>
      </c>
      <c r="S30" s="11">
        <v>0.02</v>
      </c>
      <c r="T30" s="11">
        <v>2.3E-2</v>
      </c>
      <c r="U30" s="11">
        <v>6.0999999999999999E-2</v>
      </c>
      <c r="V30" s="11">
        <v>0.30399999999999999</v>
      </c>
      <c r="W30" s="11">
        <v>1.0820000000000001</v>
      </c>
      <c r="X30" s="10">
        <v>25</v>
      </c>
      <c r="Y30" s="12">
        <v>12</v>
      </c>
      <c r="Z30" t="s">
        <v>92</v>
      </c>
      <c r="AA30">
        <v>1</v>
      </c>
      <c r="AB30" t="s">
        <v>69</v>
      </c>
      <c r="AC30" t="s">
        <v>93</v>
      </c>
      <c r="AD30">
        <v>0</v>
      </c>
      <c r="AE30" t="s">
        <v>80</v>
      </c>
      <c r="AF30">
        <v>3</v>
      </c>
      <c r="AG30" s="8">
        <v>34234</v>
      </c>
      <c r="AH30" t="s">
        <v>71</v>
      </c>
      <c r="AI30">
        <v>94.8</v>
      </c>
      <c r="AJ30">
        <v>191</v>
      </c>
      <c r="AK30">
        <v>25.986129766179655</v>
      </c>
      <c r="AL30" t="s">
        <v>59</v>
      </c>
      <c r="AM30">
        <v>0</v>
      </c>
      <c r="AN30" t="s">
        <v>66</v>
      </c>
      <c r="AO30" s="8">
        <v>45268.458333333343</v>
      </c>
      <c r="AP30" s="4">
        <v>0</v>
      </c>
      <c r="AQ30" t="s">
        <v>67</v>
      </c>
      <c r="AR30" t="s">
        <v>62</v>
      </c>
      <c r="AS30">
        <v>0</v>
      </c>
      <c r="AT30">
        <v>61</v>
      </c>
      <c r="AU30" t="s">
        <v>63</v>
      </c>
      <c r="AV30">
        <v>0</v>
      </c>
      <c r="AW30">
        <v>0</v>
      </c>
      <c r="AX30">
        <v>0</v>
      </c>
      <c r="AY30" s="5">
        <v>0</v>
      </c>
      <c r="AZ30" s="6">
        <v>0</v>
      </c>
      <c r="BA30" s="7">
        <v>0</v>
      </c>
      <c r="BB30">
        <v>30.4</v>
      </c>
      <c r="BC30">
        <f>IF(BB30&lt;35,2,9)</f>
        <v>2</v>
      </c>
    </row>
    <row r="31" spans="1:16374" s="21" customFormat="1" x14ac:dyDescent="0.35">
      <c r="A31" t="s">
        <v>52</v>
      </c>
      <c r="B31">
        <v>1</v>
      </c>
      <c r="C31">
        <v>0</v>
      </c>
      <c r="D31" t="s">
        <v>53</v>
      </c>
      <c r="E31" s="8">
        <v>45268.458333333343</v>
      </c>
      <c r="F31" s="1">
        <v>38.35</v>
      </c>
      <c r="G31" s="9">
        <v>3.32</v>
      </c>
      <c r="H31" s="1">
        <v>8.66</v>
      </c>
      <c r="I31" s="9">
        <v>35.08</v>
      </c>
      <c r="J31" s="9">
        <v>76</v>
      </c>
      <c r="K31" s="9">
        <v>43</v>
      </c>
      <c r="L31" s="9">
        <v>0.56999999999999995</v>
      </c>
      <c r="M31" s="9">
        <v>16.690000000000001</v>
      </c>
      <c r="N31" s="10">
        <v>1.0900000000000001</v>
      </c>
      <c r="O31" s="10">
        <v>1.65</v>
      </c>
      <c r="P31" s="10">
        <v>1.74</v>
      </c>
      <c r="Q31" s="10">
        <v>0.73</v>
      </c>
      <c r="R31" s="10">
        <v>1.89</v>
      </c>
      <c r="S31" s="11">
        <v>0.01</v>
      </c>
      <c r="T31" s="11">
        <v>5.8000000000000003E-2</v>
      </c>
      <c r="U31" s="11">
        <v>6.0999999999999999E-2</v>
      </c>
      <c r="V31" s="11">
        <v>0.20599999999999999</v>
      </c>
      <c r="W31" s="11">
        <v>1.0820000000000001</v>
      </c>
      <c r="X31" s="10">
        <v>24</v>
      </c>
      <c r="Y31" s="12">
        <v>12</v>
      </c>
      <c r="Z31" t="s">
        <v>92</v>
      </c>
      <c r="AA31">
        <v>1</v>
      </c>
      <c r="AB31" t="s">
        <v>69</v>
      </c>
      <c r="AC31" t="s">
        <v>93</v>
      </c>
      <c r="AD31">
        <v>0</v>
      </c>
      <c r="AE31" t="s">
        <v>80</v>
      </c>
      <c r="AF31">
        <v>3</v>
      </c>
      <c r="AG31" s="8">
        <v>34234</v>
      </c>
      <c r="AH31" t="s">
        <v>71</v>
      </c>
      <c r="AI31">
        <v>94.8</v>
      </c>
      <c r="AJ31">
        <v>191</v>
      </c>
      <c r="AK31">
        <v>25.986129766179655</v>
      </c>
      <c r="AL31" t="s">
        <v>59</v>
      </c>
      <c r="AM31">
        <v>0</v>
      </c>
      <c r="AN31" t="s">
        <v>66</v>
      </c>
      <c r="AO31" s="8">
        <v>45268.458333333343</v>
      </c>
      <c r="AP31" s="4">
        <v>0</v>
      </c>
      <c r="AQ31" t="s">
        <v>67</v>
      </c>
      <c r="AR31" t="s">
        <v>62</v>
      </c>
      <c r="AS31">
        <v>0</v>
      </c>
      <c r="AT31">
        <v>61</v>
      </c>
      <c r="AU31" t="s">
        <v>63</v>
      </c>
      <c r="AV31">
        <v>0</v>
      </c>
      <c r="AW31">
        <v>0</v>
      </c>
      <c r="AX31">
        <v>0</v>
      </c>
      <c r="AY31" s="5">
        <v>0</v>
      </c>
      <c r="AZ31" s="6">
        <v>0</v>
      </c>
      <c r="BA31" s="7">
        <v>0</v>
      </c>
      <c r="BB31">
        <v>30.4</v>
      </c>
      <c r="BC31">
        <f>IF(BB31&lt;35,2,9)</f>
        <v>2</v>
      </c>
    </row>
    <row r="32" spans="1:16374" x14ac:dyDescent="0.35">
      <c r="A32" t="s">
        <v>64</v>
      </c>
      <c r="B32">
        <v>0</v>
      </c>
      <c r="C32">
        <v>0</v>
      </c>
      <c r="D32" t="s">
        <v>53</v>
      </c>
      <c r="E32" s="8">
        <v>45268.479166666657</v>
      </c>
      <c r="F32" s="1">
        <v>32.24</v>
      </c>
      <c r="G32" s="9">
        <v>4.16</v>
      </c>
      <c r="H32" s="1">
        <v>12.9</v>
      </c>
      <c r="I32" s="9">
        <v>32.26</v>
      </c>
      <c r="J32" s="9">
        <v>89</v>
      </c>
      <c r="K32" s="9">
        <v>49</v>
      </c>
      <c r="L32" s="9">
        <v>0.55000000000000004</v>
      </c>
      <c r="M32" s="9">
        <v>13.07</v>
      </c>
      <c r="N32" s="10">
        <v>1.23</v>
      </c>
      <c r="O32" s="10">
        <v>0.91</v>
      </c>
      <c r="P32" s="10">
        <v>0.79</v>
      </c>
      <c r="Q32" s="10">
        <v>0.65</v>
      </c>
      <c r="R32" s="10">
        <v>0.85</v>
      </c>
      <c r="S32" s="11">
        <v>1.2E-2</v>
      </c>
      <c r="T32" s="11">
        <v>2.5000000000000001E-2</v>
      </c>
      <c r="U32" s="11">
        <v>7.8E-2</v>
      </c>
      <c r="V32" s="11">
        <v>0.25</v>
      </c>
      <c r="W32" s="11">
        <v>1.1930000000000001</v>
      </c>
      <c r="X32" s="10">
        <v>29</v>
      </c>
      <c r="Y32" s="12">
        <v>13</v>
      </c>
      <c r="Z32" t="s">
        <v>94</v>
      </c>
      <c r="AA32">
        <v>1</v>
      </c>
      <c r="AB32" t="s">
        <v>69</v>
      </c>
      <c r="AC32" t="s">
        <v>56</v>
      </c>
      <c r="AD32">
        <v>1</v>
      </c>
      <c r="AE32" t="s">
        <v>57</v>
      </c>
      <c r="AF32">
        <v>3</v>
      </c>
      <c r="AG32" s="3">
        <v>32432</v>
      </c>
      <c r="AH32" t="s">
        <v>71</v>
      </c>
      <c r="AI32">
        <v>77.099999999999994</v>
      </c>
      <c r="AJ32">
        <v>173</v>
      </c>
      <c r="AK32">
        <v>25.760967623375318</v>
      </c>
      <c r="AL32" t="s">
        <v>59</v>
      </c>
      <c r="AM32">
        <v>0</v>
      </c>
      <c r="AN32" t="s">
        <v>66</v>
      </c>
      <c r="AO32" s="8">
        <v>45268.479166666657</v>
      </c>
      <c r="AP32" s="4">
        <v>0</v>
      </c>
      <c r="AQ32" t="s">
        <v>67</v>
      </c>
      <c r="AR32" t="s">
        <v>62</v>
      </c>
      <c r="AS32">
        <v>0</v>
      </c>
      <c r="AT32">
        <v>75</v>
      </c>
      <c r="AU32" t="s">
        <v>95</v>
      </c>
      <c r="AV32">
        <v>1</v>
      </c>
      <c r="AW32">
        <v>0</v>
      </c>
      <c r="AX32">
        <v>0</v>
      </c>
      <c r="AY32" s="5">
        <v>0</v>
      </c>
      <c r="AZ32" s="6">
        <v>0</v>
      </c>
      <c r="BA32" s="7">
        <v>1</v>
      </c>
      <c r="BB32">
        <v>35.299999999999997</v>
      </c>
      <c r="BC32">
        <f>IF(BB32&lt;40,3,9)</f>
        <v>3</v>
      </c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  <c r="MH32" s="2"/>
      <c r="MI32" s="2"/>
      <c r="MJ32" s="2"/>
      <c r="MK32" s="2"/>
      <c r="ML32" s="2"/>
      <c r="MM32" s="2"/>
      <c r="MN32" s="2"/>
      <c r="MO32" s="2"/>
      <c r="MP32" s="2"/>
      <c r="MQ32" s="2"/>
      <c r="MR32" s="2"/>
      <c r="MS32" s="2"/>
      <c r="MT32" s="2"/>
      <c r="MU32" s="2"/>
      <c r="MV32" s="2"/>
      <c r="MW32" s="2"/>
      <c r="MX32" s="2"/>
      <c r="MY32" s="2"/>
      <c r="MZ32" s="2"/>
      <c r="NA32" s="2"/>
      <c r="NB32" s="2"/>
      <c r="NC32" s="2"/>
      <c r="ND32" s="2"/>
      <c r="NE32" s="2"/>
      <c r="NF32" s="2"/>
      <c r="NG32" s="2"/>
      <c r="NH32" s="2"/>
      <c r="NI32" s="2"/>
      <c r="NJ32" s="2"/>
      <c r="NK32" s="2"/>
      <c r="NL32" s="2"/>
      <c r="NM32" s="2"/>
      <c r="NN32" s="2"/>
      <c r="NO32" s="2"/>
      <c r="NP32" s="2"/>
      <c r="NQ32" s="2"/>
      <c r="NR32" s="2"/>
      <c r="NS32" s="2"/>
      <c r="NT32" s="2"/>
      <c r="NU32" s="2"/>
      <c r="NV32" s="2"/>
      <c r="NW32" s="2"/>
      <c r="NX32" s="2"/>
      <c r="NY32" s="2"/>
      <c r="NZ32" s="2"/>
      <c r="OA32" s="2"/>
      <c r="OB32" s="2"/>
      <c r="OC32" s="2"/>
      <c r="OD32" s="2"/>
      <c r="OE32" s="2"/>
      <c r="OF32" s="2"/>
      <c r="OG32" s="2"/>
      <c r="OH32" s="2"/>
      <c r="OI32" s="2"/>
      <c r="OJ32" s="2"/>
      <c r="OK32" s="2"/>
      <c r="OL32" s="2"/>
      <c r="OM32" s="2"/>
      <c r="ON32" s="2"/>
      <c r="OO32" s="2"/>
      <c r="OP32" s="2"/>
      <c r="OQ32" s="2"/>
      <c r="OR32" s="2"/>
      <c r="OS32" s="2"/>
      <c r="OT32" s="2"/>
      <c r="OU32" s="2"/>
      <c r="OV32" s="2"/>
      <c r="OW32" s="2"/>
      <c r="OX32" s="2"/>
      <c r="OY32" s="2"/>
      <c r="OZ32" s="2"/>
      <c r="PA32" s="2"/>
      <c r="PB32" s="2"/>
      <c r="PC32" s="2"/>
      <c r="PD32" s="2"/>
      <c r="PE32" s="2"/>
      <c r="PF32" s="2"/>
      <c r="PG32" s="2"/>
      <c r="PH32" s="2"/>
      <c r="PI32" s="2"/>
      <c r="PJ32" s="2"/>
      <c r="PK32" s="2"/>
      <c r="PL32" s="2"/>
      <c r="PM32" s="2"/>
      <c r="PN32" s="2"/>
      <c r="PO32" s="2"/>
      <c r="PP32" s="2"/>
      <c r="PQ32" s="2"/>
      <c r="PR32" s="2"/>
      <c r="PS32" s="2"/>
      <c r="PT32" s="2"/>
      <c r="PU32" s="2"/>
      <c r="PV32" s="2"/>
      <c r="PW32" s="2"/>
      <c r="PX32" s="2"/>
      <c r="PY32" s="2"/>
      <c r="PZ32" s="2"/>
      <c r="QA32" s="2"/>
      <c r="QB32" s="2"/>
      <c r="QC32" s="2"/>
      <c r="QD32" s="2"/>
      <c r="QE32" s="2"/>
      <c r="QF32" s="2"/>
      <c r="QG32" s="2"/>
      <c r="QH32" s="2"/>
      <c r="QI32" s="2"/>
      <c r="QJ32" s="2"/>
      <c r="QK32" s="2"/>
      <c r="QL32" s="2"/>
      <c r="QM32" s="2"/>
      <c r="QN32" s="2"/>
      <c r="QO32" s="2"/>
      <c r="QP32" s="2"/>
      <c r="QQ32" s="2"/>
      <c r="QR32" s="2"/>
      <c r="QS32" s="2"/>
      <c r="QT32" s="2"/>
      <c r="QU32" s="2"/>
      <c r="QV32" s="2"/>
      <c r="QW32" s="2"/>
      <c r="QX32" s="2"/>
      <c r="QY32" s="2"/>
      <c r="QZ32" s="2"/>
      <c r="RA32" s="2"/>
      <c r="RB32" s="2"/>
      <c r="RC32" s="2"/>
      <c r="RD32" s="2"/>
      <c r="RE32" s="2"/>
      <c r="RF32" s="2"/>
      <c r="RG32" s="2"/>
      <c r="RH32" s="2"/>
      <c r="RI32" s="2"/>
      <c r="RJ32" s="2"/>
      <c r="RK32" s="2"/>
      <c r="RL32" s="2"/>
      <c r="RM32" s="2"/>
      <c r="RN32" s="2"/>
      <c r="RO32" s="2"/>
      <c r="RP32" s="2"/>
      <c r="RQ32" s="2"/>
      <c r="RR32" s="2"/>
      <c r="RS32" s="2"/>
      <c r="RT32" s="2"/>
      <c r="RU32" s="2"/>
      <c r="RV32" s="2"/>
      <c r="RW32" s="2"/>
      <c r="RX32" s="2"/>
      <c r="RY32" s="2"/>
      <c r="RZ32" s="2"/>
      <c r="SA32" s="2"/>
      <c r="SB32" s="2"/>
      <c r="SC32" s="2"/>
      <c r="SD32" s="2"/>
      <c r="SE32" s="2"/>
      <c r="SF32" s="2"/>
      <c r="SG32" s="2"/>
      <c r="SH32" s="2"/>
      <c r="SI32" s="2"/>
      <c r="SJ32" s="2"/>
      <c r="SK32" s="2"/>
      <c r="SL32" s="2"/>
      <c r="SM32" s="2"/>
      <c r="SN32" s="2"/>
      <c r="SO32" s="2"/>
      <c r="SP32" s="2"/>
      <c r="SQ32" s="2"/>
      <c r="SR32" s="2"/>
      <c r="SS32" s="2"/>
      <c r="ST32" s="2"/>
      <c r="SU32" s="2"/>
      <c r="SV32" s="2"/>
      <c r="SW32" s="2"/>
      <c r="SX32" s="2"/>
      <c r="SY32" s="2"/>
      <c r="SZ32" s="2"/>
      <c r="TA32" s="2"/>
      <c r="TB32" s="2"/>
      <c r="TC32" s="2"/>
      <c r="TD32" s="2"/>
      <c r="TE32" s="2"/>
      <c r="TF32" s="2"/>
      <c r="TG32" s="2"/>
      <c r="TH32" s="2"/>
      <c r="TI32" s="2"/>
      <c r="TJ32" s="2"/>
      <c r="TK32" s="2"/>
      <c r="TL32" s="2"/>
      <c r="TM32" s="2"/>
      <c r="TN32" s="2"/>
      <c r="TO32" s="2"/>
      <c r="TP32" s="2"/>
      <c r="TQ32" s="2"/>
      <c r="TR32" s="2"/>
      <c r="TS32" s="2"/>
      <c r="TT32" s="2"/>
      <c r="TU32" s="2"/>
      <c r="TV32" s="2"/>
      <c r="TW32" s="2"/>
      <c r="TX32" s="2"/>
      <c r="TY32" s="2"/>
      <c r="TZ32" s="2"/>
      <c r="UA32" s="2"/>
      <c r="UB32" s="2"/>
      <c r="UC32" s="2"/>
      <c r="UD32" s="2"/>
      <c r="UE32" s="2"/>
      <c r="UF32" s="2"/>
      <c r="UG32" s="2"/>
      <c r="UH32" s="2"/>
      <c r="UI32" s="2"/>
      <c r="UJ32" s="2"/>
      <c r="UK32" s="2"/>
      <c r="UL32" s="2"/>
      <c r="UM32" s="2"/>
      <c r="UN32" s="2"/>
      <c r="UO32" s="2"/>
      <c r="UP32" s="2"/>
      <c r="UQ32" s="2"/>
      <c r="UR32" s="2"/>
      <c r="US32" s="2"/>
      <c r="UT32" s="2"/>
      <c r="UU32" s="2"/>
      <c r="UV32" s="2"/>
      <c r="UW32" s="2"/>
      <c r="UX32" s="2"/>
      <c r="UY32" s="2"/>
      <c r="UZ32" s="2"/>
      <c r="VA32" s="2"/>
      <c r="VB32" s="2"/>
      <c r="VC32" s="2"/>
      <c r="VD32" s="2"/>
      <c r="VE32" s="2"/>
      <c r="VF32" s="2"/>
      <c r="VG32" s="2"/>
      <c r="VH32" s="2"/>
      <c r="VI32" s="2"/>
      <c r="VJ32" s="2"/>
      <c r="VK32" s="2"/>
      <c r="VL32" s="2"/>
      <c r="VM32" s="2"/>
      <c r="VN32" s="2"/>
      <c r="VO32" s="2"/>
      <c r="VP32" s="2"/>
      <c r="VQ32" s="2"/>
      <c r="VR32" s="2"/>
      <c r="VS32" s="2"/>
      <c r="VT32" s="2"/>
      <c r="VU32" s="2"/>
      <c r="VV32" s="2"/>
      <c r="VW32" s="2"/>
      <c r="VX32" s="2"/>
      <c r="VY32" s="2"/>
      <c r="VZ32" s="2"/>
      <c r="WA32" s="2"/>
      <c r="WB32" s="2"/>
      <c r="WC32" s="2"/>
      <c r="WD32" s="2"/>
      <c r="WE32" s="2"/>
      <c r="WF32" s="2"/>
      <c r="WG32" s="2"/>
      <c r="WH32" s="2"/>
      <c r="WI32" s="2"/>
      <c r="WJ32" s="2"/>
      <c r="WK32" s="2"/>
      <c r="WL32" s="2"/>
      <c r="WM32" s="2"/>
      <c r="WN32" s="2"/>
      <c r="WO32" s="2"/>
      <c r="WP32" s="2"/>
      <c r="WQ32" s="2"/>
      <c r="WR32" s="2"/>
      <c r="WS32" s="2"/>
      <c r="WT32" s="2"/>
      <c r="WU32" s="2"/>
      <c r="WV32" s="2"/>
      <c r="WW32" s="2"/>
      <c r="WX32" s="2"/>
      <c r="WY32" s="2"/>
      <c r="WZ32" s="2"/>
      <c r="XA32" s="2"/>
      <c r="XB32" s="2"/>
      <c r="XC32" s="2"/>
      <c r="XD32" s="2"/>
      <c r="XE32" s="2"/>
      <c r="XF32" s="2"/>
      <c r="XG32" s="2"/>
      <c r="XH32" s="2"/>
      <c r="XI32" s="2"/>
      <c r="XJ32" s="2"/>
      <c r="XK32" s="2"/>
      <c r="XL32" s="2"/>
      <c r="XM32" s="2"/>
      <c r="XN32" s="2"/>
      <c r="XO32" s="2"/>
      <c r="XP32" s="2"/>
      <c r="XQ32" s="2"/>
      <c r="XR32" s="2"/>
      <c r="XS32" s="2"/>
      <c r="XT32" s="2"/>
      <c r="XU32" s="2"/>
      <c r="XV32" s="2"/>
      <c r="XW32" s="2"/>
      <c r="XX32" s="2"/>
      <c r="XY32" s="2"/>
      <c r="XZ32" s="2"/>
      <c r="YA32" s="2"/>
      <c r="YB32" s="2"/>
      <c r="YC32" s="2"/>
      <c r="YD32" s="2"/>
      <c r="YE32" s="2"/>
      <c r="YF32" s="2"/>
      <c r="YG32" s="2"/>
      <c r="YH32" s="2"/>
      <c r="YI32" s="2"/>
      <c r="YJ32" s="2"/>
      <c r="YK32" s="2"/>
      <c r="YL32" s="2"/>
      <c r="YM32" s="2"/>
      <c r="YN32" s="2"/>
      <c r="YO32" s="2"/>
      <c r="YP32" s="2"/>
      <c r="YQ32" s="2"/>
      <c r="YR32" s="2"/>
      <c r="YS32" s="2"/>
      <c r="YT32" s="2"/>
      <c r="YU32" s="2"/>
      <c r="YV32" s="2"/>
      <c r="YW32" s="2"/>
      <c r="YX32" s="2"/>
      <c r="YY32" s="2"/>
      <c r="YZ32" s="2"/>
      <c r="ZA32" s="2"/>
      <c r="ZB32" s="2"/>
      <c r="ZC32" s="2"/>
      <c r="ZD32" s="2"/>
      <c r="ZE32" s="2"/>
      <c r="ZF32" s="2"/>
      <c r="ZG32" s="2"/>
      <c r="ZH32" s="2"/>
      <c r="ZI32" s="2"/>
      <c r="ZJ32" s="2"/>
      <c r="ZK32" s="2"/>
      <c r="ZL32" s="2"/>
      <c r="ZM32" s="2"/>
      <c r="ZN32" s="2"/>
      <c r="ZO32" s="2"/>
      <c r="ZP32" s="2"/>
      <c r="ZQ32" s="2"/>
      <c r="ZR32" s="2"/>
      <c r="ZS32" s="2"/>
      <c r="ZT32" s="2"/>
      <c r="ZU32" s="2"/>
      <c r="ZV32" s="2"/>
      <c r="ZW32" s="2"/>
      <c r="ZX32" s="2"/>
      <c r="ZY32" s="2"/>
      <c r="ZZ32" s="2"/>
      <c r="AAA32" s="2"/>
      <c r="AAB32" s="2"/>
      <c r="AAC32" s="2"/>
      <c r="AAD32" s="2"/>
      <c r="AAE32" s="2"/>
      <c r="AAF32" s="2"/>
      <c r="AAG32" s="2"/>
      <c r="AAH32" s="2"/>
      <c r="AAI32" s="2"/>
      <c r="AAJ32" s="2"/>
      <c r="AAK32" s="2"/>
      <c r="AAL32" s="2"/>
      <c r="AAM32" s="2"/>
      <c r="AAN32" s="2"/>
      <c r="AAO32" s="2"/>
      <c r="AAP32" s="2"/>
      <c r="AAQ32" s="2"/>
      <c r="AAR32" s="2"/>
      <c r="AAS32" s="2"/>
      <c r="AAT32" s="2"/>
      <c r="AAU32" s="2"/>
      <c r="AAV32" s="2"/>
      <c r="AAW32" s="2"/>
      <c r="AAX32" s="2"/>
      <c r="AAY32" s="2"/>
      <c r="AAZ32" s="2"/>
      <c r="ABA32" s="2"/>
      <c r="ABB32" s="2"/>
      <c r="ABC32" s="2"/>
      <c r="ABD32" s="2"/>
      <c r="ABE32" s="2"/>
      <c r="ABF32" s="2"/>
      <c r="ABG32" s="2"/>
      <c r="ABH32" s="2"/>
      <c r="ABI32" s="2"/>
      <c r="ABJ32" s="2"/>
      <c r="ABK32" s="2"/>
      <c r="ABL32" s="2"/>
      <c r="ABM32" s="2"/>
      <c r="ABN32" s="2"/>
      <c r="ABO32" s="2"/>
      <c r="ABP32" s="2"/>
      <c r="ABQ32" s="2"/>
      <c r="ABR32" s="2"/>
      <c r="ABS32" s="2"/>
      <c r="ABT32" s="2"/>
      <c r="ABU32" s="2"/>
      <c r="ABV32" s="2"/>
      <c r="ABW32" s="2"/>
      <c r="ABX32" s="2"/>
      <c r="ABY32" s="2"/>
      <c r="ABZ32" s="2"/>
      <c r="ACA32" s="2"/>
      <c r="ACB32" s="2"/>
      <c r="ACC32" s="2"/>
      <c r="ACD32" s="2"/>
      <c r="ACE32" s="2"/>
      <c r="ACF32" s="2"/>
      <c r="ACG32" s="2"/>
      <c r="ACH32" s="2"/>
      <c r="ACI32" s="2"/>
      <c r="ACJ32" s="2"/>
      <c r="ACK32" s="2"/>
      <c r="ACL32" s="2"/>
      <c r="ACM32" s="2"/>
      <c r="ACN32" s="2"/>
      <c r="ACO32" s="2"/>
      <c r="ACP32" s="2"/>
      <c r="ACQ32" s="2"/>
      <c r="ACR32" s="2"/>
      <c r="ACS32" s="2"/>
      <c r="ACT32" s="2"/>
      <c r="ACU32" s="2"/>
      <c r="ACV32" s="2"/>
      <c r="ACW32" s="2"/>
      <c r="ACX32" s="2"/>
      <c r="ACY32" s="2"/>
      <c r="ACZ32" s="2"/>
      <c r="ADA32" s="2"/>
      <c r="ADB32" s="2"/>
      <c r="ADC32" s="2"/>
      <c r="ADD32" s="2"/>
      <c r="ADE32" s="2"/>
      <c r="ADF32" s="2"/>
      <c r="ADG32" s="2"/>
      <c r="ADH32" s="2"/>
      <c r="ADI32" s="2"/>
      <c r="ADJ32" s="2"/>
      <c r="ADK32" s="2"/>
      <c r="ADL32" s="2"/>
      <c r="ADM32" s="2"/>
      <c r="ADN32" s="2"/>
      <c r="ADO32" s="2"/>
      <c r="ADP32" s="2"/>
      <c r="ADQ32" s="2"/>
      <c r="ADR32" s="2"/>
      <c r="ADS32" s="2"/>
      <c r="ADT32" s="2"/>
      <c r="ADU32" s="2"/>
      <c r="ADV32" s="2"/>
      <c r="ADW32" s="2"/>
      <c r="ADX32" s="2"/>
      <c r="ADY32" s="2"/>
      <c r="ADZ32" s="2"/>
      <c r="AEA32" s="2"/>
      <c r="AEB32" s="2"/>
      <c r="AEC32" s="2"/>
      <c r="AED32" s="2"/>
      <c r="AEE32" s="2"/>
      <c r="AEF32" s="2"/>
      <c r="AEG32" s="2"/>
      <c r="AEH32" s="2"/>
      <c r="AEI32" s="2"/>
      <c r="AEJ32" s="2"/>
      <c r="AEK32" s="2"/>
      <c r="AEL32" s="2"/>
      <c r="AEM32" s="2"/>
      <c r="AEN32" s="2"/>
      <c r="AEO32" s="2"/>
      <c r="AEP32" s="2"/>
      <c r="AEQ32" s="2"/>
      <c r="AER32" s="2"/>
      <c r="AES32" s="2"/>
      <c r="AET32" s="2"/>
      <c r="AEU32" s="2"/>
      <c r="AEV32" s="2"/>
      <c r="AEW32" s="2"/>
      <c r="AEX32" s="2"/>
      <c r="AEY32" s="2"/>
      <c r="AEZ32" s="2"/>
      <c r="AFA32" s="2"/>
      <c r="AFB32" s="2"/>
      <c r="AFC32" s="2"/>
      <c r="AFD32" s="2"/>
      <c r="AFE32" s="2"/>
      <c r="AFF32" s="2"/>
      <c r="AFG32" s="2"/>
      <c r="AFH32" s="2"/>
      <c r="AFI32" s="2"/>
      <c r="AFJ32" s="2"/>
      <c r="AFK32" s="2"/>
      <c r="AFL32" s="2"/>
      <c r="AFM32" s="2"/>
      <c r="AFN32" s="2"/>
      <c r="AFO32" s="2"/>
      <c r="AFP32" s="2"/>
      <c r="AFQ32" s="2"/>
      <c r="AFR32" s="2"/>
      <c r="AFS32" s="2"/>
      <c r="AFT32" s="2"/>
      <c r="AFU32" s="2"/>
      <c r="AFV32" s="2"/>
      <c r="AFW32" s="2"/>
      <c r="AFX32" s="2"/>
      <c r="AFY32" s="2"/>
      <c r="AFZ32" s="2"/>
      <c r="AGA32" s="2"/>
      <c r="AGB32" s="2"/>
      <c r="AGC32" s="2"/>
      <c r="AGD32" s="2"/>
      <c r="AGE32" s="2"/>
      <c r="AGF32" s="2"/>
      <c r="AGG32" s="2"/>
      <c r="AGH32" s="2"/>
      <c r="AGI32" s="2"/>
      <c r="AGJ32" s="2"/>
      <c r="AGK32" s="2"/>
      <c r="AGL32" s="2"/>
      <c r="AGM32" s="2"/>
      <c r="AGN32" s="2"/>
      <c r="AGO32" s="2"/>
      <c r="AGP32" s="2"/>
      <c r="AGQ32" s="2"/>
      <c r="AGR32" s="2"/>
      <c r="AGS32" s="2"/>
      <c r="AGT32" s="2"/>
      <c r="AGU32" s="2"/>
      <c r="AGV32" s="2"/>
      <c r="AGW32" s="2"/>
      <c r="AGX32" s="2"/>
      <c r="AGY32" s="2"/>
      <c r="AGZ32" s="2"/>
      <c r="AHA32" s="2"/>
      <c r="AHB32" s="2"/>
      <c r="AHC32" s="2"/>
      <c r="AHD32" s="2"/>
      <c r="AHE32" s="2"/>
      <c r="AHF32" s="2"/>
      <c r="AHG32" s="2"/>
      <c r="AHH32" s="2"/>
      <c r="AHI32" s="2"/>
      <c r="AHJ32" s="2"/>
      <c r="AHK32" s="2"/>
      <c r="AHL32" s="2"/>
      <c r="AHM32" s="2"/>
      <c r="AHN32" s="2"/>
      <c r="AHO32" s="2"/>
      <c r="AHP32" s="2"/>
      <c r="AHQ32" s="2"/>
      <c r="AHR32" s="2"/>
      <c r="AHS32" s="2"/>
      <c r="AHT32" s="2"/>
      <c r="AHU32" s="2"/>
      <c r="AHV32" s="2"/>
      <c r="AHW32" s="2"/>
      <c r="AHX32" s="2"/>
      <c r="AHY32" s="2"/>
      <c r="AHZ32" s="2"/>
      <c r="AIA32" s="2"/>
      <c r="AIB32" s="2"/>
      <c r="AIC32" s="2"/>
      <c r="AID32" s="2"/>
      <c r="AIE32" s="2"/>
      <c r="AIF32" s="2"/>
      <c r="AIG32" s="2"/>
      <c r="AIH32" s="2"/>
      <c r="AII32" s="2"/>
      <c r="AIJ32" s="2"/>
      <c r="AIK32" s="2"/>
      <c r="AIL32" s="2"/>
      <c r="AIM32" s="2"/>
      <c r="AIN32" s="2"/>
      <c r="AIO32" s="2"/>
      <c r="AIP32" s="2"/>
      <c r="AIQ32" s="2"/>
      <c r="AIR32" s="2"/>
      <c r="AIS32" s="2"/>
      <c r="AIT32" s="2"/>
      <c r="AIU32" s="2"/>
      <c r="AIV32" s="2"/>
      <c r="AIW32" s="2"/>
      <c r="AIX32" s="2"/>
      <c r="AIY32" s="2"/>
      <c r="AIZ32" s="2"/>
      <c r="AJA32" s="2"/>
      <c r="AJB32" s="2"/>
      <c r="AJC32" s="2"/>
      <c r="AJD32" s="2"/>
      <c r="AJE32" s="2"/>
      <c r="AJF32" s="2"/>
      <c r="AJG32" s="2"/>
      <c r="AJH32" s="2"/>
      <c r="AJI32" s="2"/>
      <c r="AJJ32" s="2"/>
      <c r="AJK32" s="2"/>
      <c r="AJL32" s="2"/>
      <c r="AJM32" s="2"/>
      <c r="AJN32" s="2"/>
      <c r="AJO32" s="2"/>
      <c r="AJP32" s="2"/>
      <c r="AJQ32" s="2"/>
      <c r="AJR32" s="2"/>
      <c r="AJS32" s="2"/>
      <c r="AJT32" s="2"/>
      <c r="AJU32" s="2"/>
      <c r="AJV32" s="2"/>
      <c r="AJW32" s="2"/>
      <c r="AJX32" s="2"/>
      <c r="AJY32" s="2"/>
      <c r="AJZ32" s="2"/>
      <c r="AKA32" s="2"/>
      <c r="AKB32" s="2"/>
      <c r="AKC32" s="2"/>
      <c r="AKD32" s="2"/>
      <c r="AKE32" s="2"/>
      <c r="AKF32" s="2"/>
      <c r="AKG32" s="2"/>
      <c r="AKH32" s="2"/>
      <c r="AKI32" s="2"/>
      <c r="AKJ32" s="2"/>
      <c r="AKK32" s="2"/>
      <c r="AKL32" s="2"/>
      <c r="AKM32" s="2"/>
      <c r="AKN32" s="2"/>
      <c r="AKO32" s="2"/>
      <c r="AKP32" s="2"/>
      <c r="AKQ32" s="2"/>
      <c r="AKR32" s="2"/>
      <c r="AKS32" s="2"/>
      <c r="AKT32" s="2"/>
      <c r="AKU32" s="2"/>
      <c r="AKV32" s="2"/>
      <c r="AKW32" s="2"/>
      <c r="AKX32" s="2"/>
      <c r="AKY32" s="2"/>
      <c r="AKZ32" s="2"/>
      <c r="ALA32" s="2"/>
      <c r="ALB32" s="2"/>
      <c r="ALC32" s="2"/>
      <c r="ALD32" s="2"/>
      <c r="ALE32" s="2"/>
      <c r="ALF32" s="2"/>
      <c r="ALG32" s="2"/>
      <c r="ALH32" s="2"/>
      <c r="ALI32" s="2"/>
      <c r="ALJ32" s="2"/>
      <c r="ALK32" s="2"/>
      <c r="ALL32" s="2"/>
      <c r="ALM32" s="2"/>
      <c r="ALN32" s="2"/>
      <c r="ALO32" s="2"/>
      <c r="ALP32" s="2"/>
      <c r="ALQ32" s="2"/>
      <c r="ALR32" s="2"/>
      <c r="ALS32" s="2"/>
      <c r="ALT32" s="2"/>
      <c r="ALU32" s="2"/>
      <c r="ALV32" s="2"/>
      <c r="ALW32" s="2"/>
      <c r="ALX32" s="2"/>
      <c r="ALY32" s="2"/>
      <c r="ALZ32" s="2"/>
      <c r="AMA32" s="2"/>
      <c r="AMB32" s="2"/>
      <c r="AMC32" s="2"/>
      <c r="AMD32" s="2"/>
      <c r="AME32" s="2"/>
      <c r="AMF32" s="2"/>
      <c r="AMG32" s="2"/>
      <c r="AMH32" s="2"/>
      <c r="AMI32" s="2"/>
      <c r="AMJ32" s="2"/>
      <c r="AMK32" s="2"/>
      <c r="AML32" s="2"/>
      <c r="AMM32" s="2"/>
      <c r="AMN32" s="2"/>
      <c r="AMO32" s="2"/>
      <c r="AMP32" s="2"/>
      <c r="AMQ32" s="2"/>
      <c r="AMR32" s="2"/>
      <c r="AMS32" s="2"/>
      <c r="AMT32" s="2"/>
      <c r="AMU32" s="2"/>
      <c r="AMV32" s="2"/>
      <c r="AMW32" s="2"/>
      <c r="AMX32" s="2"/>
      <c r="AMY32" s="2"/>
      <c r="AMZ32" s="2"/>
      <c r="ANA32" s="2"/>
      <c r="ANB32" s="2"/>
      <c r="ANC32" s="2"/>
      <c r="AND32" s="2"/>
      <c r="ANE32" s="2"/>
      <c r="ANF32" s="2"/>
      <c r="ANG32" s="2"/>
      <c r="ANH32" s="2"/>
      <c r="ANI32" s="2"/>
      <c r="ANJ32" s="2"/>
      <c r="ANK32" s="2"/>
      <c r="ANL32" s="2"/>
      <c r="ANM32" s="2"/>
      <c r="ANN32" s="2"/>
      <c r="ANO32" s="2"/>
      <c r="ANP32" s="2"/>
      <c r="ANQ32" s="2"/>
      <c r="ANR32" s="2"/>
      <c r="ANS32" s="2"/>
      <c r="ANT32" s="2"/>
      <c r="ANU32" s="2"/>
      <c r="ANV32" s="2"/>
      <c r="ANW32" s="2"/>
      <c r="ANX32" s="2"/>
      <c r="ANY32" s="2"/>
      <c r="ANZ32" s="2"/>
      <c r="AOA32" s="2"/>
      <c r="AOB32" s="2"/>
      <c r="AOC32" s="2"/>
      <c r="AOD32" s="2"/>
      <c r="AOE32" s="2"/>
      <c r="AOF32" s="2"/>
      <c r="AOG32" s="2"/>
      <c r="AOH32" s="2"/>
      <c r="AOI32" s="2"/>
      <c r="AOJ32" s="2"/>
      <c r="AOK32" s="2"/>
      <c r="AOL32" s="2"/>
      <c r="AOM32" s="2"/>
      <c r="AON32" s="2"/>
      <c r="AOO32" s="2"/>
      <c r="AOP32" s="2"/>
      <c r="AOQ32" s="2"/>
      <c r="AOR32" s="2"/>
      <c r="AOS32" s="2"/>
      <c r="AOT32" s="2"/>
      <c r="AOU32" s="2"/>
      <c r="AOV32" s="2"/>
      <c r="AOW32" s="2"/>
      <c r="AOX32" s="2"/>
      <c r="AOY32" s="2"/>
      <c r="AOZ32" s="2"/>
      <c r="APA32" s="2"/>
      <c r="APB32" s="2"/>
      <c r="APC32" s="2"/>
      <c r="APD32" s="2"/>
      <c r="APE32" s="2"/>
      <c r="APF32" s="2"/>
      <c r="APG32" s="2"/>
      <c r="APH32" s="2"/>
      <c r="API32" s="2"/>
      <c r="APJ32" s="2"/>
      <c r="APK32" s="2"/>
      <c r="APL32" s="2"/>
      <c r="APM32" s="2"/>
      <c r="APN32" s="2"/>
      <c r="APO32" s="2"/>
      <c r="APP32" s="2"/>
      <c r="APQ32" s="2"/>
      <c r="APR32" s="2"/>
      <c r="APS32" s="2"/>
      <c r="APT32" s="2"/>
      <c r="APU32" s="2"/>
      <c r="APV32" s="2"/>
      <c r="APW32" s="2"/>
      <c r="APX32" s="2"/>
      <c r="APY32" s="2"/>
      <c r="APZ32" s="2"/>
      <c r="AQA32" s="2"/>
      <c r="AQB32" s="2"/>
      <c r="AQC32" s="2"/>
      <c r="AQD32" s="2"/>
      <c r="AQE32" s="2"/>
      <c r="AQF32" s="2"/>
      <c r="AQG32" s="2"/>
      <c r="AQH32" s="2"/>
      <c r="AQI32" s="2"/>
      <c r="AQJ32" s="2"/>
      <c r="AQK32" s="2"/>
      <c r="AQL32" s="2"/>
      <c r="AQM32" s="2"/>
      <c r="AQN32" s="2"/>
      <c r="AQO32" s="2"/>
      <c r="AQP32" s="2"/>
      <c r="AQQ32" s="2"/>
      <c r="AQR32" s="2"/>
      <c r="AQS32" s="2"/>
      <c r="AQT32" s="2"/>
      <c r="AQU32" s="2"/>
      <c r="AQV32" s="2"/>
      <c r="AQW32" s="2"/>
      <c r="AQX32" s="2"/>
      <c r="AQY32" s="2"/>
      <c r="AQZ32" s="2"/>
      <c r="ARA32" s="2"/>
      <c r="ARB32" s="2"/>
      <c r="ARC32" s="2"/>
      <c r="ARD32" s="2"/>
      <c r="ARE32" s="2"/>
      <c r="ARF32" s="2"/>
      <c r="ARG32" s="2"/>
      <c r="ARH32" s="2"/>
      <c r="ARI32" s="2"/>
      <c r="ARJ32" s="2"/>
      <c r="ARK32" s="2"/>
      <c r="ARL32" s="2"/>
      <c r="ARM32" s="2"/>
      <c r="ARN32" s="2"/>
      <c r="ARO32" s="2"/>
      <c r="ARP32" s="2"/>
      <c r="ARQ32" s="2"/>
      <c r="ARR32" s="2"/>
      <c r="ARS32" s="2"/>
      <c r="ART32" s="2"/>
      <c r="ARU32" s="2"/>
      <c r="ARV32" s="2"/>
      <c r="ARW32" s="2"/>
      <c r="ARX32" s="2"/>
      <c r="ARY32" s="2"/>
      <c r="ARZ32" s="2"/>
      <c r="ASA32" s="2"/>
      <c r="ASB32" s="2"/>
      <c r="ASC32" s="2"/>
      <c r="ASD32" s="2"/>
      <c r="ASE32" s="2"/>
      <c r="ASF32" s="2"/>
      <c r="ASG32" s="2"/>
      <c r="ASH32" s="2"/>
      <c r="ASI32" s="2"/>
      <c r="ASJ32" s="2"/>
      <c r="ASK32" s="2"/>
      <c r="ASL32" s="2"/>
      <c r="ASM32" s="2"/>
      <c r="ASN32" s="2"/>
      <c r="ASO32" s="2"/>
      <c r="ASP32" s="2"/>
      <c r="ASQ32" s="2"/>
      <c r="ASR32" s="2"/>
      <c r="ASS32" s="2"/>
      <c r="AST32" s="2"/>
      <c r="ASU32" s="2"/>
      <c r="ASV32" s="2"/>
      <c r="ASW32" s="2"/>
      <c r="ASX32" s="2"/>
      <c r="ASY32" s="2"/>
      <c r="ASZ32" s="2"/>
      <c r="ATA32" s="2"/>
      <c r="ATB32" s="2"/>
      <c r="ATC32" s="2"/>
      <c r="ATD32" s="2"/>
      <c r="ATE32" s="2"/>
      <c r="ATF32" s="2"/>
      <c r="ATG32" s="2"/>
      <c r="ATH32" s="2"/>
      <c r="ATI32" s="2"/>
      <c r="ATJ32" s="2"/>
      <c r="ATK32" s="2"/>
      <c r="ATL32" s="2"/>
      <c r="ATM32" s="2"/>
      <c r="ATN32" s="2"/>
      <c r="ATO32" s="2"/>
      <c r="ATP32" s="2"/>
      <c r="ATQ32" s="2"/>
      <c r="ATR32" s="2"/>
      <c r="ATS32" s="2"/>
      <c r="ATT32" s="2"/>
      <c r="ATU32" s="2"/>
      <c r="ATV32" s="2"/>
      <c r="ATW32" s="2"/>
      <c r="ATX32" s="2"/>
      <c r="ATY32" s="2"/>
      <c r="ATZ32" s="2"/>
      <c r="AUA32" s="2"/>
      <c r="AUB32" s="2"/>
      <c r="AUC32" s="2"/>
      <c r="AUD32" s="2"/>
      <c r="AUE32" s="2"/>
      <c r="AUF32" s="2"/>
      <c r="AUG32" s="2"/>
      <c r="AUH32" s="2"/>
      <c r="AUI32" s="2"/>
      <c r="AUJ32" s="2"/>
      <c r="AUK32" s="2"/>
      <c r="AUL32" s="2"/>
      <c r="AUM32" s="2"/>
      <c r="AUN32" s="2"/>
      <c r="AUO32" s="2"/>
      <c r="AUP32" s="2"/>
      <c r="AUQ32" s="2"/>
      <c r="AUR32" s="2"/>
      <c r="AUS32" s="2"/>
      <c r="AUT32" s="2"/>
      <c r="AUU32" s="2"/>
      <c r="AUV32" s="2"/>
      <c r="AUW32" s="2"/>
      <c r="AUX32" s="2"/>
      <c r="AUY32" s="2"/>
      <c r="AUZ32" s="2"/>
      <c r="AVA32" s="2"/>
      <c r="AVB32" s="2"/>
      <c r="AVC32" s="2"/>
      <c r="AVD32" s="2"/>
      <c r="AVE32" s="2"/>
      <c r="AVF32" s="2"/>
      <c r="AVG32" s="2"/>
      <c r="AVH32" s="2"/>
      <c r="AVI32" s="2"/>
      <c r="AVJ32" s="2"/>
      <c r="AVK32" s="2"/>
      <c r="AVL32" s="2"/>
      <c r="AVM32" s="2"/>
      <c r="AVN32" s="2"/>
      <c r="AVO32" s="2"/>
      <c r="AVP32" s="2"/>
      <c r="AVQ32" s="2"/>
      <c r="AVR32" s="2"/>
      <c r="AVS32" s="2"/>
      <c r="AVT32" s="2"/>
      <c r="AVU32" s="2"/>
      <c r="AVV32" s="2"/>
      <c r="AVW32" s="2"/>
      <c r="AVX32" s="2"/>
      <c r="AVY32" s="2"/>
      <c r="AVZ32" s="2"/>
      <c r="AWA32" s="2"/>
      <c r="AWB32" s="2"/>
      <c r="AWC32" s="2"/>
      <c r="AWD32" s="2"/>
      <c r="AWE32" s="2"/>
      <c r="AWF32" s="2"/>
      <c r="AWG32" s="2"/>
      <c r="AWH32" s="2"/>
      <c r="AWI32" s="2"/>
      <c r="AWJ32" s="2"/>
      <c r="AWK32" s="2"/>
      <c r="AWL32" s="2"/>
      <c r="AWM32" s="2"/>
      <c r="AWN32" s="2"/>
      <c r="AWO32" s="2"/>
      <c r="AWP32" s="2"/>
      <c r="AWQ32" s="2"/>
      <c r="AWR32" s="2"/>
      <c r="AWS32" s="2"/>
      <c r="AWT32" s="2"/>
      <c r="AWU32" s="2"/>
      <c r="AWV32" s="2"/>
      <c r="AWW32" s="2"/>
      <c r="AWX32" s="2"/>
      <c r="AWY32" s="2"/>
      <c r="AWZ32" s="2"/>
      <c r="AXA32" s="2"/>
      <c r="AXB32" s="2"/>
      <c r="AXC32" s="2"/>
      <c r="AXD32" s="2"/>
      <c r="AXE32" s="2"/>
      <c r="AXF32" s="2"/>
      <c r="AXG32" s="2"/>
      <c r="AXH32" s="2"/>
      <c r="AXI32" s="2"/>
      <c r="AXJ32" s="2"/>
      <c r="AXK32" s="2"/>
      <c r="AXL32" s="2"/>
      <c r="AXM32" s="2"/>
      <c r="AXN32" s="2"/>
      <c r="AXO32" s="2"/>
      <c r="AXP32" s="2"/>
      <c r="AXQ32" s="2"/>
      <c r="AXR32" s="2"/>
      <c r="AXS32" s="2"/>
      <c r="AXT32" s="2"/>
      <c r="AXU32" s="2"/>
      <c r="AXV32" s="2"/>
      <c r="AXW32" s="2"/>
      <c r="AXX32" s="2"/>
      <c r="AXY32" s="2"/>
      <c r="AXZ32" s="2"/>
      <c r="AYA32" s="2"/>
      <c r="AYB32" s="2"/>
      <c r="AYC32" s="2"/>
      <c r="AYD32" s="2"/>
      <c r="AYE32" s="2"/>
      <c r="AYF32" s="2"/>
      <c r="AYG32" s="2"/>
      <c r="AYH32" s="2"/>
      <c r="AYI32" s="2"/>
      <c r="AYJ32" s="2"/>
      <c r="AYK32" s="2"/>
      <c r="AYL32" s="2"/>
      <c r="AYM32" s="2"/>
      <c r="AYN32" s="2"/>
      <c r="AYO32" s="2"/>
      <c r="AYP32" s="2"/>
      <c r="AYQ32" s="2"/>
      <c r="AYR32" s="2"/>
      <c r="AYS32" s="2"/>
      <c r="AYT32" s="2"/>
      <c r="AYU32" s="2"/>
      <c r="AYV32" s="2"/>
      <c r="AYW32" s="2"/>
      <c r="AYX32" s="2"/>
      <c r="AYY32" s="2"/>
      <c r="AYZ32" s="2"/>
      <c r="AZA32" s="2"/>
      <c r="AZB32" s="2"/>
      <c r="AZC32" s="2"/>
      <c r="AZD32" s="2"/>
      <c r="AZE32" s="2"/>
      <c r="AZF32" s="2"/>
      <c r="AZG32" s="2"/>
      <c r="AZH32" s="2"/>
      <c r="AZI32" s="2"/>
      <c r="AZJ32" s="2"/>
      <c r="AZK32" s="2"/>
      <c r="AZL32" s="2"/>
      <c r="AZM32" s="2"/>
      <c r="AZN32" s="2"/>
      <c r="AZO32" s="2"/>
      <c r="AZP32" s="2"/>
      <c r="AZQ32" s="2"/>
      <c r="AZR32" s="2"/>
      <c r="AZS32" s="2"/>
      <c r="AZT32" s="2"/>
      <c r="AZU32" s="2"/>
      <c r="AZV32" s="2"/>
      <c r="AZW32" s="2"/>
      <c r="AZX32" s="2"/>
      <c r="AZY32" s="2"/>
      <c r="AZZ32" s="2"/>
      <c r="BAA32" s="2"/>
      <c r="BAB32" s="2"/>
      <c r="BAC32" s="2"/>
      <c r="BAD32" s="2"/>
      <c r="BAE32" s="2"/>
      <c r="BAF32" s="2"/>
      <c r="BAG32" s="2"/>
      <c r="BAH32" s="2"/>
      <c r="BAI32" s="2"/>
      <c r="BAJ32" s="2"/>
      <c r="BAK32" s="2"/>
      <c r="BAL32" s="2"/>
      <c r="BAM32" s="2"/>
      <c r="BAN32" s="2"/>
      <c r="BAO32" s="2"/>
      <c r="BAP32" s="2"/>
      <c r="BAQ32" s="2"/>
      <c r="BAR32" s="2"/>
      <c r="BAS32" s="2"/>
      <c r="BAT32" s="2"/>
      <c r="BAU32" s="2"/>
      <c r="BAV32" s="2"/>
      <c r="BAW32" s="2"/>
      <c r="BAX32" s="2"/>
      <c r="BAY32" s="2"/>
      <c r="BAZ32" s="2"/>
      <c r="BBA32" s="2"/>
      <c r="BBB32" s="2"/>
      <c r="BBC32" s="2"/>
      <c r="BBD32" s="2"/>
      <c r="BBE32" s="2"/>
      <c r="BBF32" s="2"/>
      <c r="BBG32" s="2"/>
      <c r="BBH32" s="2"/>
      <c r="BBI32" s="2"/>
      <c r="BBJ32" s="2"/>
      <c r="BBK32" s="2"/>
      <c r="BBL32" s="2"/>
      <c r="BBM32" s="2"/>
      <c r="BBN32" s="2"/>
      <c r="BBO32" s="2"/>
      <c r="BBP32" s="2"/>
      <c r="BBQ32" s="2"/>
      <c r="BBR32" s="2"/>
      <c r="BBS32" s="2"/>
      <c r="BBT32" s="2"/>
      <c r="BBU32" s="2"/>
      <c r="BBV32" s="2"/>
      <c r="BBW32" s="2"/>
      <c r="BBX32" s="2"/>
      <c r="BBY32" s="2"/>
      <c r="BBZ32" s="2"/>
      <c r="BCA32" s="2"/>
      <c r="BCB32" s="2"/>
      <c r="BCC32" s="2"/>
      <c r="BCD32" s="2"/>
      <c r="BCE32" s="2"/>
      <c r="BCF32" s="2"/>
      <c r="BCG32" s="2"/>
      <c r="BCH32" s="2"/>
      <c r="BCI32" s="2"/>
      <c r="BCJ32" s="2"/>
      <c r="BCK32" s="2"/>
      <c r="BCL32" s="2"/>
      <c r="BCM32" s="2"/>
      <c r="BCN32" s="2"/>
      <c r="BCO32" s="2"/>
      <c r="BCP32" s="2"/>
      <c r="BCQ32" s="2"/>
      <c r="BCR32" s="2"/>
      <c r="BCS32" s="2"/>
      <c r="BCT32" s="2"/>
      <c r="BCU32" s="2"/>
      <c r="BCV32" s="2"/>
      <c r="BCW32" s="2"/>
      <c r="BCX32" s="2"/>
      <c r="BCY32" s="2"/>
      <c r="BCZ32" s="2"/>
      <c r="BDA32" s="2"/>
      <c r="BDB32" s="2"/>
      <c r="BDC32" s="2"/>
      <c r="BDD32" s="2"/>
      <c r="BDE32" s="2"/>
      <c r="BDF32" s="2"/>
      <c r="BDG32" s="2"/>
      <c r="BDH32" s="2"/>
      <c r="BDI32" s="2"/>
      <c r="BDJ32" s="2"/>
      <c r="BDK32" s="2"/>
      <c r="BDL32" s="2"/>
      <c r="BDM32" s="2"/>
      <c r="BDN32" s="2"/>
      <c r="BDO32" s="2"/>
      <c r="BDP32" s="2"/>
      <c r="BDQ32" s="2"/>
      <c r="BDR32" s="2"/>
      <c r="BDS32" s="2"/>
      <c r="BDT32" s="2"/>
      <c r="BDU32" s="2"/>
      <c r="BDV32" s="2"/>
      <c r="BDW32" s="2"/>
      <c r="BDX32" s="2"/>
      <c r="BDY32" s="2"/>
      <c r="BDZ32" s="2"/>
      <c r="BEA32" s="2"/>
      <c r="BEB32" s="2"/>
      <c r="BEC32" s="2"/>
      <c r="BED32" s="2"/>
      <c r="BEE32" s="2"/>
      <c r="BEF32" s="2"/>
      <c r="BEG32" s="2"/>
      <c r="BEH32" s="2"/>
      <c r="BEI32" s="2"/>
      <c r="BEJ32" s="2"/>
      <c r="BEK32" s="2"/>
      <c r="BEL32" s="2"/>
      <c r="BEM32" s="2"/>
      <c r="BEN32" s="2"/>
      <c r="BEO32" s="2"/>
      <c r="BEP32" s="2"/>
      <c r="BEQ32" s="2"/>
      <c r="BER32" s="2"/>
      <c r="BES32" s="2"/>
      <c r="BET32" s="2"/>
      <c r="BEU32" s="2"/>
      <c r="BEV32" s="2"/>
      <c r="BEW32" s="2"/>
      <c r="BEX32" s="2"/>
      <c r="BEY32" s="2"/>
      <c r="BEZ32" s="2"/>
      <c r="BFA32" s="2"/>
      <c r="BFB32" s="2"/>
      <c r="BFC32" s="2"/>
      <c r="BFD32" s="2"/>
      <c r="BFE32" s="2"/>
      <c r="BFF32" s="2"/>
      <c r="BFG32" s="2"/>
      <c r="BFH32" s="2"/>
      <c r="BFI32" s="2"/>
      <c r="BFJ32" s="2"/>
      <c r="BFK32" s="2"/>
      <c r="BFL32" s="2"/>
      <c r="BFM32" s="2"/>
      <c r="BFN32" s="2"/>
      <c r="BFO32" s="2"/>
      <c r="BFP32" s="2"/>
      <c r="BFQ32" s="2"/>
      <c r="BFR32" s="2"/>
      <c r="BFS32" s="2"/>
      <c r="BFT32" s="2"/>
      <c r="BFU32" s="2"/>
      <c r="BFV32" s="2"/>
      <c r="BFW32" s="2"/>
      <c r="BFX32" s="2"/>
      <c r="BFY32" s="2"/>
      <c r="BFZ32" s="2"/>
      <c r="BGA32" s="2"/>
      <c r="BGB32" s="2"/>
      <c r="BGC32" s="2"/>
      <c r="BGD32" s="2"/>
      <c r="BGE32" s="2"/>
      <c r="BGF32" s="2"/>
      <c r="BGG32" s="2"/>
      <c r="BGH32" s="2"/>
      <c r="BGI32" s="2"/>
      <c r="BGJ32" s="2"/>
      <c r="BGK32" s="2"/>
      <c r="BGL32" s="2"/>
      <c r="BGM32" s="2"/>
      <c r="BGN32" s="2"/>
      <c r="BGO32" s="2"/>
      <c r="BGP32" s="2"/>
      <c r="BGQ32" s="2"/>
      <c r="BGR32" s="2"/>
      <c r="BGS32" s="2"/>
      <c r="BGT32" s="2"/>
      <c r="BGU32" s="2"/>
      <c r="BGV32" s="2"/>
      <c r="BGW32" s="2"/>
      <c r="BGX32" s="2"/>
      <c r="BGY32" s="2"/>
      <c r="BGZ32" s="2"/>
      <c r="BHA32" s="2"/>
      <c r="BHB32" s="2"/>
      <c r="BHC32" s="2"/>
      <c r="BHD32" s="2"/>
      <c r="BHE32" s="2"/>
      <c r="BHF32" s="2"/>
      <c r="BHG32" s="2"/>
      <c r="BHH32" s="2"/>
      <c r="BHI32" s="2"/>
      <c r="BHJ32" s="2"/>
      <c r="BHK32" s="2"/>
      <c r="BHL32" s="2"/>
      <c r="BHM32" s="2"/>
      <c r="BHN32" s="2"/>
      <c r="BHO32" s="2"/>
      <c r="BHP32" s="2"/>
      <c r="BHQ32" s="2"/>
      <c r="BHR32" s="2"/>
      <c r="BHS32" s="2"/>
      <c r="BHT32" s="2"/>
      <c r="BHU32" s="2"/>
      <c r="BHV32" s="2"/>
      <c r="BHW32" s="2"/>
      <c r="BHX32" s="2"/>
      <c r="BHY32" s="2"/>
      <c r="BHZ32" s="2"/>
      <c r="BIA32" s="2"/>
      <c r="BIB32" s="2"/>
      <c r="BIC32" s="2"/>
      <c r="BID32" s="2"/>
      <c r="BIE32" s="2"/>
      <c r="BIF32" s="2"/>
      <c r="BIG32" s="2"/>
      <c r="BIH32" s="2"/>
      <c r="BII32" s="2"/>
      <c r="BIJ32" s="2"/>
      <c r="BIK32" s="2"/>
      <c r="BIL32" s="2"/>
      <c r="BIM32" s="2"/>
      <c r="BIN32" s="2"/>
      <c r="BIO32" s="2"/>
      <c r="BIP32" s="2"/>
      <c r="BIQ32" s="2"/>
      <c r="BIR32" s="2"/>
      <c r="BIS32" s="2"/>
      <c r="BIT32" s="2"/>
      <c r="BIU32" s="2"/>
      <c r="BIV32" s="2"/>
      <c r="BIW32" s="2"/>
      <c r="BIX32" s="2"/>
      <c r="BIY32" s="2"/>
      <c r="BIZ32" s="2"/>
      <c r="BJA32" s="2"/>
      <c r="BJB32" s="2"/>
      <c r="BJC32" s="2"/>
      <c r="BJD32" s="2"/>
      <c r="BJE32" s="2"/>
      <c r="BJF32" s="2"/>
      <c r="BJG32" s="2"/>
      <c r="BJH32" s="2"/>
      <c r="BJI32" s="2"/>
      <c r="BJJ32" s="2"/>
      <c r="BJK32" s="2"/>
      <c r="BJL32" s="2"/>
      <c r="BJM32" s="2"/>
      <c r="BJN32" s="2"/>
      <c r="BJO32" s="2"/>
      <c r="BJP32" s="2"/>
      <c r="BJQ32" s="2"/>
      <c r="BJR32" s="2"/>
      <c r="BJS32" s="2"/>
      <c r="BJT32" s="2"/>
      <c r="BJU32" s="2"/>
      <c r="BJV32" s="2"/>
      <c r="BJW32" s="2"/>
      <c r="BJX32" s="2"/>
      <c r="BJY32" s="2"/>
      <c r="BJZ32" s="2"/>
      <c r="BKA32" s="2"/>
      <c r="BKB32" s="2"/>
      <c r="BKC32" s="2"/>
      <c r="BKD32" s="2"/>
      <c r="BKE32" s="2"/>
      <c r="BKF32" s="2"/>
      <c r="BKG32" s="2"/>
      <c r="BKH32" s="2"/>
      <c r="BKI32" s="2"/>
      <c r="BKJ32" s="2"/>
      <c r="BKK32" s="2"/>
      <c r="BKL32" s="2"/>
      <c r="BKM32" s="2"/>
      <c r="BKN32" s="2"/>
      <c r="BKO32" s="2"/>
      <c r="BKP32" s="2"/>
      <c r="BKQ32" s="2"/>
      <c r="BKR32" s="2"/>
      <c r="BKS32" s="2"/>
      <c r="BKT32" s="2"/>
      <c r="BKU32" s="2"/>
      <c r="BKV32" s="2"/>
      <c r="BKW32" s="2"/>
      <c r="BKX32" s="2"/>
      <c r="BKY32" s="2"/>
      <c r="BKZ32" s="2"/>
      <c r="BLA32" s="2"/>
      <c r="BLB32" s="2"/>
      <c r="BLC32" s="2"/>
      <c r="BLD32" s="2"/>
      <c r="BLE32" s="2"/>
      <c r="BLF32" s="2"/>
      <c r="BLG32" s="2"/>
      <c r="BLH32" s="2"/>
      <c r="BLI32" s="2"/>
      <c r="BLJ32" s="2"/>
      <c r="BLK32" s="2"/>
      <c r="BLL32" s="2"/>
      <c r="BLM32" s="2"/>
      <c r="BLN32" s="2"/>
      <c r="BLO32" s="2"/>
      <c r="BLP32" s="2"/>
      <c r="BLQ32" s="2"/>
      <c r="BLR32" s="2"/>
      <c r="BLS32" s="2"/>
      <c r="BLT32" s="2"/>
      <c r="BLU32" s="2"/>
      <c r="BLV32" s="2"/>
      <c r="BLW32" s="2"/>
      <c r="BLX32" s="2"/>
      <c r="BLY32" s="2"/>
      <c r="BLZ32" s="2"/>
      <c r="BMA32" s="2"/>
      <c r="BMB32" s="2"/>
      <c r="BMC32" s="2"/>
      <c r="BMD32" s="2"/>
      <c r="BME32" s="2"/>
      <c r="BMF32" s="2"/>
      <c r="BMG32" s="2"/>
      <c r="BMH32" s="2"/>
      <c r="BMI32" s="2"/>
      <c r="BMJ32" s="2"/>
      <c r="BMK32" s="2"/>
      <c r="BML32" s="2"/>
      <c r="BMM32" s="2"/>
      <c r="BMN32" s="2"/>
      <c r="BMO32" s="2"/>
      <c r="BMP32" s="2"/>
      <c r="BMQ32" s="2"/>
      <c r="BMR32" s="2"/>
      <c r="BMS32" s="2"/>
      <c r="BMT32" s="2"/>
      <c r="BMU32" s="2"/>
      <c r="BMV32" s="2"/>
      <c r="BMW32" s="2"/>
      <c r="BMX32" s="2"/>
      <c r="BMY32" s="2"/>
      <c r="BMZ32" s="2"/>
      <c r="BNA32" s="2"/>
      <c r="BNB32" s="2"/>
      <c r="BNC32" s="2"/>
      <c r="BND32" s="2"/>
      <c r="BNE32" s="2"/>
      <c r="BNF32" s="2"/>
      <c r="BNG32" s="2"/>
      <c r="BNH32" s="2"/>
      <c r="BNI32" s="2"/>
      <c r="BNJ32" s="2"/>
      <c r="BNK32" s="2"/>
      <c r="BNL32" s="2"/>
      <c r="BNM32" s="2"/>
      <c r="BNN32" s="2"/>
      <c r="BNO32" s="2"/>
      <c r="BNP32" s="2"/>
      <c r="BNQ32" s="2"/>
      <c r="BNR32" s="2"/>
      <c r="BNS32" s="2"/>
      <c r="BNT32" s="2"/>
      <c r="BNU32" s="2"/>
      <c r="BNV32" s="2"/>
      <c r="BNW32" s="2"/>
      <c r="BNX32" s="2"/>
      <c r="BNY32" s="2"/>
      <c r="BNZ32" s="2"/>
      <c r="BOA32" s="2"/>
      <c r="BOB32" s="2"/>
      <c r="BOC32" s="2"/>
      <c r="BOD32" s="2"/>
      <c r="BOE32" s="2"/>
      <c r="BOF32" s="2"/>
      <c r="BOG32" s="2"/>
      <c r="BOH32" s="2"/>
      <c r="BOI32" s="2"/>
      <c r="BOJ32" s="2"/>
      <c r="BOK32" s="2"/>
      <c r="BOL32" s="2"/>
      <c r="BOM32" s="2"/>
      <c r="BON32" s="2"/>
      <c r="BOO32" s="2"/>
      <c r="BOP32" s="2"/>
      <c r="BOQ32" s="2"/>
      <c r="BOR32" s="2"/>
      <c r="BOS32" s="2"/>
      <c r="BOT32" s="2"/>
      <c r="BOU32" s="2"/>
      <c r="BOV32" s="2"/>
      <c r="BOW32" s="2"/>
      <c r="BOX32" s="2"/>
      <c r="BOY32" s="2"/>
      <c r="BOZ32" s="2"/>
      <c r="BPA32" s="2"/>
      <c r="BPB32" s="2"/>
      <c r="BPC32" s="2"/>
      <c r="BPD32" s="2"/>
      <c r="BPE32" s="2"/>
      <c r="BPF32" s="2"/>
      <c r="BPG32" s="2"/>
      <c r="BPH32" s="2"/>
      <c r="BPI32" s="2"/>
      <c r="BPJ32" s="2"/>
      <c r="BPK32" s="2"/>
      <c r="BPL32" s="2"/>
      <c r="BPM32" s="2"/>
      <c r="BPN32" s="2"/>
      <c r="BPO32" s="2"/>
      <c r="BPP32" s="2"/>
      <c r="BPQ32" s="2"/>
      <c r="BPR32" s="2"/>
      <c r="BPS32" s="2"/>
      <c r="BPT32" s="2"/>
      <c r="BPU32" s="2"/>
      <c r="BPV32" s="2"/>
      <c r="BPW32" s="2"/>
      <c r="BPX32" s="2"/>
      <c r="BPY32" s="2"/>
      <c r="BPZ32" s="2"/>
      <c r="BQA32" s="2"/>
      <c r="BQB32" s="2"/>
      <c r="BQC32" s="2"/>
      <c r="BQD32" s="2"/>
      <c r="BQE32" s="2"/>
      <c r="BQF32" s="2"/>
      <c r="BQG32" s="2"/>
      <c r="BQH32" s="2"/>
      <c r="BQI32" s="2"/>
      <c r="BQJ32" s="2"/>
      <c r="BQK32" s="2"/>
      <c r="BQL32" s="2"/>
      <c r="BQM32" s="2"/>
      <c r="BQN32" s="2"/>
      <c r="BQO32" s="2"/>
      <c r="BQP32" s="2"/>
      <c r="BQQ32" s="2"/>
      <c r="BQR32" s="2"/>
      <c r="BQS32" s="2"/>
      <c r="BQT32" s="2"/>
      <c r="BQU32" s="2"/>
      <c r="BQV32" s="2"/>
      <c r="BQW32" s="2"/>
      <c r="BQX32" s="2"/>
      <c r="BQY32" s="2"/>
      <c r="BQZ32" s="2"/>
      <c r="BRA32" s="2"/>
      <c r="BRB32" s="2"/>
      <c r="BRC32" s="2"/>
      <c r="BRD32" s="2"/>
      <c r="BRE32" s="2"/>
      <c r="BRF32" s="2"/>
      <c r="BRG32" s="2"/>
      <c r="BRH32" s="2"/>
      <c r="BRI32" s="2"/>
      <c r="BRJ32" s="2"/>
      <c r="BRK32" s="2"/>
      <c r="BRL32" s="2"/>
      <c r="BRM32" s="2"/>
      <c r="BRN32" s="2"/>
      <c r="BRO32" s="2"/>
      <c r="BRP32" s="2"/>
      <c r="BRQ32" s="2"/>
      <c r="BRR32" s="2"/>
      <c r="BRS32" s="2"/>
      <c r="BRT32" s="2"/>
      <c r="BRU32" s="2"/>
      <c r="BRV32" s="2"/>
      <c r="BRW32" s="2"/>
      <c r="BRX32" s="2"/>
      <c r="BRY32" s="2"/>
      <c r="BRZ32" s="2"/>
      <c r="BSA32" s="2"/>
      <c r="BSB32" s="2"/>
      <c r="BSC32" s="2"/>
      <c r="BSD32" s="2"/>
      <c r="BSE32" s="2"/>
      <c r="BSF32" s="2"/>
      <c r="BSG32" s="2"/>
      <c r="BSH32" s="2"/>
      <c r="BSI32" s="2"/>
      <c r="BSJ32" s="2"/>
      <c r="BSK32" s="2"/>
      <c r="BSL32" s="2"/>
      <c r="BSM32" s="2"/>
      <c r="BSN32" s="2"/>
      <c r="BSO32" s="2"/>
      <c r="BSP32" s="2"/>
      <c r="BSQ32" s="2"/>
      <c r="BSR32" s="2"/>
      <c r="BSS32" s="2"/>
      <c r="BST32" s="2"/>
      <c r="BSU32" s="2"/>
      <c r="BSV32" s="2"/>
      <c r="BSW32" s="2"/>
      <c r="BSX32" s="2"/>
      <c r="BSY32" s="2"/>
      <c r="BSZ32" s="2"/>
      <c r="BTA32" s="2"/>
      <c r="BTB32" s="2"/>
      <c r="BTC32" s="2"/>
      <c r="BTD32" s="2"/>
      <c r="BTE32" s="2"/>
      <c r="BTF32" s="2"/>
      <c r="BTG32" s="2"/>
      <c r="BTH32" s="2"/>
      <c r="BTI32" s="2"/>
      <c r="BTJ32" s="2"/>
      <c r="BTK32" s="2"/>
      <c r="BTL32" s="2"/>
      <c r="BTM32" s="2"/>
      <c r="BTN32" s="2"/>
      <c r="BTO32" s="2"/>
      <c r="BTP32" s="2"/>
      <c r="BTQ32" s="2"/>
      <c r="BTR32" s="2"/>
      <c r="BTS32" s="2"/>
      <c r="BTT32" s="2"/>
      <c r="BTU32" s="2"/>
      <c r="BTV32" s="2"/>
      <c r="BTW32" s="2"/>
      <c r="BTX32" s="2"/>
      <c r="BTY32" s="2"/>
      <c r="BTZ32" s="2"/>
      <c r="BUA32" s="2"/>
      <c r="BUB32" s="2"/>
      <c r="BUC32" s="2"/>
      <c r="BUD32" s="2"/>
      <c r="BUE32" s="2"/>
      <c r="BUF32" s="2"/>
      <c r="BUG32" s="2"/>
      <c r="BUH32" s="2"/>
      <c r="BUI32" s="2"/>
      <c r="BUJ32" s="2"/>
      <c r="BUK32" s="2"/>
      <c r="BUL32" s="2"/>
      <c r="BUM32" s="2"/>
      <c r="BUN32" s="2"/>
      <c r="BUO32" s="2"/>
      <c r="BUP32" s="2"/>
      <c r="BUQ32" s="2"/>
      <c r="BUR32" s="2"/>
      <c r="BUS32" s="2"/>
      <c r="BUT32" s="2"/>
      <c r="BUU32" s="2"/>
      <c r="BUV32" s="2"/>
      <c r="BUW32" s="2"/>
      <c r="BUX32" s="2"/>
      <c r="BUY32" s="2"/>
      <c r="BUZ32" s="2"/>
      <c r="BVA32" s="2"/>
      <c r="BVB32" s="2"/>
      <c r="BVC32" s="2"/>
      <c r="BVD32" s="2"/>
      <c r="BVE32" s="2"/>
      <c r="BVF32" s="2"/>
      <c r="BVG32" s="2"/>
      <c r="BVH32" s="2"/>
      <c r="BVI32" s="2"/>
      <c r="BVJ32" s="2"/>
      <c r="BVK32" s="2"/>
      <c r="BVL32" s="2"/>
      <c r="BVM32" s="2"/>
      <c r="BVN32" s="2"/>
      <c r="BVO32" s="2"/>
      <c r="BVP32" s="2"/>
      <c r="BVQ32" s="2"/>
      <c r="BVR32" s="2"/>
      <c r="BVS32" s="2"/>
      <c r="BVT32" s="2"/>
      <c r="BVU32" s="2"/>
      <c r="BVV32" s="2"/>
      <c r="BVW32" s="2"/>
      <c r="BVX32" s="2"/>
      <c r="BVY32" s="2"/>
      <c r="BVZ32" s="2"/>
      <c r="BWA32" s="2"/>
      <c r="BWB32" s="2"/>
      <c r="BWC32" s="2"/>
      <c r="BWD32" s="2"/>
      <c r="BWE32" s="2"/>
      <c r="BWF32" s="2"/>
      <c r="BWG32" s="2"/>
      <c r="BWH32" s="2"/>
      <c r="BWI32" s="2"/>
      <c r="BWJ32" s="2"/>
      <c r="BWK32" s="2"/>
      <c r="BWL32" s="2"/>
      <c r="BWM32" s="2"/>
      <c r="BWN32" s="2"/>
      <c r="BWO32" s="2"/>
      <c r="BWP32" s="2"/>
      <c r="BWQ32" s="2"/>
      <c r="BWR32" s="2"/>
      <c r="BWS32" s="2"/>
      <c r="BWT32" s="2"/>
      <c r="BWU32" s="2"/>
      <c r="BWV32" s="2"/>
      <c r="BWW32" s="2"/>
      <c r="BWX32" s="2"/>
      <c r="BWY32" s="2"/>
      <c r="BWZ32" s="2"/>
      <c r="BXA32" s="2"/>
      <c r="BXB32" s="2"/>
      <c r="BXC32" s="2"/>
      <c r="BXD32" s="2"/>
      <c r="BXE32" s="2"/>
      <c r="BXF32" s="2"/>
      <c r="BXG32" s="2"/>
      <c r="BXH32" s="2"/>
      <c r="BXI32" s="2"/>
      <c r="BXJ32" s="2"/>
      <c r="BXK32" s="2"/>
      <c r="BXL32" s="2"/>
      <c r="BXM32" s="2"/>
      <c r="BXN32" s="2"/>
      <c r="BXO32" s="2"/>
      <c r="BXP32" s="2"/>
      <c r="BXQ32" s="2"/>
      <c r="BXR32" s="2"/>
      <c r="BXS32" s="2"/>
      <c r="BXT32" s="2"/>
      <c r="BXU32" s="2"/>
      <c r="BXV32" s="2"/>
      <c r="BXW32" s="2"/>
      <c r="BXX32" s="2"/>
      <c r="BXY32" s="2"/>
      <c r="BXZ32" s="2"/>
      <c r="BYA32" s="2"/>
      <c r="BYB32" s="2"/>
      <c r="BYC32" s="2"/>
      <c r="BYD32" s="2"/>
      <c r="BYE32" s="2"/>
      <c r="BYF32" s="2"/>
      <c r="BYG32" s="2"/>
      <c r="BYH32" s="2"/>
      <c r="BYI32" s="2"/>
      <c r="BYJ32" s="2"/>
      <c r="BYK32" s="2"/>
      <c r="BYL32" s="2"/>
      <c r="BYM32" s="2"/>
      <c r="BYN32" s="2"/>
      <c r="BYO32" s="2"/>
      <c r="BYP32" s="2"/>
      <c r="BYQ32" s="2"/>
      <c r="BYR32" s="2"/>
      <c r="BYS32" s="2"/>
      <c r="BYT32" s="2"/>
      <c r="BYU32" s="2"/>
      <c r="BYV32" s="2"/>
      <c r="BYW32" s="2"/>
      <c r="BYX32" s="2"/>
      <c r="BYY32" s="2"/>
      <c r="BYZ32" s="2"/>
      <c r="BZA32" s="2"/>
      <c r="BZB32" s="2"/>
      <c r="BZC32" s="2"/>
      <c r="BZD32" s="2"/>
      <c r="BZE32" s="2"/>
      <c r="BZF32" s="2"/>
      <c r="BZG32" s="2"/>
      <c r="BZH32" s="2"/>
      <c r="BZI32" s="2"/>
      <c r="BZJ32" s="2"/>
      <c r="BZK32" s="2"/>
      <c r="BZL32" s="2"/>
      <c r="BZM32" s="2"/>
      <c r="BZN32" s="2"/>
      <c r="BZO32" s="2"/>
      <c r="BZP32" s="2"/>
      <c r="BZQ32" s="2"/>
      <c r="BZR32" s="2"/>
      <c r="BZS32" s="2"/>
      <c r="BZT32" s="2"/>
      <c r="BZU32" s="2"/>
      <c r="BZV32" s="2"/>
      <c r="BZW32" s="2"/>
      <c r="BZX32" s="2"/>
      <c r="BZY32" s="2"/>
      <c r="BZZ32" s="2"/>
      <c r="CAA32" s="2"/>
      <c r="CAB32" s="2"/>
      <c r="CAC32" s="2"/>
      <c r="CAD32" s="2"/>
      <c r="CAE32" s="2"/>
      <c r="CAF32" s="2"/>
      <c r="CAG32" s="2"/>
      <c r="CAH32" s="2"/>
      <c r="CAI32" s="2"/>
      <c r="CAJ32" s="2"/>
      <c r="CAK32" s="2"/>
      <c r="CAL32" s="2"/>
      <c r="CAM32" s="2"/>
      <c r="CAN32" s="2"/>
      <c r="CAO32" s="2"/>
      <c r="CAP32" s="2"/>
      <c r="CAQ32" s="2"/>
      <c r="CAR32" s="2"/>
      <c r="CAS32" s="2"/>
      <c r="CAT32" s="2"/>
      <c r="CAU32" s="2"/>
      <c r="CAV32" s="2"/>
      <c r="CAW32" s="2"/>
      <c r="CAX32" s="2"/>
      <c r="CAY32" s="2"/>
      <c r="CAZ32" s="2"/>
      <c r="CBA32" s="2"/>
      <c r="CBB32" s="2"/>
      <c r="CBC32" s="2"/>
      <c r="CBD32" s="2"/>
      <c r="CBE32" s="2"/>
      <c r="CBF32" s="2"/>
      <c r="CBG32" s="2"/>
      <c r="CBH32" s="2"/>
      <c r="CBI32" s="2"/>
      <c r="CBJ32" s="2"/>
      <c r="CBK32" s="2"/>
      <c r="CBL32" s="2"/>
      <c r="CBM32" s="2"/>
      <c r="CBN32" s="2"/>
      <c r="CBO32" s="2"/>
      <c r="CBP32" s="2"/>
      <c r="CBQ32" s="2"/>
      <c r="CBR32" s="2"/>
      <c r="CBS32" s="2"/>
      <c r="CBT32" s="2"/>
      <c r="CBU32" s="2"/>
      <c r="CBV32" s="2"/>
      <c r="CBW32" s="2"/>
      <c r="CBX32" s="2"/>
      <c r="CBY32" s="2"/>
      <c r="CBZ32" s="2"/>
      <c r="CCA32" s="2"/>
      <c r="CCB32" s="2"/>
      <c r="CCC32" s="2"/>
      <c r="CCD32" s="2"/>
      <c r="CCE32" s="2"/>
      <c r="CCF32" s="2"/>
      <c r="CCG32" s="2"/>
      <c r="CCH32" s="2"/>
      <c r="CCI32" s="2"/>
      <c r="CCJ32" s="2"/>
      <c r="CCK32" s="2"/>
      <c r="CCL32" s="2"/>
      <c r="CCM32" s="2"/>
      <c r="CCN32" s="2"/>
      <c r="CCO32" s="2"/>
      <c r="CCP32" s="2"/>
      <c r="CCQ32" s="2"/>
      <c r="CCR32" s="2"/>
      <c r="CCS32" s="2"/>
      <c r="CCT32" s="2"/>
      <c r="CCU32" s="2"/>
      <c r="CCV32" s="2"/>
      <c r="CCW32" s="2"/>
      <c r="CCX32" s="2"/>
      <c r="CCY32" s="2"/>
      <c r="CCZ32" s="2"/>
      <c r="CDA32" s="2"/>
      <c r="CDB32" s="2"/>
      <c r="CDC32" s="2"/>
      <c r="CDD32" s="2"/>
      <c r="CDE32" s="2"/>
      <c r="CDF32" s="2"/>
      <c r="CDG32" s="2"/>
      <c r="CDH32" s="2"/>
      <c r="CDI32" s="2"/>
      <c r="CDJ32" s="2"/>
      <c r="CDK32" s="2"/>
      <c r="CDL32" s="2"/>
      <c r="CDM32" s="2"/>
      <c r="CDN32" s="2"/>
      <c r="CDO32" s="2"/>
      <c r="CDP32" s="2"/>
      <c r="CDQ32" s="2"/>
      <c r="CDR32" s="2"/>
      <c r="CDS32" s="2"/>
      <c r="CDT32" s="2"/>
      <c r="CDU32" s="2"/>
      <c r="CDV32" s="2"/>
      <c r="CDW32" s="2"/>
      <c r="CDX32" s="2"/>
      <c r="CDY32" s="2"/>
      <c r="CDZ32" s="2"/>
      <c r="CEA32" s="2"/>
      <c r="CEB32" s="2"/>
      <c r="CEC32" s="2"/>
      <c r="CED32" s="2"/>
      <c r="CEE32" s="2"/>
      <c r="CEF32" s="2"/>
      <c r="CEG32" s="2"/>
      <c r="CEH32" s="2"/>
      <c r="CEI32" s="2"/>
      <c r="CEJ32" s="2"/>
      <c r="CEK32" s="2"/>
      <c r="CEL32" s="2"/>
      <c r="CEM32" s="2"/>
      <c r="CEN32" s="2"/>
      <c r="CEO32" s="2"/>
      <c r="CEP32" s="2"/>
      <c r="CEQ32" s="2"/>
      <c r="CER32" s="2"/>
      <c r="CES32" s="2"/>
      <c r="CET32" s="2"/>
      <c r="CEU32" s="2"/>
      <c r="CEV32" s="2"/>
      <c r="CEW32" s="2"/>
      <c r="CEX32" s="2"/>
      <c r="CEY32" s="2"/>
      <c r="CEZ32" s="2"/>
      <c r="CFA32" s="2"/>
      <c r="CFB32" s="2"/>
      <c r="CFC32" s="2"/>
      <c r="CFD32" s="2"/>
      <c r="CFE32" s="2"/>
      <c r="CFF32" s="2"/>
      <c r="CFG32" s="2"/>
      <c r="CFH32" s="2"/>
      <c r="CFI32" s="2"/>
      <c r="CFJ32" s="2"/>
      <c r="CFK32" s="2"/>
      <c r="CFL32" s="2"/>
      <c r="CFM32" s="2"/>
      <c r="CFN32" s="2"/>
      <c r="CFO32" s="2"/>
      <c r="CFP32" s="2"/>
      <c r="CFQ32" s="2"/>
      <c r="CFR32" s="2"/>
      <c r="CFS32" s="2"/>
      <c r="CFT32" s="2"/>
      <c r="CFU32" s="2"/>
      <c r="CFV32" s="2"/>
      <c r="CFW32" s="2"/>
      <c r="CFX32" s="2"/>
      <c r="CFY32" s="2"/>
      <c r="CFZ32" s="2"/>
      <c r="CGA32" s="2"/>
      <c r="CGB32" s="2"/>
      <c r="CGC32" s="2"/>
      <c r="CGD32" s="2"/>
      <c r="CGE32" s="2"/>
      <c r="CGF32" s="2"/>
      <c r="CGG32" s="2"/>
      <c r="CGH32" s="2"/>
      <c r="CGI32" s="2"/>
      <c r="CGJ32" s="2"/>
      <c r="CGK32" s="2"/>
      <c r="CGL32" s="2"/>
      <c r="CGM32" s="2"/>
      <c r="CGN32" s="2"/>
      <c r="CGO32" s="2"/>
      <c r="CGP32" s="2"/>
      <c r="CGQ32" s="2"/>
      <c r="CGR32" s="2"/>
      <c r="CGS32" s="2"/>
      <c r="CGT32" s="2"/>
      <c r="CGU32" s="2"/>
      <c r="CGV32" s="2"/>
      <c r="CGW32" s="2"/>
      <c r="CGX32" s="2"/>
      <c r="CGY32" s="2"/>
      <c r="CGZ32" s="2"/>
      <c r="CHA32" s="2"/>
      <c r="CHB32" s="2"/>
      <c r="CHC32" s="2"/>
      <c r="CHD32" s="2"/>
      <c r="CHE32" s="2"/>
      <c r="CHF32" s="2"/>
      <c r="CHG32" s="2"/>
      <c r="CHH32" s="2"/>
      <c r="CHI32" s="2"/>
      <c r="CHJ32" s="2"/>
      <c r="CHK32" s="2"/>
      <c r="CHL32" s="2"/>
      <c r="CHM32" s="2"/>
      <c r="CHN32" s="2"/>
      <c r="CHO32" s="2"/>
      <c r="CHP32" s="2"/>
      <c r="CHQ32" s="2"/>
      <c r="CHR32" s="2"/>
      <c r="CHS32" s="2"/>
      <c r="CHT32" s="2"/>
      <c r="CHU32" s="2"/>
      <c r="CHV32" s="2"/>
      <c r="CHW32" s="2"/>
      <c r="CHX32" s="2"/>
      <c r="CHY32" s="2"/>
      <c r="CHZ32" s="2"/>
      <c r="CIA32" s="2"/>
      <c r="CIB32" s="2"/>
      <c r="CIC32" s="2"/>
      <c r="CID32" s="2"/>
      <c r="CIE32" s="2"/>
      <c r="CIF32" s="2"/>
      <c r="CIG32" s="2"/>
      <c r="CIH32" s="2"/>
      <c r="CII32" s="2"/>
      <c r="CIJ32" s="2"/>
      <c r="CIK32" s="2"/>
      <c r="CIL32" s="2"/>
      <c r="CIM32" s="2"/>
      <c r="CIN32" s="2"/>
      <c r="CIO32" s="2"/>
      <c r="CIP32" s="2"/>
      <c r="CIQ32" s="2"/>
      <c r="CIR32" s="2"/>
      <c r="CIS32" s="2"/>
      <c r="CIT32" s="2"/>
      <c r="CIU32" s="2"/>
      <c r="CIV32" s="2"/>
      <c r="CIW32" s="2"/>
      <c r="CIX32" s="2"/>
      <c r="CIY32" s="2"/>
      <c r="CIZ32" s="2"/>
      <c r="CJA32" s="2"/>
      <c r="CJB32" s="2"/>
      <c r="CJC32" s="2"/>
      <c r="CJD32" s="2"/>
      <c r="CJE32" s="2"/>
      <c r="CJF32" s="2"/>
      <c r="CJG32" s="2"/>
      <c r="CJH32" s="2"/>
      <c r="CJI32" s="2"/>
      <c r="CJJ32" s="2"/>
      <c r="CJK32" s="2"/>
      <c r="CJL32" s="2"/>
      <c r="CJM32" s="2"/>
      <c r="CJN32" s="2"/>
      <c r="CJO32" s="2"/>
      <c r="CJP32" s="2"/>
      <c r="CJQ32" s="2"/>
      <c r="CJR32" s="2"/>
      <c r="CJS32" s="2"/>
      <c r="CJT32" s="2"/>
      <c r="CJU32" s="2"/>
      <c r="CJV32" s="2"/>
      <c r="CJW32" s="2"/>
      <c r="CJX32" s="2"/>
      <c r="CJY32" s="2"/>
      <c r="CJZ32" s="2"/>
      <c r="CKA32" s="2"/>
      <c r="CKB32" s="2"/>
      <c r="CKC32" s="2"/>
      <c r="CKD32" s="2"/>
      <c r="CKE32" s="2"/>
      <c r="CKF32" s="2"/>
      <c r="CKG32" s="2"/>
      <c r="CKH32" s="2"/>
      <c r="CKI32" s="2"/>
      <c r="CKJ32" s="2"/>
      <c r="CKK32" s="2"/>
      <c r="CKL32" s="2"/>
      <c r="CKM32" s="2"/>
      <c r="CKN32" s="2"/>
      <c r="CKO32" s="2"/>
      <c r="CKP32" s="2"/>
      <c r="CKQ32" s="2"/>
      <c r="CKR32" s="2"/>
      <c r="CKS32" s="2"/>
      <c r="CKT32" s="2"/>
      <c r="CKU32" s="2"/>
      <c r="CKV32" s="2"/>
      <c r="CKW32" s="2"/>
      <c r="CKX32" s="2"/>
      <c r="CKY32" s="2"/>
      <c r="CKZ32" s="2"/>
      <c r="CLA32" s="2"/>
      <c r="CLB32" s="2"/>
      <c r="CLC32" s="2"/>
      <c r="CLD32" s="2"/>
      <c r="CLE32" s="2"/>
      <c r="CLF32" s="2"/>
      <c r="CLG32" s="2"/>
      <c r="CLH32" s="2"/>
      <c r="CLI32" s="2"/>
      <c r="CLJ32" s="2"/>
      <c r="CLK32" s="2"/>
      <c r="CLL32" s="2"/>
      <c r="CLM32" s="2"/>
      <c r="CLN32" s="2"/>
      <c r="CLO32" s="2"/>
      <c r="CLP32" s="2"/>
      <c r="CLQ32" s="2"/>
      <c r="CLR32" s="2"/>
      <c r="CLS32" s="2"/>
      <c r="CLT32" s="2"/>
      <c r="CLU32" s="2"/>
      <c r="CLV32" s="2"/>
      <c r="CLW32" s="2"/>
      <c r="CLX32" s="2"/>
      <c r="CLY32" s="2"/>
      <c r="CLZ32" s="2"/>
      <c r="CMA32" s="2"/>
      <c r="CMB32" s="2"/>
      <c r="CMC32" s="2"/>
      <c r="CMD32" s="2"/>
      <c r="CME32" s="2"/>
      <c r="CMF32" s="2"/>
      <c r="CMG32" s="2"/>
      <c r="CMH32" s="2"/>
      <c r="CMI32" s="2"/>
      <c r="CMJ32" s="2"/>
      <c r="CMK32" s="2"/>
      <c r="CML32" s="2"/>
      <c r="CMM32" s="2"/>
      <c r="CMN32" s="2"/>
      <c r="CMO32" s="2"/>
      <c r="CMP32" s="2"/>
      <c r="CMQ32" s="2"/>
      <c r="CMR32" s="2"/>
      <c r="CMS32" s="2"/>
      <c r="CMT32" s="2"/>
      <c r="CMU32" s="2"/>
      <c r="CMV32" s="2"/>
      <c r="CMW32" s="2"/>
      <c r="CMX32" s="2"/>
      <c r="CMY32" s="2"/>
      <c r="CMZ32" s="2"/>
      <c r="CNA32" s="2"/>
      <c r="CNB32" s="2"/>
      <c r="CNC32" s="2"/>
      <c r="CND32" s="2"/>
      <c r="CNE32" s="2"/>
      <c r="CNF32" s="2"/>
      <c r="CNG32" s="2"/>
      <c r="CNH32" s="2"/>
      <c r="CNI32" s="2"/>
      <c r="CNJ32" s="2"/>
      <c r="CNK32" s="2"/>
      <c r="CNL32" s="2"/>
      <c r="CNM32" s="2"/>
      <c r="CNN32" s="2"/>
      <c r="CNO32" s="2"/>
      <c r="CNP32" s="2"/>
      <c r="CNQ32" s="2"/>
      <c r="CNR32" s="2"/>
      <c r="CNS32" s="2"/>
      <c r="CNT32" s="2"/>
      <c r="CNU32" s="2"/>
      <c r="CNV32" s="2"/>
      <c r="CNW32" s="2"/>
      <c r="CNX32" s="2"/>
      <c r="CNY32" s="2"/>
      <c r="CNZ32" s="2"/>
      <c r="COA32" s="2"/>
      <c r="COB32" s="2"/>
      <c r="COC32" s="2"/>
      <c r="COD32" s="2"/>
      <c r="COE32" s="2"/>
      <c r="COF32" s="2"/>
      <c r="COG32" s="2"/>
      <c r="COH32" s="2"/>
      <c r="COI32" s="2"/>
      <c r="COJ32" s="2"/>
      <c r="COK32" s="2"/>
      <c r="COL32" s="2"/>
      <c r="COM32" s="2"/>
      <c r="CON32" s="2"/>
      <c r="COO32" s="2"/>
      <c r="COP32" s="2"/>
      <c r="COQ32" s="2"/>
      <c r="COR32" s="2"/>
      <c r="COS32" s="2"/>
      <c r="COT32" s="2"/>
      <c r="COU32" s="2"/>
      <c r="COV32" s="2"/>
      <c r="COW32" s="2"/>
      <c r="COX32" s="2"/>
      <c r="COY32" s="2"/>
      <c r="COZ32" s="2"/>
      <c r="CPA32" s="2"/>
      <c r="CPB32" s="2"/>
      <c r="CPC32" s="2"/>
      <c r="CPD32" s="2"/>
      <c r="CPE32" s="2"/>
      <c r="CPF32" s="2"/>
      <c r="CPG32" s="2"/>
      <c r="CPH32" s="2"/>
      <c r="CPI32" s="2"/>
      <c r="CPJ32" s="2"/>
      <c r="CPK32" s="2"/>
      <c r="CPL32" s="2"/>
      <c r="CPM32" s="2"/>
      <c r="CPN32" s="2"/>
      <c r="CPO32" s="2"/>
      <c r="CPP32" s="2"/>
      <c r="CPQ32" s="2"/>
      <c r="CPR32" s="2"/>
      <c r="CPS32" s="2"/>
      <c r="CPT32" s="2"/>
      <c r="CPU32" s="2"/>
      <c r="CPV32" s="2"/>
      <c r="CPW32" s="2"/>
      <c r="CPX32" s="2"/>
      <c r="CPY32" s="2"/>
      <c r="CPZ32" s="2"/>
      <c r="CQA32" s="2"/>
      <c r="CQB32" s="2"/>
      <c r="CQC32" s="2"/>
      <c r="CQD32" s="2"/>
      <c r="CQE32" s="2"/>
      <c r="CQF32" s="2"/>
      <c r="CQG32" s="2"/>
      <c r="CQH32" s="2"/>
      <c r="CQI32" s="2"/>
      <c r="CQJ32" s="2"/>
      <c r="CQK32" s="2"/>
      <c r="CQL32" s="2"/>
      <c r="CQM32" s="2"/>
      <c r="CQN32" s="2"/>
      <c r="CQO32" s="2"/>
      <c r="CQP32" s="2"/>
      <c r="CQQ32" s="2"/>
      <c r="CQR32" s="2"/>
      <c r="CQS32" s="2"/>
      <c r="CQT32" s="2"/>
      <c r="CQU32" s="2"/>
      <c r="CQV32" s="2"/>
      <c r="CQW32" s="2"/>
      <c r="CQX32" s="2"/>
      <c r="CQY32" s="2"/>
      <c r="CQZ32" s="2"/>
      <c r="CRA32" s="2"/>
      <c r="CRB32" s="2"/>
      <c r="CRC32" s="2"/>
      <c r="CRD32" s="2"/>
      <c r="CRE32" s="2"/>
      <c r="CRF32" s="2"/>
      <c r="CRG32" s="2"/>
      <c r="CRH32" s="2"/>
      <c r="CRI32" s="2"/>
      <c r="CRJ32" s="2"/>
      <c r="CRK32" s="2"/>
      <c r="CRL32" s="2"/>
      <c r="CRM32" s="2"/>
      <c r="CRN32" s="2"/>
      <c r="CRO32" s="2"/>
      <c r="CRP32" s="2"/>
      <c r="CRQ32" s="2"/>
      <c r="CRR32" s="2"/>
      <c r="CRS32" s="2"/>
      <c r="CRT32" s="2"/>
      <c r="CRU32" s="2"/>
      <c r="CRV32" s="2"/>
      <c r="CRW32" s="2"/>
      <c r="CRX32" s="2"/>
      <c r="CRY32" s="2"/>
      <c r="CRZ32" s="2"/>
      <c r="CSA32" s="2"/>
      <c r="CSB32" s="2"/>
      <c r="CSC32" s="2"/>
      <c r="CSD32" s="2"/>
      <c r="CSE32" s="2"/>
      <c r="CSF32" s="2"/>
      <c r="CSG32" s="2"/>
      <c r="CSH32" s="2"/>
      <c r="CSI32" s="2"/>
      <c r="CSJ32" s="2"/>
      <c r="CSK32" s="2"/>
      <c r="CSL32" s="2"/>
      <c r="CSM32" s="2"/>
      <c r="CSN32" s="2"/>
      <c r="CSO32" s="2"/>
      <c r="CSP32" s="2"/>
      <c r="CSQ32" s="2"/>
      <c r="CSR32" s="2"/>
      <c r="CSS32" s="2"/>
      <c r="CST32" s="2"/>
      <c r="CSU32" s="2"/>
      <c r="CSV32" s="2"/>
      <c r="CSW32" s="2"/>
      <c r="CSX32" s="2"/>
      <c r="CSY32" s="2"/>
      <c r="CSZ32" s="2"/>
      <c r="CTA32" s="2"/>
      <c r="CTB32" s="2"/>
      <c r="CTC32" s="2"/>
      <c r="CTD32" s="2"/>
      <c r="CTE32" s="2"/>
      <c r="CTF32" s="2"/>
      <c r="CTG32" s="2"/>
      <c r="CTH32" s="2"/>
      <c r="CTI32" s="2"/>
      <c r="CTJ32" s="2"/>
      <c r="CTK32" s="2"/>
      <c r="CTL32" s="2"/>
      <c r="CTM32" s="2"/>
      <c r="CTN32" s="2"/>
      <c r="CTO32" s="2"/>
      <c r="CTP32" s="2"/>
      <c r="CTQ32" s="2"/>
      <c r="CTR32" s="2"/>
      <c r="CTS32" s="2"/>
      <c r="CTT32" s="2"/>
      <c r="CTU32" s="2"/>
      <c r="CTV32" s="2"/>
      <c r="CTW32" s="2"/>
      <c r="CTX32" s="2"/>
      <c r="CTY32" s="2"/>
      <c r="CTZ32" s="2"/>
      <c r="CUA32" s="2"/>
      <c r="CUB32" s="2"/>
      <c r="CUC32" s="2"/>
      <c r="CUD32" s="2"/>
      <c r="CUE32" s="2"/>
      <c r="CUF32" s="2"/>
      <c r="CUG32" s="2"/>
      <c r="CUH32" s="2"/>
      <c r="CUI32" s="2"/>
      <c r="CUJ32" s="2"/>
      <c r="CUK32" s="2"/>
      <c r="CUL32" s="2"/>
      <c r="CUM32" s="2"/>
      <c r="CUN32" s="2"/>
      <c r="CUO32" s="2"/>
      <c r="CUP32" s="2"/>
      <c r="CUQ32" s="2"/>
      <c r="CUR32" s="2"/>
      <c r="CUS32" s="2"/>
      <c r="CUT32" s="2"/>
      <c r="CUU32" s="2"/>
      <c r="CUV32" s="2"/>
      <c r="CUW32" s="2"/>
      <c r="CUX32" s="2"/>
      <c r="CUY32" s="2"/>
      <c r="CUZ32" s="2"/>
      <c r="CVA32" s="2"/>
      <c r="CVB32" s="2"/>
      <c r="CVC32" s="2"/>
      <c r="CVD32" s="2"/>
      <c r="CVE32" s="2"/>
      <c r="CVF32" s="2"/>
      <c r="CVG32" s="2"/>
      <c r="CVH32" s="2"/>
      <c r="CVI32" s="2"/>
      <c r="CVJ32" s="2"/>
      <c r="CVK32" s="2"/>
      <c r="CVL32" s="2"/>
      <c r="CVM32" s="2"/>
      <c r="CVN32" s="2"/>
      <c r="CVO32" s="2"/>
      <c r="CVP32" s="2"/>
      <c r="CVQ32" s="2"/>
      <c r="CVR32" s="2"/>
      <c r="CVS32" s="2"/>
      <c r="CVT32" s="2"/>
      <c r="CVU32" s="2"/>
      <c r="CVV32" s="2"/>
      <c r="CVW32" s="2"/>
      <c r="CVX32" s="2"/>
      <c r="CVY32" s="2"/>
      <c r="CVZ32" s="2"/>
      <c r="CWA32" s="2"/>
      <c r="CWB32" s="2"/>
      <c r="CWC32" s="2"/>
      <c r="CWD32" s="2"/>
      <c r="CWE32" s="2"/>
      <c r="CWF32" s="2"/>
      <c r="CWG32" s="2"/>
      <c r="CWH32" s="2"/>
      <c r="CWI32" s="2"/>
      <c r="CWJ32" s="2"/>
      <c r="CWK32" s="2"/>
      <c r="CWL32" s="2"/>
      <c r="CWM32" s="2"/>
      <c r="CWN32" s="2"/>
      <c r="CWO32" s="2"/>
      <c r="CWP32" s="2"/>
      <c r="CWQ32" s="2"/>
      <c r="CWR32" s="2"/>
      <c r="CWS32" s="2"/>
      <c r="CWT32" s="2"/>
      <c r="CWU32" s="2"/>
      <c r="CWV32" s="2"/>
      <c r="CWW32" s="2"/>
      <c r="CWX32" s="2"/>
      <c r="CWY32" s="2"/>
      <c r="CWZ32" s="2"/>
      <c r="CXA32" s="2"/>
      <c r="CXB32" s="2"/>
      <c r="CXC32" s="2"/>
      <c r="CXD32" s="2"/>
      <c r="CXE32" s="2"/>
      <c r="CXF32" s="2"/>
      <c r="CXG32" s="2"/>
      <c r="CXH32" s="2"/>
      <c r="CXI32" s="2"/>
      <c r="CXJ32" s="2"/>
      <c r="CXK32" s="2"/>
      <c r="CXL32" s="2"/>
      <c r="CXM32" s="2"/>
      <c r="CXN32" s="2"/>
      <c r="CXO32" s="2"/>
      <c r="CXP32" s="2"/>
      <c r="CXQ32" s="2"/>
      <c r="CXR32" s="2"/>
      <c r="CXS32" s="2"/>
      <c r="CXT32" s="2"/>
      <c r="CXU32" s="2"/>
      <c r="CXV32" s="2"/>
      <c r="CXW32" s="2"/>
      <c r="CXX32" s="2"/>
      <c r="CXY32" s="2"/>
      <c r="CXZ32" s="2"/>
      <c r="CYA32" s="2"/>
      <c r="CYB32" s="2"/>
      <c r="CYC32" s="2"/>
      <c r="CYD32" s="2"/>
      <c r="CYE32" s="2"/>
      <c r="CYF32" s="2"/>
      <c r="CYG32" s="2"/>
      <c r="CYH32" s="2"/>
      <c r="CYI32" s="2"/>
      <c r="CYJ32" s="2"/>
      <c r="CYK32" s="2"/>
      <c r="CYL32" s="2"/>
      <c r="CYM32" s="2"/>
      <c r="CYN32" s="2"/>
      <c r="CYO32" s="2"/>
      <c r="CYP32" s="2"/>
      <c r="CYQ32" s="2"/>
      <c r="CYR32" s="2"/>
      <c r="CYS32" s="2"/>
      <c r="CYT32" s="2"/>
      <c r="CYU32" s="2"/>
      <c r="CYV32" s="2"/>
      <c r="CYW32" s="2"/>
      <c r="CYX32" s="2"/>
      <c r="CYY32" s="2"/>
      <c r="CYZ32" s="2"/>
      <c r="CZA32" s="2"/>
      <c r="CZB32" s="2"/>
      <c r="CZC32" s="2"/>
      <c r="CZD32" s="2"/>
      <c r="CZE32" s="2"/>
      <c r="CZF32" s="2"/>
      <c r="CZG32" s="2"/>
      <c r="CZH32" s="2"/>
      <c r="CZI32" s="2"/>
      <c r="CZJ32" s="2"/>
      <c r="CZK32" s="2"/>
      <c r="CZL32" s="2"/>
      <c r="CZM32" s="2"/>
      <c r="CZN32" s="2"/>
      <c r="CZO32" s="2"/>
      <c r="CZP32" s="2"/>
      <c r="CZQ32" s="2"/>
      <c r="CZR32" s="2"/>
      <c r="CZS32" s="2"/>
      <c r="CZT32" s="2"/>
      <c r="CZU32" s="2"/>
      <c r="CZV32" s="2"/>
      <c r="CZW32" s="2"/>
      <c r="CZX32" s="2"/>
      <c r="CZY32" s="2"/>
      <c r="CZZ32" s="2"/>
      <c r="DAA32" s="2"/>
      <c r="DAB32" s="2"/>
      <c r="DAC32" s="2"/>
      <c r="DAD32" s="2"/>
      <c r="DAE32" s="2"/>
      <c r="DAF32" s="2"/>
      <c r="DAG32" s="2"/>
      <c r="DAH32" s="2"/>
      <c r="DAI32" s="2"/>
      <c r="DAJ32" s="2"/>
      <c r="DAK32" s="2"/>
      <c r="DAL32" s="2"/>
      <c r="DAM32" s="2"/>
      <c r="DAN32" s="2"/>
      <c r="DAO32" s="2"/>
      <c r="DAP32" s="2"/>
      <c r="DAQ32" s="2"/>
      <c r="DAR32" s="2"/>
      <c r="DAS32" s="2"/>
      <c r="DAT32" s="2"/>
      <c r="DAU32" s="2"/>
      <c r="DAV32" s="2"/>
      <c r="DAW32" s="2"/>
      <c r="DAX32" s="2"/>
      <c r="DAY32" s="2"/>
      <c r="DAZ32" s="2"/>
      <c r="DBA32" s="2"/>
      <c r="DBB32" s="2"/>
      <c r="DBC32" s="2"/>
      <c r="DBD32" s="2"/>
      <c r="DBE32" s="2"/>
      <c r="DBF32" s="2"/>
      <c r="DBG32" s="2"/>
      <c r="DBH32" s="2"/>
      <c r="DBI32" s="2"/>
      <c r="DBJ32" s="2"/>
      <c r="DBK32" s="2"/>
      <c r="DBL32" s="2"/>
      <c r="DBM32" s="2"/>
      <c r="DBN32" s="2"/>
      <c r="DBO32" s="2"/>
      <c r="DBP32" s="2"/>
      <c r="DBQ32" s="2"/>
      <c r="DBR32" s="2"/>
      <c r="DBS32" s="2"/>
      <c r="DBT32" s="2"/>
      <c r="DBU32" s="2"/>
      <c r="DBV32" s="2"/>
      <c r="DBW32" s="2"/>
      <c r="DBX32" s="2"/>
      <c r="DBY32" s="2"/>
      <c r="DBZ32" s="2"/>
      <c r="DCA32" s="2"/>
      <c r="DCB32" s="2"/>
      <c r="DCC32" s="2"/>
      <c r="DCD32" s="2"/>
      <c r="DCE32" s="2"/>
      <c r="DCF32" s="2"/>
      <c r="DCG32" s="2"/>
      <c r="DCH32" s="2"/>
      <c r="DCI32" s="2"/>
      <c r="DCJ32" s="2"/>
      <c r="DCK32" s="2"/>
      <c r="DCL32" s="2"/>
      <c r="DCM32" s="2"/>
      <c r="DCN32" s="2"/>
      <c r="DCO32" s="2"/>
      <c r="DCP32" s="2"/>
      <c r="DCQ32" s="2"/>
      <c r="DCR32" s="2"/>
      <c r="DCS32" s="2"/>
      <c r="DCT32" s="2"/>
      <c r="DCU32" s="2"/>
      <c r="DCV32" s="2"/>
      <c r="DCW32" s="2"/>
      <c r="DCX32" s="2"/>
      <c r="DCY32" s="2"/>
      <c r="DCZ32" s="2"/>
      <c r="DDA32" s="2"/>
      <c r="DDB32" s="2"/>
      <c r="DDC32" s="2"/>
      <c r="DDD32" s="2"/>
      <c r="DDE32" s="2"/>
      <c r="DDF32" s="2"/>
      <c r="DDG32" s="2"/>
      <c r="DDH32" s="2"/>
      <c r="DDI32" s="2"/>
      <c r="DDJ32" s="2"/>
      <c r="DDK32" s="2"/>
      <c r="DDL32" s="2"/>
      <c r="DDM32" s="2"/>
      <c r="DDN32" s="2"/>
      <c r="DDO32" s="2"/>
      <c r="DDP32" s="2"/>
      <c r="DDQ32" s="2"/>
      <c r="DDR32" s="2"/>
      <c r="DDS32" s="2"/>
      <c r="DDT32" s="2"/>
      <c r="DDU32" s="2"/>
      <c r="DDV32" s="2"/>
      <c r="DDW32" s="2"/>
      <c r="DDX32" s="2"/>
      <c r="DDY32" s="2"/>
      <c r="DDZ32" s="2"/>
      <c r="DEA32" s="2"/>
      <c r="DEB32" s="2"/>
      <c r="DEC32" s="2"/>
      <c r="DED32" s="2"/>
      <c r="DEE32" s="2"/>
      <c r="DEF32" s="2"/>
      <c r="DEG32" s="2"/>
      <c r="DEH32" s="2"/>
      <c r="DEI32" s="2"/>
      <c r="DEJ32" s="2"/>
      <c r="DEK32" s="2"/>
      <c r="DEL32" s="2"/>
      <c r="DEM32" s="2"/>
      <c r="DEN32" s="2"/>
      <c r="DEO32" s="2"/>
      <c r="DEP32" s="2"/>
      <c r="DEQ32" s="2"/>
      <c r="DER32" s="2"/>
      <c r="DES32" s="2"/>
      <c r="DET32" s="2"/>
      <c r="DEU32" s="2"/>
      <c r="DEV32" s="2"/>
      <c r="DEW32" s="2"/>
      <c r="DEX32" s="2"/>
      <c r="DEY32" s="2"/>
      <c r="DEZ32" s="2"/>
      <c r="DFA32" s="2"/>
      <c r="DFB32" s="2"/>
      <c r="DFC32" s="2"/>
      <c r="DFD32" s="2"/>
      <c r="DFE32" s="2"/>
      <c r="DFF32" s="2"/>
      <c r="DFG32" s="2"/>
      <c r="DFH32" s="2"/>
      <c r="DFI32" s="2"/>
      <c r="DFJ32" s="2"/>
      <c r="DFK32" s="2"/>
      <c r="DFL32" s="2"/>
      <c r="DFM32" s="2"/>
      <c r="DFN32" s="2"/>
      <c r="DFO32" s="2"/>
      <c r="DFP32" s="2"/>
      <c r="DFQ32" s="2"/>
      <c r="DFR32" s="2"/>
      <c r="DFS32" s="2"/>
      <c r="DFT32" s="2"/>
      <c r="DFU32" s="2"/>
      <c r="DFV32" s="2"/>
      <c r="DFW32" s="2"/>
      <c r="DFX32" s="2"/>
      <c r="DFY32" s="2"/>
      <c r="DFZ32" s="2"/>
      <c r="DGA32" s="2"/>
      <c r="DGB32" s="2"/>
      <c r="DGC32" s="2"/>
      <c r="DGD32" s="2"/>
      <c r="DGE32" s="2"/>
      <c r="DGF32" s="2"/>
      <c r="DGG32" s="2"/>
      <c r="DGH32" s="2"/>
      <c r="DGI32" s="2"/>
      <c r="DGJ32" s="2"/>
      <c r="DGK32" s="2"/>
      <c r="DGL32" s="2"/>
      <c r="DGM32" s="2"/>
      <c r="DGN32" s="2"/>
      <c r="DGO32" s="2"/>
      <c r="DGP32" s="2"/>
      <c r="DGQ32" s="2"/>
      <c r="DGR32" s="2"/>
      <c r="DGS32" s="2"/>
      <c r="DGT32" s="2"/>
      <c r="DGU32" s="2"/>
      <c r="DGV32" s="2"/>
      <c r="DGW32" s="2"/>
      <c r="DGX32" s="2"/>
      <c r="DGY32" s="2"/>
      <c r="DGZ32" s="2"/>
      <c r="DHA32" s="2"/>
      <c r="DHB32" s="2"/>
      <c r="DHC32" s="2"/>
      <c r="DHD32" s="2"/>
      <c r="DHE32" s="2"/>
      <c r="DHF32" s="2"/>
      <c r="DHG32" s="2"/>
      <c r="DHH32" s="2"/>
      <c r="DHI32" s="2"/>
      <c r="DHJ32" s="2"/>
      <c r="DHK32" s="2"/>
      <c r="DHL32" s="2"/>
      <c r="DHM32" s="2"/>
      <c r="DHN32" s="2"/>
      <c r="DHO32" s="2"/>
      <c r="DHP32" s="2"/>
      <c r="DHQ32" s="2"/>
      <c r="DHR32" s="2"/>
      <c r="DHS32" s="2"/>
      <c r="DHT32" s="2"/>
      <c r="DHU32" s="2"/>
      <c r="DHV32" s="2"/>
      <c r="DHW32" s="2"/>
      <c r="DHX32" s="2"/>
      <c r="DHY32" s="2"/>
      <c r="DHZ32" s="2"/>
      <c r="DIA32" s="2"/>
      <c r="DIB32" s="2"/>
      <c r="DIC32" s="2"/>
      <c r="DID32" s="2"/>
      <c r="DIE32" s="2"/>
      <c r="DIF32" s="2"/>
      <c r="DIG32" s="2"/>
      <c r="DIH32" s="2"/>
      <c r="DII32" s="2"/>
      <c r="DIJ32" s="2"/>
      <c r="DIK32" s="2"/>
      <c r="DIL32" s="2"/>
      <c r="DIM32" s="2"/>
      <c r="DIN32" s="2"/>
      <c r="DIO32" s="2"/>
      <c r="DIP32" s="2"/>
      <c r="DIQ32" s="2"/>
      <c r="DIR32" s="2"/>
      <c r="DIS32" s="2"/>
      <c r="DIT32" s="2"/>
      <c r="DIU32" s="2"/>
      <c r="DIV32" s="2"/>
      <c r="DIW32" s="2"/>
      <c r="DIX32" s="2"/>
      <c r="DIY32" s="2"/>
      <c r="DIZ32" s="2"/>
      <c r="DJA32" s="2"/>
      <c r="DJB32" s="2"/>
      <c r="DJC32" s="2"/>
      <c r="DJD32" s="2"/>
      <c r="DJE32" s="2"/>
      <c r="DJF32" s="2"/>
      <c r="DJG32" s="2"/>
      <c r="DJH32" s="2"/>
      <c r="DJI32" s="2"/>
      <c r="DJJ32" s="2"/>
      <c r="DJK32" s="2"/>
      <c r="DJL32" s="2"/>
      <c r="DJM32" s="2"/>
      <c r="DJN32" s="2"/>
      <c r="DJO32" s="2"/>
      <c r="DJP32" s="2"/>
      <c r="DJQ32" s="2"/>
      <c r="DJR32" s="2"/>
      <c r="DJS32" s="2"/>
      <c r="DJT32" s="2"/>
      <c r="DJU32" s="2"/>
      <c r="DJV32" s="2"/>
      <c r="DJW32" s="2"/>
      <c r="DJX32" s="2"/>
      <c r="DJY32" s="2"/>
      <c r="DJZ32" s="2"/>
      <c r="DKA32" s="2"/>
      <c r="DKB32" s="2"/>
      <c r="DKC32" s="2"/>
      <c r="DKD32" s="2"/>
      <c r="DKE32" s="2"/>
      <c r="DKF32" s="2"/>
      <c r="DKG32" s="2"/>
      <c r="DKH32" s="2"/>
      <c r="DKI32" s="2"/>
      <c r="DKJ32" s="2"/>
      <c r="DKK32" s="2"/>
      <c r="DKL32" s="2"/>
      <c r="DKM32" s="2"/>
      <c r="DKN32" s="2"/>
      <c r="DKO32" s="2"/>
      <c r="DKP32" s="2"/>
      <c r="DKQ32" s="2"/>
      <c r="DKR32" s="2"/>
      <c r="DKS32" s="2"/>
      <c r="DKT32" s="2"/>
      <c r="DKU32" s="2"/>
      <c r="DKV32" s="2"/>
      <c r="DKW32" s="2"/>
      <c r="DKX32" s="2"/>
      <c r="DKY32" s="2"/>
      <c r="DKZ32" s="2"/>
      <c r="DLA32" s="2"/>
      <c r="DLB32" s="2"/>
      <c r="DLC32" s="2"/>
      <c r="DLD32" s="2"/>
      <c r="DLE32" s="2"/>
      <c r="DLF32" s="2"/>
      <c r="DLG32" s="2"/>
      <c r="DLH32" s="2"/>
      <c r="DLI32" s="2"/>
      <c r="DLJ32" s="2"/>
      <c r="DLK32" s="2"/>
      <c r="DLL32" s="2"/>
      <c r="DLM32" s="2"/>
      <c r="DLN32" s="2"/>
      <c r="DLO32" s="2"/>
      <c r="DLP32" s="2"/>
      <c r="DLQ32" s="2"/>
      <c r="DLR32" s="2"/>
      <c r="DLS32" s="2"/>
      <c r="DLT32" s="2"/>
      <c r="DLU32" s="2"/>
      <c r="DLV32" s="2"/>
      <c r="DLW32" s="2"/>
      <c r="DLX32" s="2"/>
      <c r="DLY32" s="2"/>
      <c r="DLZ32" s="2"/>
      <c r="DMA32" s="2"/>
      <c r="DMB32" s="2"/>
      <c r="DMC32" s="2"/>
      <c r="DMD32" s="2"/>
      <c r="DME32" s="2"/>
      <c r="DMF32" s="2"/>
      <c r="DMG32" s="2"/>
      <c r="DMH32" s="2"/>
      <c r="DMI32" s="2"/>
      <c r="DMJ32" s="2"/>
      <c r="DMK32" s="2"/>
      <c r="DML32" s="2"/>
      <c r="DMM32" s="2"/>
      <c r="DMN32" s="2"/>
      <c r="DMO32" s="2"/>
      <c r="DMP32" s="2"/>
      <c r="DMQ32" s="2"/>
      <c r="DMR32" s="2"/>
      <c r="DMS32" s="2"/>
      <c r="DMT32" s="2"/>
      <c r="DMU32" s="2"/>
      <c r="DMV32" s="2"/>
      <c r="DMW32" s="2"/>
      <c r="DMX32" s="2"/>
      <c r="DMY32" s="2"/>
      <c r="DMZ32" s="2"/>
      <c r="DNA32" s="2"/>
      <c r="DNB32" s="2"/>
      <c r="DNC32" s="2"/>
      <c r="DND32" s="2"/>
      <c r="DNE32" s="2"/>
      <c r="DNF32" s="2"/>
      <c r="DNG32" s="2"/>
      <c r="DNH32" s="2"/>
      <c r="DNI32" s="2"/>
      <c r="DNJ32" s="2"/>
      <c r="DNK32" s="2"/>
      <c r="DNL32" s="2"/>
      <c r="DNM32" s="2"/>
      <c r="DNN32" s="2"/>
      <c r="DNO32" s="2"/>
      <c r="DNP32" s="2"/>
      <c r="DNQ32" s="2"/>
      <c r="DNR32" s="2"/>
      <c r="DNS32" s="2"/>
      <c r="DNT32" s="2"/>
      <c r="DNU32" s="2"/>
      <c r="DNV32" s="2"/>
      <c r="DNW32" s="2"/>
      <c r="DNX32" s="2"/>
      <c r="DNY32" s="2"/>
      <c r="DNZ32" s="2"/>
      <c r="DOA32" s="2"/>
      <c r="DOB32" s="2"/>
      <c r="DOC32" s="2"/>
      <c r="DOD32" s="2"/>
      <c r="DOE32" s="2"/>
      <c r="DOF32" s="2"/>
      <c r="DOG32" s="2"/>
      <c r="DOH32" s="2"/>
      <c r="DOI32" s="2"/>
      <c r="DOJ32" s="2"/>
      <c r="DOK32" s="2"/>
      <c r="DOL32" s="2"/>
      <c r="DOM32" s="2"/>
      <c r="DON32" s="2"/>
      <c r="DOO32" s="2"/>
      <c r="DOP32" s="2"/>
      <c r="DOQ32" s="2"/>
      <c r="DOR32" s="2"/>
      <c r="DOS32" s="2"/>
      <c r="DOT32" s="2"/>
      <c r="DOU32" s="2"/>
      <c r="DOV32" s="2"/>
      <c r="DOW32" s="2"/>
      <c r="DOX32" s="2"/>
      <c r="DOY32" s="2"/>
      <c r="DOZ32" s="2"/>
      <c r="DPA32" s="2"/>
      <c r="DPB32" s="2"/>
      <c r="DPC32" s="2"/>
      <c r="DPD32" s="2"/>
      <c r="DPE32" s="2"/>
      <c r="DPF32" s="2"/>
      <c r="DPG32" s="2"/>
      <c r="DPH32" s="2"/>
      <c r="DPI32" s="2"/>
      <c r="DPJ32" s="2"/>
      <c r="DPK32" s="2"/>
      <c r="DPL32" s="2"/>
      <c r="DPM32" s="2"/>
      <c r="DPN32" s="2"/>
      <c r="DPO32" s="2"/>
      <c r="DPP32" s="2"/>
      <c r="DPQ32" s="2"/>
      <c r="DPR32" s="2"/>
      <c r="DPS32" s="2"/>
      <c r="DPT32" s="2"/>
      <c r="DPU32" s="2"/>
      <c r="DPV32" s="2"/>
      <c r="DPW32" s="2"/>
      <c r="DPX32" s="2"/>
      <c r="DPY32" s="2"/>
      <c r="DPZ32" s="2"/>
      <c r="DQA32" s="2"/>
      <c r="DQB32" s="2"/>
      <c r="DQC32" s="2"/>
      <c r="DQD32" s="2"/>
      <c r="DQE32" s="2"/>
      <c r="DQF32" s="2"/>
      <c r="DQG32" s="2"/>
      <c r="DQH32" s="2"/>
      <c r="DQI32" s="2"/>
      <c r="DQJ32" s="2"/>
      <c r="DQK32" s="2"/>
      <c r="DQL32" s="2"/>
      <c r="DQM32" s="2"/>
      <c r="DQN32" s="2"/>
      <c r="DQO32" s="2"/>
      <c r="DQP32" s="2"/>
      <c r="DQQ32" s="2"/>
      <c r="DQR32" s="2"/>
      <c r="DQS32" s="2"/>
      <c r="DQT32" s="2"/>
      <c r="DQU32" s="2"/>
      <c r="DQV32" s="2"/>
      <c r="DQW32" s="2"/>
      <c r="DQX32" s="2"/>
      <c r="DQY32" s="2"/>
      <c r="DQZ32" s="2"/>
      <c r="DRA32" s="2"/>
      <c r="DRB32" s="2"/>
      <c r="DRC32" s="2"/>
      <c r="DRD32" s="2"/>
      <c r="DRE32" s="2"/>
      <c r="DRF32" s="2"/>
      <c r="DRG32" s="2"/>
      <c r="DRH32" s="2"/>
      <c r="DRI32" s="2"/>
      <c r="DRJ32" s="2"/>
      <c r="DRK32" s="2"/>
      <c r="DRL32" s="2"/>
      <c r="DRM32" s="2"/>
      <c r="DRN32" s="2"/>
      <c r="DRO32" s="2"/>
      <c r="DRP32" s="2"/>
      <c r="DRQ32" s="2"/>
      <c r="DRR32" s="2"/>
      <c r="DRS32" s="2"/>
      <c r="DRT32" s="2"/>
      <c r="DRU32" s="2"/>
      <c r="DRV32" s="2"/>
      <c r="DRW32" s="2"/>
      <c r="DRX32" s="2"/>
      <c r="DRY32" s="2"/>
      <c r="DRZ32" s="2"/>
      <c r="DSA32" s="2"/>
      <c r="DSB32" s="2"/>
      <c r="DSC32" s="2"/>
      <c r="DSD32" s="2"/>
      <c r="DSE32" s="2"/>
      <c r="DSF32" s="2"/>
      <c r="DSG32" s="2"/>
      <c r="DSH32" s="2"/>
      <c r="DSI32" s="2"/>
      <c r="DSJ32" s="2"/>
      <c r="DSK32" s="2"/>
      <c r="DSL32" s="2"/>
      <c r="DSM32" s="2"/>
      <c r="DSN32" s="2"/>
      <c r="DSO32" s="2"/>
      <c r="DSP32" s="2"/>
      <c r="DSQ32" s="2"/>
      <c r="DSR32" s="2"/>
      <c r="DSS32" s="2"/>
      <c r="DST32" s="2"/>
      <c r="DSU32" s="2"/>
      <c r="DSV32" s="2"/>
      <c r="DSW32" s="2"/>
      <c r="DSX32" s="2"/>
      <c r="DSY32" s="2"/>
      <c r="DSZ32" s="2"/>
      <c r="DTA32" s="2"/>
      <c r="DTB32" s="2"/>
      <c r="DTC32" s="2"/>
      <c r="DTD32" s="2"/>
      <c r="DTE32" s="2"/>
      <c r="DTF32" s="2"/>
      <c r="DTG32" s="2"/>
      <c r="DTH32" s="2"/>
      <c r="DTI32" s="2"/>
      <c r="DTJ32" s="2"/>
      <c r="DTK32" s="2"/>
      <c r="DTL32" s="2"/>
      <c r="DTM32" s="2"/>
      <c r="DTN32" s="2"/>
      <c r="DTO32" s="2"/>
      <c r="DTP32" s="2"/>
      <c r="DTQ32" s="2"/>
      <c r="DTR32" s="2"/>
      <c r="DTS32" s="2"/>
      <c r="DTT32" s="2"/>
      <c r="DTU32" s="2"/>
      <c r="DTV32" s="2"/>
      <c r="DTW32" s="2"/>
      <c r="DTX32" s="2"/>
      <c r="DTY32" s="2"/>
      <c r="DTZ32" s="2"/>
      <c r="DUA32" s="2"/>
      <c r="DUB32" s="2"/>
      <c r="DUC32" s="2"/>
      <c r="DUD32" s="2"/>
      <c r="DUE32" s="2"/>
      <c r="DUF32" s="2"/>
      <c r="DUG32" s="2"/>
      <c r="DUH32" s="2"/>
      <c r="DUI32" s="2"/>
      <c r="DUJ32" s="2"/>
      <c r="DUK32" s="2"/>
      <c r="DUL32" s="2"/>
      <c r="DUM32" s="2"/>
      <c r="DUN32" s="2"/>
      <c r="DUO32" s="2"/>
      <c r="DUP32" s="2"/>
      <c r="DUQ32" s="2"/>
      <c r="DUR32" s="2"/>
      <c r="DUS32" s="2"/>
      <c r="DUT32" s="2"/>
      <c r="DUU32" s="2"/>
      <c r="DUV32" s="2"/>
      <c r="DUW32" s="2"/>
      <c r="DUX32" s="2"/>
      <c r="DUY32" s="2"/>
      <c r="DUZ32" s="2"/>
      <c r="DVA32" s="2"/>
      <c r="DVB32" s="2"/>
      <c r="DVC32" s="2"/>
      <c r="DVD32" s="2"/>
      <c r="DVE32" s="2"/>
      <c r="DVF32" s="2"/>
      <c r="DVG32" s="2"/>
      <c r="DVH32" s="2"/>
      <c r="DVI32" s="2"/>
      <c r="DVJ32" s="2"/>
      <c r="DVK32" s="2"/>
      <c r="DVL32" s="2"/>
      <c r="DVM32" s="2"/>
      <c r="DVN32" s="2"/>
      <c r="DVO32" s="2"/>
      <c r="DVP32" s="2"/>
      <c r="DVQ32" s="2"/>
      <c r="DVR32" s="2"/>
      <c r="DVS32" s="2"/>
      <c r="DVT32" s="2"/>
      <c r="DVU32" s="2"/>
      <c r="DVV32" s="2"/>
      <c r="DVW32" s="2"/>
      <c r="DVX32" s="2"/>
      <c r="DVY32" s="2"/>
      <c r="DVZ32" s="2"/>
      <c r="DWA32" s="2"/>
      <c r="DWB32" s="2"/>
      <c r="DWC32" s="2"/>
      <c r="DWD32" s="2"/>
      <c r="DWE32" s="2"/>
      <c r="DWF32" s="2"/>
      <c r="DWG32" s="2"/>
      <c r="DWH32" s="2"/>
      <c r="DWI32" s="2"/>
      <c r="DWJ32" s="2"/>
      <c r="DWK32" s="2"/>
      <c r="DWL32" s="2"/>
      <c r="DWM32" s="2"/>
      <c r="DWN32" s="2"/>
      <c r="DWO32" s="2"/>
      <c r="DWP32" s="2"/>
      <c r="DWQ32" s="2"/>
      <c r="DWR32" s="2"/>
      <c r="DWS32" s="2"/>
      <c r="DWT32" s="2"/>
      <c r="DWU32" s="2"/>
      <c r="DWV32" s="2"/>
      <c r="DWW32" s="2"/>
      <c r="DWX32" s="2"/>
      <c r="DWY32" s="2"/>
      <c r="DWZ32" s="2"/>
      <c r="DXA32" s="2"/>
      <c r="DXB32" s="2"/>
      <c r="DXC32" s="2"/>
      <c r="DXD32" s="2"/>
      <c r="DXE32" s="2"/>
      <c r="DXF32" s="2"/>
      <c r="DXG32" s="2"/>
      <c r="DXH32" s="2"/>
      <c r="DXI32" s="2"/>
      <c r="DXJ32" s="2"/>
      <c r="DXK32" s="2"/>
      <c r="DXL32" s="2"/>
      <c r="DXM32" s="2"/>
      <c r="DXN32" s="2"/>
      <c r="DXO32" s="2"/>
      <c r="DXP32" s="2"/>
      <c r="DXQ32" s="2"/>
      <c r="DXR32" s="2"/>
      <c r="DXS32" s="2"/>
      <c r="DXT32" s="2"/>
      <c r="DXU32" s="2"/>
      <c r="DXV32" s="2"/>
      <c r="DXW32" s="2"/>
      <c r="DXX32" s="2"/>
      <c r="DXY32" s="2"/>
      <c r="DXZ32" s="2"/>
      <c r="DYA32" s="2"/>
      <c r="DYB32" s="2"/>
      <c r="DYC32" s="2"/>
      <c r="DYD32" s="2"/>
      <c r="DYE32" s="2"/>
      <c r="DYF32" s="2"/>
      <c r="DYG32" s="2"/>
      <c r="DYH32" s="2"/>
      <c r="DYI32" s="2"/>
      <c r="DYJ32" s="2"/>
      <c r="DYK32" s="2"/>
      <c r="DYL32" s="2"/>
      <c r="DYM32" s="2"/>
      <c r="DYN32" s="2"/>
      <c r="DYO32" s="2"/>
      <c r="DYP32" s="2"/>
      <c r="DYQ32" s="2"/>
      <c r="DYR32" s="2"/>
      <c r="DYS32" s="2"/>
      <c r="DYT32" s="2"/>
      <c r="DYU32" s="2"/>
      <c r="DYV32" s="2"/>
      <c r="DYW32" s="2"/>
      <c r="DYX32" s="2"/>
      <c r="DYY32" s="2"/>
      <c r="DYZ32" s="2"/>
      <c r="DZA32" s="2"/>
      <c r="DZB32" s="2"/>
      <c r="DZC32" s="2"/>
      <c r="DZD32" s="2"/>
      <c r="DZE32" s="2"/>
      <c r="DZF32" s="2"/>
      <c r="DZG32" s="2"/>
      <c r="DZH32" s="2"/>
      <c r="DZI32" s="2"/>
      <c r="DZJ32" s="2"/>
      <c r="DZK32" s="2"/>
      <c r="DZL32" s="2"/>
      <c r="DZM32" s="2"/>
      <c r="DZN32" s="2"/>
      <c r="DZO32" s="2"/>
      <c r="DZP32" s="2"/>
      <c r="DZQ32" s="2"/>
      <c r="DZR32" s="2"/>
      <c r="DZS32" s="2"/>
      <c r="DZT32" s="2"/>
      <c r="DZU32" s="2"/>
      <c r="DZV32" s="2"/>
      <c r="DZW32" s="2"/>
      <c r="DZX32" s="2"/>
      <c r="DZY32" s="2"/>
      <c r="DZZ32" s="2"/>
      <c r="EAA32" s="2"/>
      <c r="EAB32" s="2"/>
      <c r="EAC32" s="2"/>
      <c r="EAD32" s="2"/>
      <c r="EAE32" s="2"/>
      <c r="EAF32" s="2"/>
      <c r="EAG32" s="2"/>
      <c r="EAH32" s="2"/>
      <c r="EAI32" s="2"/>
      <c r="EAJ32" s="2"/>
      <c r="EAK32" s="2"/>
      <c r="EAL32" s="2"/>
      <c r="EAM32" s="2"/>
      <c r="EAN32" s="2"/>
      <c r="EAO32" s="2"/>
      <c r="EAP32" s="2"/>
      <c r="EAQ32" s="2"/>
      <c r="EAR32" s="2"/>
      <c r="EAS32" s="2"/>
      <c r="EAT32" s="2"/>
      <c r="EAU32" s="2"/>
      <c r="EAV32" s="2"/>
      <c r="EAW32" s="2"/>
      <c r="EAX32" s="2"/>
      <c r="EAY32" s="2"/>
      <c r="EAZ32" s="2"/>
      <c r="EBA32" s="2"/>
      <c r="EBB32" s="2"/>
      <c r="EBC32" s="2"/>
      <c r="EBD32" s="2"/>
      <c r="EBE32" s="2"/>
      <c r="EBF32" s="2"/>
      <c r="EBG32" s="2"/>
      <c r="EBH32" s="2"/>
      <c r="EBI32" s="2"/>
      <c r="EBJ32" s="2"/>
      <c r="EBK32" s="2"/>
      <c r="EBL32" s="2"/>
      <c r="EBM32" s="2"/>
      <c r="EBN32" s="2"/>
      <c r="EBO32" s="2"/>
      <c r="EBP32" s="2"/>
      <c r="EBQ32" s="2"/>
      <c r="EBR32" s="2"/>
      <c r="EBS32" s="2"/>
      <c r="EBT32" s="2"/>
      <c r="EBU32" s="2"/>
      <c r="EBV32" s="2"/>
      <c r="EBW32" s="2"/>
      <c r="EBX32" s="2"/>
      <c r="EBY32" s="2"/>
      <c r="EBZ32" s="2"/>
      <c r="ECA32" s="2"/>
      <c r="ECB32" s="2"/>
      <c r="ECC32" s="2"/>
      <c r="ECD32" s="2"/>
      <c r="ECE32" s="2"/>
      <c r="ECF32" s="2"/>
      <c r="ECG32" s="2"/>
      <c r="ECH32" s="2"/>
      <c r="ECI32" s="2"/>
      <c r="ECJ32" s="2"/>
      <c r="ECK32" s="2"/>
      <c r="ECL32" s="2"/>
      <c r="ECM32" s="2"/>
      <c r="ECN32" s="2"/>
      <c r="ECO32" s="2"/>
      <c r="ECP32" s="2"/>
      <c r="ECQ32" s="2"/>
      <c r="ECR32" s="2"/>
      <c r="ECS32" s="2"/>
      <c r="ECT32" s="2"/>
      <c r="ECU32" s="2"/>
      <c r="ECV32" s="2"/>
      <c r="ECW32" s="2"/>
      <c r="ECX32" s="2"/>
      <c r="ECY32" s="2"/>
      <c r="ECZ32" s="2"/>
      <c r="EDA32" s="2"/>
      <c r="EDB32" s="2"/>
      <c r="EDC32" s="2"/>
      <c r="EDD32" s="2"/>
      <c r="EDE32" s="2"/>
      <c r="EDF32" s="2"/>
      <c r="EDG32" s="2"/>
      <c r="EDH32" s="2"/>
      <c r="EDI32" s="2"/>
      <c r="EDJ32" s="2"/>
      <c r="EDK32" s="2"/>
      <c r="EDL32" s="2"/>
      <c r="EDM32" s="2"/>
      <c r="EDN32" s="2"/>
      <c r="EDO32" s="2"/>
      <c r="EDP32" s="2"/>
      <c r="EDQ32" s="2"/>
      <c r="EDR32" s="2"/>
      <c r="EDS32" s="2"/>
      <c r="EDT32" s="2"/>
      <c r="EDU32" s="2"/>
      <c r="EDV32" s="2"/>
      <c r="EDW32" s="2"/>
      <c r="EDX32" s="2"/>
      <c r="EDY32" s="2"/>
      <c r="EDZ32" s="2"/>
      <c r="EEA32" s="2"/>
      <c r="EEB32" s="2"/>
      <c r="EEC32" s="2"/>
      <c r="EED32" s="2"/>
      <c r="EEE32" s="2"/>
      <c r="EEF32" s="2"/>
      <c r="EEG32" s="2"/>
      <c r="EEH32" s="2"/>
      <c r="EEI32" s="2"/>
      <c r="EEJ32" s="2"/>
      <c r="EEK32" s="2"/>
      <c r="EEL32" s="2"/>
      <c r="EEM32" s="2"/>
      <c r="EEN32" s="2"/>
      <c r="EEO32" s="2"/>
      <c r="EEP32" s="2"/>
      <c r="EEQ32" s="2"/>
      <c r="EER32" s="2"/>
      <c r="EES32" s="2"/>
      <c r="EET32" s="2"/>
      <c r="EEU32" s="2"/>
      <c r="EEV32" s="2"/>
      <c r="EEW32" s="2"/>
      <c r="EEX32" s="2"/>
      <c r="EEY32" s="2"/>
      <c r="EEZ32" s="2"/>
      <c r="EFA32" s="2"/>
      <c r="EFB32" s="2"/>
      <c r="EFC32" s="2"/>
      <c r="EFD32" s="2"/>
      <c r="EFE32" s="2"/>
      <c r="EFF32" s="2"/>
      <c r="EFG32" s="2"/>
      <c r="EFH32" s="2"/>
      <c r="EFI32" s="2"/>
      <c r="EFJ32" s="2"/>
      <c r="EFK32" s="2"/>
      <c r="EFL32" s="2"/>
      <c r="EFM32" s="2"/>
      <c r="EFN32" s="2"/>
      <c r="EFO32" s="2"/>
      <c r="EFP32" s="2"/>
      <c r="EFQ32" s="2"/>
      <c r="EFR32" s="2"/>
      <c r="EFS32" s="2"/>
      <c r="EFT32" s="2"/>
      <c r="EFU32" s="2"/>
      <c r="EFV32" s="2"/>
      <c r="EFW32" s="2"/>
      <c r="EFX32" s="2"/>
      <c r="EFY32" s="2"/>
      <c r="EFZ32" s="2"/>
      <c r="EGA32" s="2"/>
      <c r="EGB32" s="2"/>
      <c r="EGC32" s="2"/>
      <c r="EGD32" s="2"/>
      <c r="EGE32" s="2"/>
      <c r="EGF32" s="2"/>
      <c r="EGG32" s="2"/>
      <c r="EGH32" s="2"/>
      <c r="EGI32" s="2"/>
      <c r="EGJ32" s="2"/>
      <c r="EGK32" s="2"/>
      <c r="EGL32" s="2"/>
      <c r="EGM32" s="2"/>
      <c r="EGN32" s="2"/>
      <c r="EGO32" s="2"/>
      <c r="EGP32" s="2"/>
      <c r="EGQ32" s="2"/>
      <c r="EGR32" s="2"/>
      <c r="EGS32" s="2"/>
      <c r="EGT32" s="2"/>
      <c r="EGU32" s="2"/>
      <c r="EGV32" s="2"/>
      <c r="EGW32" s="2"/>
      <c r="EGX32" s="2"/>
      <c r="EGY32" s="2"/>
      <c r="EGZ32" s="2"/>
      <c r="EHA32" s="2"/>
      <c r="EHB32" s="2"/>
      <c r="EHC32" s="2"/>
      <c r="EHD32" s="2"/>
      <c r="EHE32" s="2"/>
      <c r="EHF32" s="2"/>
      <c r="EHG32" s="2"/>
      <c r="EHH32" s="2"/>
      <c r="EHI32" s="2"/>
      <c r="EHJ32" s="2"/>
      <c r="EHK32" s="2"/>
      <c r="EHL32" s="2"/>
      <c r="EHM32" s="2"/>
      <c r="EHN32" s="2"/>
      <c r="EHO32" s="2"/>
      <c r="EHP32" s="2"/>
      <c r="EHQ32" s="2"/>
      <c r="EHR32" s="2"/>
      <c r="EHS32" s="2"/>
      <c r="EHT32" s="2"/>
      <c r="EHU32" s="2"/>
      <c r="EHV32" s="2"/>
      <c r="EHW32" s="2"/>
      <c r="EHX32" s="2"/>
      <c r="EHY32" s="2"/>
      <c r="EHZ32" s="2"/>
      <c r="EIA32" s="2"/>
      <c r="EIB32" s="2"/>
      <c r="EIC32" s="2"/>
      <c r="EID32" s="2"/>
      <c r="EIE32" s="2"/>
      <c r="EIF32" s="2"/>
      <c r="EIG32" s="2"/>
      <c r="EIH32" s="2"/>
      <c r="EII32" s="2"/>
      <c r="EIJ32" s="2"/>
      <c r="EIK32" s="2"/>
      <c r="EIL32" s="2"/>
      <c r="EIM32" s="2"/>
      <c r="EIN32" s="2"/>
      <c r="EIO32" s="2"/>
      <c r="EIP32" s="2"/>
      <c r="EIQ32" s="2"/>
      <c r="EIR32" s="2"/>
      <c r="EIS32" s="2"/>
      <c r="EIT32" s="2"/>
      <c r="EIU32" s="2"/>
      <c r="EIV32" s="2"/>
      <c r="EIW32" s="2"/>
      <c r="EIX32" s="2"/>
      <c r="EIY32" s="2"/>
      <c r="EIZ32" s="2"/>
      <c r="EJA32" s="2"/>
      <c r="EJB32" s="2"/>
      <c r="EJC32" s="2"/>
      <c r="EJD32" s="2"/>
      <c r="EJE32" s="2"/>
      <c r="EJF32" s="2"/>
      <c r="EJG32" s="2"/>
      <c r="EJH32" s="2"/>
      <c r="EJI32" s="2"/>
      <c r="EJJ32" s="2"/>
      <c r="EJK32" s="2"/>
      <c r="EJL32" s="2"/>
      <c r="EJM32" s="2"/>
      <c r="EJN32" s="2"/>
      <c r="EJO32" s="2"/>
      <c r="EJP32" s="2"/>
      <c r="EJQ32" s="2"/>
      <c r="EJR32" s="2"/>
      <c r="EJS32" s="2"/>
      <c r="EJT32" s="2"/>
      <c r="EJU32" s="2"/>
      <c r="EJV32" s="2"/>
      <c r="EJW32" s="2"/>
      <c r="EJX32" s="2"/>
      <c r="EJY32" s="2"/>
      <c r="EJZ32" s="2"/>
      <c r="EKA32" s="2"/>
      <c r="EKB32" s="2"/>
      <c r="EKC32" s="2"/>
      <c r="EKD32" s="2"/>
      <c r="EKE32" s="2"/>
      <c r="EKF32" s="2"/>
      <c r="EKG32" s="2"/>
      <c r="EKH32" s="2"/>
      <c r="EKI32" s="2"/>
      <c r="EKJ32" s="2"/>
      <c r="EKK32" s="2"/>
      <c r="EKL32" s="2"/>
      <c r="EKM32" s="2"/>
      <c r="EKN32" s="2"/>
      <c r="EKO32" s="2"/>
      <c r="EKP32" s="2"/>
      <c r="EKQ32" s="2"/>
      <c r="EKR32" s="2"/>
      <c r="EKS32" s="2"/>
      <c r="EKT32" s="2"/>
      <c r="EKU32" s="2"/>
      <c r="EKV32" s="2"/>
      <c r="EKW32" s="2"/>
      <c r="EKX32" s="2"/>
      <c r="EKY32" s="2"/>
      <c r="EKZ32" s="2"/>
      <c r="ELA32" s="2"/>
      <c r="ELB32" s="2"/>
      <c r="ELC32" s="2"/>
      <c r="ELD32" s="2"/>
      <c r="ELE32" s="2"/>
      <c r="ELF32" s="2"/>
      <c r="ELG32" s="2"/>
      <c r="ELH32" s="2"/>
      <c r="ELI32" s="2"/>
      <c r="ELJ32" s="2"/>
      <c r="ELK32" s="2"/>
      <c r="ELL32" s="2"/>
      <c r="ELM32" s="2"/>
      <c r="ELN32" s="2"/>
      <c r="ELO32" s="2"/>
      <c r="ELP32" s="2"/>
      <c r="ELQ32" s="2"/>
      <c r="ELR32" s="2"/>
      <c r="ELS32" s="2"/>
      <c r="ELT32" s="2"/>
      <c r="ELU32" s="2"/>
      <c r="ELV32" s="2"/>
      <c r="ELW32" s="2"/>
      <c r="ELX32" s="2"/>
      <c r="ELY32" s="2"/>
      <c r="ELZ32" s="2"/>
      <c r="EMA32" s="2"/>
      <c r="EMB32" s="2"/>
      <c r="EMC32" s="2"/>
      <c r="EMD32" s="2"/>
      <c r="EME32" s="2"/>
      <c r="EMF32" s="2"/>
      <c r="EMG32" s="2"/>
      <c r="EMH32" s="2"/>
      <c r="EMI32" s="2"/>
      <c r="EMJ32" s="2"/>
      <c r="EMK32" s="2"/>
      <c r="EML32" s="2"/>
      <c r="EMM32" s="2"/>
      <c r="EMN32" s="2"/>
      <c r="EMO32" s="2"/>
      <c r="EMP32" s="2"/>
      <c r="EMQ32" s="2"/>
      <c r="EMR32" s="2"/>
      <c r="EMS32" s="2"/>
      <c r="EMT32" s="2"/>
      <c r="EMU32" s="2"/>
      <c r="EMV32" s="2"/>
      <c r="EMW32" s="2"/>
      <c r="EMX32" s="2"/>
      <c r="EMY32" s="2"/>
      <c r="EMZ32" s="2"/>
      <c r="ENA32" s="2"/>
      <c r="ENB32" s="2"/>
      <c r="ENC32" s="2"/>
      <c r="END32" s="2"/>
      <c r="ENE32" s="2"/>
      <c r="ENF32" s="2"/>
      <c r="ENG32" s="2"/>
      <c r="ENH32" s="2"/>
      <c r="ENI32" s="2"/>
      <c r="ENJ32" s="2"/>
      <c r="ENK32" s="2"/>
      <c r="ENL32" s="2"/>
      <c r="ENM32" s="2"/>
      <c r="ENN32" s="2"/>
      <c r="ENO32" s="2"/>
      <c r="ENP32" s="2"/>
      <c r="ENQ32" s="2"/>
      <c r="ENR32" s="2"/>
      <c r="ENS32" s="2"/>
      <c r="ENT32" s="2"/>
      <c r="ENU32" s="2"/>
      <c r="ENV32" s="2"/>
      <c r="ENW32" s="2"/>
      <c r="ENX32" s="2"/>
      <c r="ENY32" s="2"/>
      <c r="ENZ32" s="2"/>
      <c r="EOA32" s="2"/>
      <c r="EOB32" s="2"/>
      <c r="EOC32" s="2"/>
      <c r="EOD32" s="2"/>
      <c r="EOE32" s="2"/>
      <c r="EOF32" s="2"/>
      <c r="EOG32" s="2"/>
      <c r="EOH32" s="2"/>
      <c r="EOI32" s="2"/>
      <c r="EOJ32" s="2"/>
      <c r="EOK32" s="2"/>
      <c r="EOL32" s="2"/>
      <c r="EOM32" s="2"/>
      <c r="EON32" s="2"/>
      <c r="EOO32" s="2"/>
      <c r="EOP32" s="2"/>
      <c r="EOQ32" s="2"/>
      <c r="EOR32" s="2"/>
      <c r="EOS32" s="2"/>
      <c r="EOT32" s="2"/>
      <c r="EOU32" s="2"/>
      <c r="EOV32" s="2"/>
      <c r="EOW32" s="2"/>
      <c r="EOX32" s="2"/>
      <c r="EOY32" s="2"/>
      <c r="EOZ32" s="2"/>
      <c r="EPA32" s="2"/>
      <c r="EPB32" s="2"/>
      <c r="EPC32" s="2"/>
      <c r="EPD32" s="2"/>
      <c r="EPE32" s="2"/>
      <c r="EPF32" s="2"/>
      <c r="EPG32" s="2"/>
      <c r="EPH32" s="2"/>
      <c r="EPI32" s="2"/>
      <c r="EPJ32" s="2"/>
      <c r="EPK32" s="2"/>
      <c r="EPL32" s="2"/>
      <c r="EPM32" s="2"/>
      <c r="EPN32" s="2"/>
      <c r="EPO32" s="2"/>
      <c r="EPP32" s="2"/>
      <c r="EPQ32" s="2"/>
      <c r="EPR32" s="2"/>
      <c r="EPS32" s="2"/>
      <c r="EPT32" s="2"/>
      <c r="EPU32" s="2"/>
      <c r="EPV32" s="2"/>
      <c r="EPW32" s="2"/>
      <c r="EPX32" s="2"/>
      <c r="EPY32" s="2"/>
      <c r="EPZ32" s="2"/>
      <c r="EQA32" s="2"/>
      <c r="EQB32" s="2"/>
      <c r="EQC32" s="2"/>
      <c r="EQD32" s="2"/>
      <c r="EQE32" s="2"/>
      <c r="EQF32" s="2"/>
      <c r="EQG32" s="2"/>
      <c r="EQH32" s="2"/>
      <c r="EQI32" s="2"/>
      <c r="EQJ32" s="2"/>
      <c r="EQK32" s="2"/>
      <c r="EQL32" s="2"/>
      <c r="EQM32" s="2"/>
      <c r="EQN32" s="2"/>
      <c r="EQO32" s="2"/>
      <c r="EQP32" s="2"/>
      <c r="EQQ32" s="2"/>
      <c r="EQR32" s="2"/>
      <c r="EQS32" s="2"/>
      <c r="EQT32" s="2"/>
      <c r="EQU32" s="2"/>
      <c r="EQV32" s="2"/>
      <c r="EQW32" s="2"/>
      <c r="EQX32" s="2"/>
      <c r="EQY32" s="2"/>
      <c r="EQZ32" s="2"/>
      <c r="ERA32" s="2"/>
      <c r="ERB32" s="2"/>
      <c r="ERC32" s="2"/>
      <c r="ERD32" s="2"/>
      <c r="ERE32" s="2"/>
      <c r="ERF32" s="2"/>
      <c r="ERG32" s="2"/>
      <c r="ERH32" s="2"/>
      <c r="ERI32" s="2"/>
      <c r="ERJ32" s="2"/>
      <c r="ERK32" s="2"/>
      <c r="ERL32" s="2"/>
      <c r="ERM32" s="2"/>
      <c r="ERN32" s="2"/>
      <c r="ERO32" s="2"/>
      <c r="ERP32" s="2"/>
      <c r="ERQ32" s="2"/>
      <c r="ERR32" s="2"/>
      <c r="ERS32" s="2"/>
      <c r="ERT32" s="2"/>
      <c r="ERU32" s="2"/>
      <c r="ERV32" s="2"/>
      <c r="ERW32" s="2"/>
      <c r="ERX32" s="2"/>
      <c r="ERY32" s="2"/>
      <c r="ERZ32" s="2"/>
      <c r="ESA32" s="2"/>
      <c r="ESB32" s="2"/>
      <c r="ESC32" s="2"/>
      <c r="ESD32" s="2"/>
      <c r="ESE32" s="2"/>
      <c r="ESF32" s="2"/>
      <c r="ESG32" s="2"/>
      <c r="ESH32" s="2"/>
      <c r="ESI32" s="2"/>
      <c r="ESJ32" s="2"/>
      <c r="ESK32" s="2"/>
      <c r="ESL32" s="2"/>
      <c r="ESM32" s="2"/>
      <c r="ESN32" s="2"/>
      <c r="ESO32" s="2"/>
      <c r="ESP32" s="2"/>
      <c r="ESQ32" s="2"/>
      <c r="ESR32" s="2"/>
      <c r="ESS32" s="2"/>
      <c r="EST32" s="2"/>
      <c r="ESU32" s="2"/>
      <c r="ESV32" s="2"/>
      <c r="ESW32" s="2"/>
      <c r="ESX32" s="2"/>
      <c r="ESY32" s="2"/>
      <c r="ESZ32" s="2"/>
      <c r="ETA32" s="2"/>
      <c r="ETB32" s="2"/>
      <c r="ETC32" s="2"/>
      <c r="ETD32" s="2"/>
      <c r="ETE32" s="2"/>
      <c r="ETF32" s="2"/>
      <c r="ETG32" s="2"/>
      <c r="ETH32" s="2"/>
      <c r="ETI32" s="2"/>
      <c r="ETJ32" s="2"/>
      <c r="ETK32" s="2"/>
      <c r="ETL32" s="2"/>
      <c r="ETM32" s="2"/>
      <c r="ETN32" s="2"/>
      <c r="ETO32" s="2"/>
      <c r="ETP32" s="2"/>
      <c r="ETQ32" s="2"/>
      <c r="ETR32" s="2"/>
      <c r="ETS32" s="2"/>
      <c r="ETT32" s="2"/>
      <c r="ETU32" s="2"/>
      <c r="ETV32" s="2"/>
      <c r="ETW32" s="2"/>
      <c r="ETX32" s="2"/>
      <c r="ETY32" s="2"/>
      <c r="ETZ32" s="2"/>
      <c r="EUA32" s="2"/>
      <c r="EUB32" s="2"/>
      <c r="EUC32" s="2"/>
      <c r="EUD32" s="2"/>
      <c r="EUE32" s="2"/>
      <c r="EUF32" s="2"/>
      <c r="EUG32" s="2"/>
      <c r="EUH32" s="2"/>
      <c r="EUI32" s="2"/>
      <c r="EUJ32" s="2"/>
      <c r="EUK32" s="2"/>
      <c r="EUL32" s="2"/>
      <c r="EUM32" s="2"/>
      <c r="EUN32" s="2"/>
      <c r="EUO32" s="2"/>
      <c r="EUP32" s="2"/>
      <c r="EUQ32" s="2"/>
      <c r="EUR32" s="2"/>
      <c r="EUS32" s="2"/>
      <c r="EUT32" s="2"/>
      <c r="EUU32" s="2"/>
      <c r="EUV32" s="2"/>
      <c r="EUW32" s="2"/>
      <c r="EUX32" s="2"/>
      <c r="EUY32" s="2"/>
      <c r="EUZ32" s="2"/>
      <c r="EVA32" s="2"/>
      <c r="EVB32" s="2"/>
      <c r="EVC32" s="2"/>
      <c r="EVD32" s="2"/>
      <c r="EVE32" s="2"/>
      <c r="EVF32" s="2"/>
      <c r="EVG32" s="2"/>
      <c r="EVH32" s="2"/>
      <c r="EVI32" s="2"/>
      <c r="EVJ32" s="2"/>
      <c r="EVK32" s="2"/>
      <c r="EVL32" s="2"/>
      <c r="EVM32" s="2"/>
      <c r="EVN32" s="2"/>
      <c r="EVO32" s="2"/>
      <c r="EVP32" s="2"/>
      <c r="EVQ32" s="2"/>
      <c r="EVR32" s="2"/>
      <c r="EVS32" s="2"/>
      <c r="EVT32" s="2"/>
      <c r="EVU32" s="2"/>
      <c r="EVV32" s="2"/>
      <c r="EVW32" s="2"/>
      <c r="EVX32" s="2"/>
      <c r="EVY32" s="2"/>
      <c r="EVZ32" s="2"/>
      <c r="EWA32" s="2"/>
      <c r="EWB32" s="2"/>
      <c r="EWC32" s="2"/>
      <c r="EWD32" s="2"/>
      <c r="EWE32" s="2"/>
      <c r="EWF32" s="2"/>
      <c r="EWG32" s="2"/>
      <c r="EWH32" s="2"/>
      <c r="EWI32" s="2"/>
      <c r="EWJ32" s="2"/>
      <c r="EWK32" s="2"/>
      <c r="EWL32" s="2"/>
      <c r="EWM32" s="2"/>
      <c r="EWN32" s="2"/>
      <c r="EWO32" s="2"/>
      <c r="EWP32" s="2"/>
      <c r="EWQ32" s="2"/>
      <c r="EWR32" s="2"/>
      <c r="EWS32" s="2"/>
      <c r="EWT32" s="2"/>
      <c r="EWU32" s="2"/>
      <c r="EWV32" s="2"/>
      <c r="EWW32" s="2"/>
      <c r="EWX32" s="2"/>
      <c r="EWY32" s="2"/>
      <c r="EWZ32" s="2"/>
      <c r="EXA32" s="2"/>
      <c r="EXB32" s="2"/>
      <c r="EXC32" s="2"/>
      <c r="EXD32" s="2"/>
      <c r="EXE32" s="2"/>
      <c r="EXF32" s="2"/>
      <c r="EXG32" s="2"/>
      <c r="EXH32" s="2"/>
      <c r="EXI32" s="2"/>
      <c r="EXJ32" s="2"/>
      <c r="EXK32" s="2"/>
      <c r="EXL32" s="2"/>
      <c r="EXM32" s="2"/>
      <c r="EXN32" s="2"/>
      <c r="EXO32" s="2"/>
      <c r="EXP32" s="2"/>
      <c r="EXQ32" s="2"/>
      <c r="EXR32" s="2"/>
      <c r="EXS32" s="2"/>
      <c r="EXT32" s="2"/>
      <c r="EXU32" s="2"/>
      <c r="EXV32" s="2"/>
      <c r="EXW32" s="2"/>
      <c r="EXX32" s="2"/>
      <c r="EXY32" s="2"/>
      <c r="EXZ32" s="2"/>
      <c r="EYA32" s="2"/>
      <c r="EYB32" s="2"/>
      <c r="EYC32" s="2"/>
      <c r="EYD32" s="2"/>
      <c r="EYE32" s="2"/>
      <c r="EYF32" s="2"/>
      <c r="EYG32" s="2"/>
      <c r="EYH32" s="2"/>
      <c r="EYI32" s="2"/>
      <c r="EYJ32" s="2"/>
      <c r="EYK32" s="2"/>
      <c r="EYL32" s="2"/>
      <c r="EYM32" s="2"/>
      <c r="EYN32" s="2"/>
      <c r="EYO32" s="2"/>
      <c r="EYP32" s="2"/>
      <c r="EYQ32" s="2"/>
      <c r="EYR32" s="2"/>
      <c r="EYS32" s="2"/>
      <c r="EYT32" s="2"/>
      <c r="EYU32" s="2"/>
      <c r="EYV32" s="2"/>
      <c r="EYW32" s="2"/>
      <c r="EYX32" s="2"/>
      <c r="EYY32" s="2"/>
      <c r="EYZ32" s="2"/>
      <c r="EZA32" s="2"/>
      <c r="EZB32" s="2"/>
      <c r="EZC32" s="2"/>
      <c r="EZD32" s="2"/>
      <c r="EZE32" s="2"/>
      <c r="EZF32" s="2"/>
      <c r="EZG32" s="2"/>
      <c r="EZH32" s="2"/>
      <c r="EZI32" s="2"/>
      <c r="EZJ32" s="2"/>
      <c r="EZK32" s="2"/>
      <c r="EZL32" s="2"/>
      <c r="EZM32" s="2"/>
      <c r="EZN32" s="2"/>
      <c r="EZO32" s="2"/>
      <c r="EZP32" s="2"/>
      <c r="EZQ32" s="2"/>
      <c r="EZR32" s="2"/>
      <c r="EZS32" s="2"/>
      <c r="EZT32" s="2"/>
      <c r="EZU32" s="2"/>
      <c r="EZV32" s="2"/>
      <c r="EZW32" s="2"/>
      <c r="EZX32" s="2"/>
      <c r="EZY32" s="2"/>
      <c r="EZZ32" s="2"/>
      <c r="FAA32" s="2"/>
      <c r="FAB32" s="2"/>
      <c r="FAC32" s="2"/>
      <c r="FAD32" s="2"/>
      <c r="FAE32" s="2"/>
      <c r="FAF32" s="2"/>
      <c r="FAG32" s="2"/>
      <c r="FAH32" s="2"/>
      <c r="FAI32" s="2"/>
      <c r="FAJ32" s="2"/>
      <c r="FAK32" s="2"/>
      <c r="FAL32" s="2"/>
      <c r="FAM32" s="2"/>
      <c r="FAN32" s="2"/>
      <c r="FAO32" s="2"/>
      <c r="FAP32" s="2"/>
      <c r="FAQ32" s="2"/>
      <c r="FAR32" s="2"/>
      <c r="FAS32" s="2"/>
      <c r="FAT32" s="2"/>
      <c r="FAU32" s="2"/>
      <c r="FAV32" s="2"/>
      <c r="FAW32" s="2"/>
      <c r="FAX32" s="2"/>
      <c r="FAY32" s="2"/>
      <c r="FAZ32" s="2"/>
      <c r="FBA32" s="2"/>
      <c r="FBB32" s="2"/>
      <c r="FBC32" s="2"/>
      <c r="FBD32" s="2"/>
      <c r="FBE32" s="2"/>
      <c r="FBF32" s="2"/>
      <c r="FBG32" s="2"/>
      <c r="FBH32" s="2"/>
      <c r="FBI32" s="2"/>
      <c r="FBJ32" s="2"/>
      <c r="FBK32" s="2"/>
      <c r="FBL32" s="2"/>
      <c r="FBM32" s="2"/>
      <c r="FBN32" s="2"/>
      <c r="FBO32" s="2"/>
      <c r="FBP32" s="2"/>
      <c r="FBQ32" s="2"/>
      <c r="FBR32" s="2"/>
      <c r="FBS32" s="2"/>
      <c r="FBT32" s="2"/>
      <c r="FBU32" s="2"/>
      <c r="FBV32" s="2"/>
      <c r="FBW32" s="2"/>
      <c r="FBX32" s="2"/>
      <c r="FBY32" s="2"/>
      <c r="FBZ32" s="2"/>
      <c r="FCA32" s="2"/>
      <c r="FCB32" s="2"/>
      <c r="FCC32" s="2"/>
      <c r="FCD32" s="2"/>
      <c r="FCE32" s="2"/>
      <c r="FCF32" s="2"/>
      <c r="FCG32" s="2"/>
      <c r="FCH32" s="2"/>
      <c r="FCI32" s="2"/>
      <c r="FCJ32" s="2"/>
      <c r="FCK32" s="2"/>
      <c r="FCL32" s="2"/>
      <c r="FCM32" s="2"/>
      <c r="FCN32" s="2"/>
      <c r="FCO32" s="2"/>
      <c r="FCP32" s="2"/>
      <c r="FCQ32" s="2"/>
      <c r="FCR32" s="2"/>
      <c r="FCS32" s="2"/>
      <c r="FCT32" s="2"/>
      <c r="FCU32" s="2"/>
      <c r="FCV32" s="2"/>
      <c r="FCW32" s="2"/>
      <c r="FCX32" s="2"/>
      <c r="FCY32" s="2"/>
      <c r="FCZ32" s="2"/>
      <c r="FDA32" s="2"/>
      <c r="FDB32" s="2"/>
      <c r="FDC32" s="2"/>
      <c r="FDD32" s="2"/>
      <c r="FDE32" s="2"/>
      <c r="FDF32" s="2"/>
      <c r="FDG32" s="2"/>
      <c r="FDH32" s="2"/>
      <c r="FDI32" s="2"/>
      <c r="FDJ32" s="2"/>
      <c r="FDK32" s="2"/>
      <c r="FDL32" s="2"/>
      <c r="FDM32" s="2"/>
      <c r="FDN32" s="2"/>
      <c r="FDO32" s="2"/>
      <c r="FDP32" s="2"/>
      <c r="FDQ32" s="2"/>
      <c r="FDR32" s="2"/>
      <c r="FDS32" s="2"/>
      <c r="FDT32" s="2"/>
      <c r="FDU32" s="2"/>
      <c r="FDV32" s="2"/>
      <c r="FDW32" s="2"/>
      <c r="FDX32" s="2"/>
      <c r="FDY32" s="2"/>
      <c r="FDZ32" s="2"/>
      <c r="FEA32" s="2"/>
      <c r="FEB32" s="2"/>
      <c r="FEC32" s="2"/>
      <c r="FED32" s="2"/>
      <c r="FEE32" s="2"/>
      <c r="FEF32" s="2"/>
      <c r="FEG32" s="2"/>
      <c r="FEH32" s="2"/>
      <c r="FEI32" s="2"/>
      <c r="FEJ32" s="2"/>
      <c r="FEK32" s="2"/>
      <c r="FEL32" s="2"/>
      <c r="FEM32" s="2"/>
      <c r="FEN32" s="2"/>
      <c r="FEO32" s="2"/>
      <c r="FEP32" s="2"/>
      <c r="FEQ32" s="2"/>
      <c r="FER32" s="2"/>
      <c r="FES32" s="2"/>
      <c r="FET32" s="2"/>
      <c r="FEU32" s="2"/>
      <c r="FEV32" s="2"/>
      <c r="FEW32" s="2"/>
      <c r="FEX32" s="2"/>
      <c r="FEY32" s="2"/>
      <c r="FEZ32" s="2"/>
      <c r="FFA32" s="2"/>
      <c r="FFB32" s="2"/>
      <c r="FFC32" s="2"/>
      <c r="FFD32" s="2"/>
      <c r="FFE32" s="2"/>
      <c r="FFF32" s="2"/>
      <c r="FFG32" s="2"/>
      <c r="FFH32" s="2"/>
      <c r="FFI32" s="2"/>
      <c r="FFJ32" s="2"/>
      <c r="FFK32" s="2"/>
      <c r="FFL32" s="2"/>
      <c r="FFM32" s="2"/>
      <c r="FFN32" s="2"/>
      <c r="FFO32" s="2"/>
      <c r="FFP32" s="2"/>
      <c r="FFQ32" s="2"/>
      <c r="FFR32" s="2"/>
      <c r="FFS32" s="2"/>
      <c r="FFT32" s="2"/>
      <c r="FFU32" s="2"/>
      <c r="FFV32" s="2"/>
      <c r="FFW32" s="2"/>
      <c r="FFX32" s="2"/>
      <c r="FFY32" s="2"/>
      <c r="FFZ32" s="2"/>
      <c r="FGA32" s="2"/>
      <c r="FGB32" s="2"/>
      <c r="FGC32" s="2"/>
      <c r="FGD32" s="2"/>
      <c r="FGE32" s="2"/>
      <c r="FGF32" s="2"/>
      <c r="FGG32" s="2"/>
      <c r="FGH32" s="2"/>
      <c r="FGI32" s="2"/>
      <c r="FGJ32" s="2"/>
      <c r="FGK32" s="2"/>
      <c r="FGL32" s="2"/>
      <c r="FGM32" s="2"/>
      <c r="FGN32" s="2"/>
      <c r="FGO32" s="2"/>
      <c r="FGP32" s="2"/>
      <c r="FGQ32" s="2"/>
      <c r="FGR32" s="2"/>
      <c r="FGS32" s="2"/>
      <c r="FGT32" s="2"/>
      <c r="FGU32" s="2"/>
      <c r="FGV32" s="2"/>
      <c r="FGW32" s="2"/>
      <c r="FGX32" s="2"/>
      <c r="FGY32" s="2"/>
      <c r="FGZ32" s="2"/>
      <c r="FHA32" s="2"/>
      <c r="FHB32" s="2"/>
      <c r="FHC32" s="2"/>
      <c r="FHD32" s="2"/>
      <c r="FHE32" s="2"/>
      <c r="FHF32" s="2"/>
      <c r="FHG32" s="2"/>
      <c r="FHH32" s="2"/>
      <c r="FHI32" s="2"/>
      <c r="FHJ32" s="2"/>
      <c r="FHK32" s="2"/>
      <c r="FHL32" s="2"/>
      <c r="FHM32" s="2"/>
      <c r="FHN32" s="2"/>
      <c r="FHO32" s="2"/>
      <c r="FHP32" s="2"/>
      <c r="FHQ32" s="2"/>
      <c r="FHR32" s="2"/>
      <c r="FHS32" s="2"/>
      <c r="FHT32" s="2"/>
      <c r="FHU32" s="2"/>
      <c r="FHV32" s="2"/>
      <c r="FHW32" s="2"/>
      <c r="FHX32" s="2"/>
      <c r="FHY32" s="2"/>
      <c r="FHZ32" s="2"/>
      <c r="FIA32" s="2"/>
      <c r="FIB32" s="2"/>
      <c r="FIC32" s="2"/>
      <c r="FID32" s="2"/>
      <c r="FIE32" s="2"/>
      <c r="FIF32" s="2"/>
      <c r="FIG32" s="2"/>
      <c r="FIH32" s="2"/>
      <c r="FII32" s="2"/>
      <c r="FIJ32" s="2"/>
      <c r="FIK32" s="2"/>
      <c r="FIL32" s="2"/>
      <c r="FIM32" s="2"/>
      <c r="FIN32" s="2"/>
      <c r="FIO32" s="2"/>
      <c r="FIP32" s="2"/>
      <c r="FIQ32" s="2"/>
      <c r="FIR32" s="2"/>
      <c r="FIS32" s="2"/>
      <c r="FIT32" s="2"/>
      <c r="FIU32" s="2"/>
      <c r="FIV32" s="2"/>
      <c r="FIW32" s="2"/>
      <c r="FIX32" s="2"/>
      <c r="FIY32" s="2"/>
      <c r="FIZ32" s="2"/>
      <c r="FJA32" s="2"/>
      <c r="FJB32" s="2"/>
      <c r="FJC32" s="2"/>
      <c r="FJD32" s="2"/>
      <c r="FJE32" s="2"/>
      <c r="FJF32" s="2"/>
      <c r="FJG32" s="2"/>
      <c r="FJH32" s="2"/>
      <c r="FJI32" s="2"/>
      <c r="FJJ32" s="2"/>
      <c r="FJK32" s="2"/>
      <c r="FJL32" s="2"/>
      <c r="FJM32" s="2"/>
      <c r="FJN32" s="2"/>
      <c r="FJO32" s="2"/>
      <c r="FJP32" s="2"/>
      <c r="FJQ32" s="2"/>
      <c r="FJR32" s="2"/>
      <c r="FJS32" s="2"/>
      <c r="FJT32" s="2"/>
      <c r="FJU32" s="2"/>
      <c r="FJV32" s="2"/>
      <c r="FJW32" s="2"/>
      <c r="FJX32" s="2"/>
      <c r="FJY32" s="2"/>
      <c r="FJZ32" s="2"/>
      <c r="FKA32" s="2"/>
      <c r="FKB32" s="2"/>
      <c r="FKC32" s="2"/>
      <c r="FKD32" s="2"/>
      <c r="FKE32" s="2"/>
      <c r="FKF32" s="2"/>
      <c r="FKG32" s="2"/>
      <c r="FKH32" s="2"/>
      <c r="FKI32" s="2"/>
      <c r="FKJ32" s="2"/>
      <c r="FKK32" s="2"/>
      <c r="FKL32" s="2"/>
      <c r="FKM32" s="2"/>
      <c r="FKN32" s="2"/>
      <c r="FKO32" s="2"/>
      <c r="FKP32" s="2"/>
      <c r="FKQ32" s="2"/>
      <c r="FKR32" s="2"/>
      <c r="FKS32" s="2"/>
      <c r="FKT32" s="2"/>
      <c r="FKU32" s="2"/>
      <c r="FKV32" s="2"/>
      <c r="FKW32" s="2"/>
      <c r="FKX32" s="2"/>
      <c r="FKY32" s="2"/>
      <c r="FKZ32" s="2"/>
      <c r="FLA32" s="2"/>
      <c r="FLB32" s="2"/>
      <c r="FLC32" s="2"/>
      <c r="FLD32" s="2"/>
      <c r="FLE32" s="2"/>
      <c r="FLF32" s="2"/>
      <c r="FLG32" s="2"/>
      <c r="FLH32" s="2"/>
      <c r="FLI32" s="2"/>
      <c r="FLJ32" s="2"/>
      <c r="FLK32" s="2"/>
      <c r="FLL32" s="2"/>
      <c r="FLM32" s="2"/>
      <c r="FLN32" s="2"/>
      <c r="FLO32" s="2"/>
      <c r="FLP32" s="2"/>
      <c r="FLQ32" s="2"/>
      <c r="FLR32" s="2"/>
      <c r="FLS32" s="2"/>
      <c r="FLT32" s="2"/>
      <c r="FLU32" s="2"/>
      <c r="FLV32" s="2"/>
      <c r="FLW32" s="2"/>
      <c r="FLX32" s="2"/>
      <c r="FLY32" s="2"/>
      <c r="FLZ32" s="2"/>
      <c r="FMA32" s="2"/>
      <c r="FMB32" s="2"/>
      <c r="FMC32" s="2"/>
      <c r="FMD32" s="2"/>
      <c r="FME32" s="2"/>
      <c r="FMF32" s="2"/>
      <c r="FMG32" s="2"/>
      <c r="FMH32" s="2"/>
      <c r="FMI32" s="2"/>
      <c r="FMJ32" s="2"/>
      <c r="FMK32" s="2"/>
      <c r="FML32" s="2"/>
      <c r="FMM32" s="2"/>
      <c r="FMN32" s="2"/>
      <c r="FMO32" s="2"/>
      <c r="FMP32" s="2"/>
      <c r="FMQ32" s="2"/>
      <c r="FMR32" s="2"/>
      <c r="FMS32" s="2"/>
      <c r="FMT32" s="2"/>
      <c r="FMU32" s="2"/>
      <c r="FMV32" s="2"/>
      <c r="FMW32" s="2"/>
      <c r="FMX32" s="2"/>
      <c r="FMY32" s="2"/>
      <c r="FMZ32" s="2"/>
      <c r="FNA32" s="2"/>
      <c r="FNB32" s="2"/>
      <c r="FNC32" s="2"/>
      <c r="FND32" s="2"/>
      <c r="FNE32" s="2"/>
      <c r="FNF32" s="2"/>
      <c r="FNG32" s="2"/>
      <c r="FNH32" s="2"/>
      <c r="FNI32" s="2"/>
      <c r="FNJ32" s="2"/>
      <c r="FNK32" s="2"/>
      <c r="FNL32" s="2"/>
      <c r="FNM32" s="2"/>
      <c r="FNN32" s="2"/>
      <c r="FNO32" s="2"/>
      <c r="FNP32" s="2"/>
      <c r="FNQ32" s="2"/>
      <c r="FNR32" s="2"/>
      <c r="FNS32" s="2"/>
      <c r="FNT32" s="2"/>
      <c r="FNU32" s="2"/>
      <c r="FNV32" s="2"/>
      <c r="FNW32" s="2"/>
      <c r="FNX32" s="2"/>
      <c r="FNY32" s="2"/>
      <c r="FNZ32" s="2"/>
      <c r="FOA32" s="2"/>
      <c r="FOB32" s="2"/>
      <c r="FOC32" s="2"/>
      <c r="FOD32" s="2"/>
      <c r="FOE32" s="2"/>
      <c r="FOF32" s="2"/>
      <c r="FOG32" s="2"/>
      <c r="FOH32" s="2"/>
      <c r="FOI32" s="2"/>
      <c r="FOJ32" s="2"/>
      <c r="FOK32" s="2"/>
      <c r="FOL32" s="2"/>
      <c r="FOM32" s="2"/>
      <c r="FON32" s="2"/>
      <c r="FOO32" s="2"/>
      <c r="FOP32" s="2"/>
      <c r="FOQ32" s="2"/>
      <c r="FOR32" s="2"/>
      <c r="FOS32" s="2"/>
      <c r="FOT32" s="2"/>
      <c r="FOU32" s="2"/>
      <c r="FOV32" s="2"/>
      <c r="FOW32" s="2"/>
      <c r="FOX32" s="2"/>
      <c r="FOY32" s="2"/>
      <c r="FOZ32" s="2"/>
      <c r="FPA32" s="2"/>
      <c r="FPB32" s="2"/>
      <c r="FPC32" s="2"/>
      <c r="FPD32" s="2"/>
      <c r="FPE32" s="2"/>
      <c r="FPF32" s="2"/>
      <c r="FPG32" s="2"/>
      <c r="FPH32" s="2"/>
      <c r="FPI32" s="2"/>
      <c r="FPJ32" s="2"/>
      <c r="FPK32" s="2"/>
      <c r="FPL32" s="2"/>
      <c r="FPM32" s="2"/>
      <c r="FPN32" s="2"/>
      <c r="FPO32" s="2"/>
      <c r="FPP32" s="2"/>
      <c r="FPQ32" s="2"/>
      <c r="FPR32" s="2"/>
      <c r="FPS32" s="2"/>
      <c r="FPT32" s="2"/>
      <c r="FPU32" s="2"/>
      <c r="FPV32" s="2"/>
      <c r="FPW32" s="2"/>
      <c r="FPX32" s="2"/>
      <c r="FPY32" s="2"/>
      <c r="FPZ32" s="2"/>
      <c r="FQA32" s="2"/>
      <c r="FQB32" s="2"/>
      <c r="FQC32" s="2"/>
      <c r="FQD32" s="2"/>
      <c r="FQE32" s="2"/>
      <c r="FQF32" s="2"/>
      <c r="FQG32" s="2"/>
      <c r="FQH32" s="2"/>
      <c r="FQI32" s="2"/>
      <c r="FQJ32" s="2"/>
      <c r="FQK32" s="2"/>
      <c r="FQL32" s="2"/>
      <c r="FQM32" s="2"/>
      <c r="FQN32" s="2"/>
      <c r="FQO32" s="2"/>
      <c r="FQP32" s="2"/>
      <c r="FQQ32" s="2"/>
      <c r="FQR32" s="2"/>
      <c r="FQS32" s="2"/>
      <c r="FQT32" s="2"/>
      <c r="FQU32" s="2"/>
      <c r="FQV32" s="2"/>
      <c r="FQW32" s="2"/>
      <c r="FQX32" s="2"/>
      <c r="FQY32" s="2"/>
      <c r="FQZ32" s="2"/>
      <c r="FRA32" s="2"/>
      <c r="FRB32" s="2"/>
      <c r="FRC32" s="2"/>
      <c r="FRD32" s="2"/>
      <c r="FRE32" s="2"/>
      <c r="FRF32" s="2"/>
      <c r="FRG32" s="2"/>
      <c r="FRH32" s="2"/>
      <c r="FRI32" s="2"/>
      <c r="FRJ32" s="2"/>
      <c r="FRK32" s="2"/>
      <c r="FRL32" s="2"/>
      <c r="FRM32" s="2"/>
      <c r="FRN32" s="2"/>
      <c r="FRO32" s="2"/>
      <c r="FRP32" s="2"/>
      <c r="FRQ32" s="2"/>
      <c r="FRR32" s="2"/>
      <c r="FRS32" s="2"/>
      <c r="FRT32" s="2"/>
      <c r="FRU32" s="2"/>
      <c r="FRV32" s="2"/>
      <c r="FRW32" s="2"/>
      <c r="FRX32" s="2"/>
      <c r="FRY32" s="2"/>
      <c r="FRZ32" s="2"/>
      <c r="FSA32" s="2"/>
      <c r="FSB32" s="2"/>
      <c r="FSC32" s="2"/>
      <c r="FSD32" s="2"/>
      <c r="FSE32" s="2"/>
      <c r="FSF32" s="2"/>
      <c r="FSG32" s="2"/>
      <c r="FSH32" s="2"/>
      <c r="FSI32" s="2"/>
      <c r="FSJ32" s="2"/>
      <c r="FSK32" s="2"/>
      <c r="FSL32" s="2"/>
      <c r="FSM32" s="2"/>
      <c r="FSN32" s="2"/>
      <c r="FSO32" s="2"/>
      <c r="FSP32" s="2"/>
      <c r="FSQ32" s="2"/>
      <c r="FSR32" s="2"/>
      <c r="FSS32" s="2"/>
      <c r="FST32" s="2"/>
      <c r="FSU32" s="2"/>
      <c r="FSV32" s="2"/>
      <c r="FSW32" s="2"/>
      <c r="FSX32" s="2"/>
      <c r="FSY32" s="2"/>
      <c r="FSZ32" s="2"/>
      <c r="FTA32" s="2"/>
      <c r="FTB32" s="2"/>
      <c r="FTC32" s="2"/>
      <c r="FTD32" s="2"/>
      <c r="FTE32" s="2"/>
      <c r="FTF32" s="2"/>
      <c r="FTG32" s="2"/>
      <c r="FTH32" s="2"/>
      <c r="FTI32" s="2"/>
      <c r="FTJ32" s="2"/>
      <c r="FTK32" s="2"/>
      <c r="FTL32" s="2"/>
      <c r="FTM32" s="2"/>
      <c r="FTN32" s="2"/>
      <c r="FTO32" s="2"/>
      <c r="FTP32" s="2"/>
      <c r="FTQ32" s="2"/>
      <c r="FTR32" s="2"/>
      <c r="FTS32" s="2"/>
      <c r="FTT32" s="2"/>
      <c r="FTU32" s="2"/>
      <c r="FTV32" s="2"/>
      <c r="FTW32" s="2"/>
      <c r="FTX32" s="2"/>
      <c r="FTY32" s="2"/>
      <c r="FTZ32" s="2"/>
      <c r="FUA32" s="2"/>
      <c r="FUB32" s="2"/>
      <c r="FUC32" s="2"/>
      <c r="FUD32" s="2"/>
      <c r="FUE32" s="2"/>
      <c r="FUF32" s="2"/>
      <c r="FUG32" s="2"/>
      <c r="FUH32" s="2"/>
      <c r="FUI32" s="2"/>
      <c r="FUJ32" s="2"/>
      <c r="FUK32" s="2"/>
      <c r="FUL32" s="2"/>
      <c r="FUM32" s="2"/>
      <c r="FUN32" s="2"/>
      <c r="FUO32" s="2"/>
      <c r="FUP32" s="2"/>
      <c r="FUQ32" s="2"/>
      <c r="FUR32" s="2"/>
      <c r="FUS32" s="2"/>
      <c r="FUT32" s="2"/>
      <c r="FUU32" s="2"/>
      <c r="FUV32" s="2"/>
      <c r="FUW32" s="2"/>
      <c r="FUX32" s="2"/>
      <c r="FUY32" s="2"/>
      <c r="FUZ32" s="2"/>
      <c r="FVA32" s="2"/>
      <c r="FVB32" s="2"/>
      <c r="FVC32" s="2"/>
      <c r="FVD32" s="2"/>
      <c r="FVE32" s="2"/>
      <c r="FVF32" s="2"/>
      <c r="FVG32" s="2"/>
      <c r="FVH32" s="2"/>
      <c r="FVI32" s="2"/>
      <c r="FVJ32" s="2"/>
      <c r="FVK32" s="2"/>
      <c r="FVL32" s="2"/>
      <c r="FVM32" s="2"/>
      <c r="FVN32" s="2"/>
      <c r="FVO32" s="2"/>
      <c r="FVP32" s="2"/>
      <c r="FVQ32" s="2"/>
      <c r="FVR32" s="2"/>
      <c r="FVS32" s="2"/>
      <c r="FVT32" s="2"/>
      <c r="FVU32" s="2"/>
      <c r="FVV32" s="2"/>
      <c r="FVW32" s="2"/>
      <c r="FVX32" s="2"/>
      <c r="FVY32" s="2"/>
      <c r="FVZ32" s="2"/>
      <c r="FWA32" s="2"/>
      <c r="FWB32" s="2"/>
      <c r="FWC32" s="2"/>
      <c r="FWD32" s="2"/>
      <c r="FWE32" s="2"/>
      <c r="FWF32" s="2"/>
      <c r="FWG32" s="2"/>
      <c r="FWH32" s="2"/>
      <c r="FWI32" s="2"/>
      <c r="FWJ32" s="2"/>
      <c r="FWK32" s="2"/>
      <c r="FWL32" s="2"/>
      <c r="FWM32" s="2"/>
      <c r="FWN32" s="2"/>
      <c r="FWO32" s="2"/>
      <c r="FWP32" s="2"/>
      <c r="FWQ32" s="2"/>
      <c r="FWR32" s="2"/>
      <c r="FWS32" s="2"/>
      <c r="FWT32" s="2"/>
      <c r="FWU32" s="2"/>
      <c r="FWV32" s="2"/>
      <c r="FWW32" s="2"/>
      <c r="FWX32" s="2"/>
      <c r="FWY32" s="2"/>
      <c r="FWZ32" s="2"/>
      <c r="FXA32" s="2"/>
      <c r="FXB32" s="2"/>
      <c r="FXC32" s="2"/>
      <c r="FXD32" s="2"/>
      <c r="FXE32" s="2"/>
      <c r="FXF32" s="2"/>
      <c r="FXG32" s="2"/>
      <c r="FXH32" s="2"/>
      <c r="FXI32" s="2"/>
      <c r="FXJ32" s="2"/>
      <c r="FXK32" s="2"/>
      <c r="FXL32" s="2"/>
      <c r="FXM32" s="2"/>
      <c r="FXN32" s="2"/>
      <c r="FXO32" s="2"/>
      <c r="FXP32" s="2"/>
      <c r="FXQ32" s="2"/>
      <c r="FXR32" s="2"/>
      <c r="FXS32" s="2"/>
      <c r="FXT32" s="2"/>
      <c r="FXU32" s="2"/>
      <c r="FXV32" s="2"/>
      <c r="FXW32" s="2"/>
      <c r="FXX32" s="2"/>
      <c r="FXY32" s="2"/>
      <c r="FXZ32" s="2"/>
      <c r="FYA32" s="2"/>
      <c r="FYB32" s="2"/>
      <c r="FYC32" s="2"/>
      <c r="FYD32" s="2"/>
      <c r="FYE32" s="2"/>
      <c r="FYF32" s="2"/>
      <c r="FYG32" s="2"/>
      <c r="FYH32" s="2"/>
      <c r="FYI32" s="2"/>
      <c r="FYJ32" s="2"/>
      <c r="FYK32" s="2"/>
      <c r="FYL32" s="2"/>
      <c r="FYM32" s="2"/>
      <c r="FYN32" s="2"/>
      <c r="FYO32" s="2"/>
      <c r="FYP32" s="2"/>
      <c r="FYQ32" s="2"/>
      <c r="FYR32" s="2"/>
      <c r="FYS32" s="2"/>
      <c r="FYT32" s="2"/>
      <c r="FYU32" s="2"/>
      <c r="FYV32" s="2"/>
      <c r="FYW32" s="2"/>
      <c r="FYX32" s="2"/>
      <c r="FYY32" s="2"/>
      <c r="FYZ32" s="2"/>
      <c r="FZA32" s="2"/>
      <c r="FZB32" s="2"/>
      <c r="FZC32" s="2"/>
      <c r="FZD32" s="2"/>
      <c r="FZE32" s="2"/>
      <c r="FZF32" s="2"/>
      <c r="FZG32" s="2"/>
      <c r="FZH32" s="2"/>
      <c r="FZI32" s="2"/>
      <c r="FZJ32" s="2"/>
      <c r="FZK32" s="2"/>
      <c r="FZL32" s="2"/>
      <c r="FZM32" s="2"/>
      <c r="FZN32" s="2"/>
      <c r="FZO32" s="2"/>
      <c r="FZP32" s="2"/>
      <c r="FZQ32" s="2"/>
      <c r="FZR32" s="2"/>
      <c r="FZS32" s="2"/>
      <c r="FZT32" s="2"/>
      <c r="FZU32" s="2"/>
      <c r="FZV32" s="2"/>
      <c r="FZW32" s="2"/>
      <c r="FZX32" s="2"/>
      <c r="FZY32" s="2"/>
      <c r="FZZ32" s="2"/>
      <c r="GAA32" s="2"/>
      <c r="GAB32" s="2"/>
      <c r="GAC32" s="2"/>
      <c r="GAD32" s="2"/>
      <c r="GAE32" s="2"/>
      <c r="GAF32" s="2"/>
      <c r="GAG32" s="2"/>
      <c r="GAH32" s="2"/>
      <c r="GAI32" s="2"/>
      <c r="GAJ32" s="2"/>
      <c r="GAK32" s="2"/>
      <c r="GAL32" s="2"/>
      <c r="GAM32" s="2"/>
      <c r="GAN32" s="2"/>
      <c r="GAO32" s="2"/>
      <c r="GAP32" s="2"/>
      <c r="GAQ32" s="2"/>
      <c r="GAR32" s="2"/>
      <c r="GAS32" s="2"/>
      <c r="GAT32" s="2"/>
      <c r="GAU32" s="2"/>
      <c r="GAV32" s="2"/>
      <c r="GAW32" s="2"/>
      <c r="GAX32" s="2"/>
      <c r="GAY32" s="2"/>
      <c r="GAZ32" s="2"/>
      <c r="GBA32" s="2"/>
      <c r="GBB32" s="2"/>
      <c r="GBC32" s="2"/>
      <c r="GBD32" s="2"/>
      <c r="GBE32" s="2"/>
      <c r="GBF32" s="2"/>
      <c r="GBG32" s="2"/>
      <c r="GBH32" s="2"/>
      <c r="GBI32" s="2"/>
      <c r="GBJ32" s="2"/>
      <c r="GBK32" s="2"/>
      <c r="GBL32" s="2"/>
      <c r="GBM32" s="2"/>
      <c r="GBN32" s="2"/>
      <c r="GBO32" s="2"/>
      <c r="GBP32" s="2"/>
      <c r="GBQ32" s="2"/>
      <c r="GBR32" s="2"/>
      <c r="GBS32" s="2"/>
      <c r="GBT32" s="2"/>
      <c r="GBU32" s="2"/>
      <c r="GBV32" s="2"/>
      <c r="GBW32" s="2"/>
      <c r="GBX32" s="2"/>
      <c r="GBY32" s="2"/>
      <c r="GBZ32" s="2"/>
      <c r="GCA32" s="2"/>
      <c r="GCB32" s="2"/>
      <c r="GCC32" s="2"/>
      <c r="GCD32" s="2"/>
      <c r="GCE32" s="2"/>
      <c r="GCF32" s="2"/>
      <c r="GCG32" s="2"/>
      <c r="GCH32" s="2"/>
      <c r="GCI32" s="2"/>
      <c r="GCJ32" s="2"/>
      <c r="GCK32" s="2"/>
      <c r="GCL32" s="2"/>
      <c r="GCM32" s="2"/>
      <c r="GCN32" s="2"/>
      <c r="GCO32" s="2"/>
      <c r="GCP32" s="2"/>
      <c r="GCQ32" s="2"/>
      <c r="GCR32" s="2"/>
      <c r="GCS32" s="2"/>
      <c r="GCT32" s="2"/>
      <c r="GCU32" s="2"/>
      <c r="GCV32" s="2"/>
      <c r="GCW32" s="2"/>
      <c r="GCX32" s="2"/>
      <c r="GCY32" s="2"/>
      <c r="GCZ32" s="2"/>
      <c r="GDA32" s="2"/>
      <c r="GDB32" s="2"/>
      <c r="GDC32" s="2"/>
      <c r="GDD32" s="2"/>
      <c r="GDE32" s="2"/>
      <c r="GDF32" s="2"/>
      <c r="GDG32" s="2"/>
      <c r="GDH32" s="2"/>
      <c r="GDI32" s="2"/>
      <c r="GDJ32" s="2"/>
      <c r="GDK32" s="2"/>
      <c r="GDL32" s="2"/>
      <c r="GDM32" s="2"/>
      <c r="GDN32" s="2"/>
      <c r="GDO32" s="2"/>
      <c r="GDP32" s="2"/>
      <c r="GDQ32" s="2"/>
      <c r="GDR32" s="2"/>
      <c r="GDS32" s="2"/>
      <c r="GDT32" s="2"/>
      <c r="GDU32" s="2"/>
      <c r="GDV32" s="2"/>
      <c r="GDW32" s="2"/>
      <c r="GDX32" s="2"/>
      <c r="GDY32" s="2"/>
      <c r="GDZ32" s="2"/>
      <c r="GEA32" s="2"/>
      <c r="GEB32" s="2"/>
      <c r="GEC32" s="2"/>
      <c r="GED32" s="2"/>
      <c r="GEE32" s="2"/>
      <c r="GEF32" s="2"/>
      <c r="GEG32" s="2"/>
      <c r="GEH32" s="2"/>
      <c r="GEI32" s="2"/>
      <c r="GEJ32" s="2"/>
      <c r="GEK32" s="2"/>
      <c r="GEL32" s="2"/>
      <c r="GEM32" s="2"/>
      <c r="GEN32" s="2"/>
      <c r="GEO32" s="2"/>
      <c r="GEP32" s="2"/>
      <c r="GEQ32" s="2"/>
      <c r="GER32" s="2"/>
      <c r="GES32" s="2"/>
      <c r="GET32" s="2"/>
      <c r="GEU32" s="2"/>
      <c r="GEV32" s="2"/>
      <c r="GEW32" s="2"/>
      <c r="GEX32" s="2"/>
      <c r="GEY32" s="2"/>
      <c r="GEZ32" s="2"/>
      <c r="GFA32" s="2"/>
      <c r="GFB32" s="2"/>
      <c r="GFC32" s="2"/>
      <c r="GFD32" s="2"/>
      <c r="GFE32" s="2"/>
      <c r="GFF32" s="2"/>
      <c r="GFG32" s="2"/>
      <c r="GFH32" s="2"/>
      <c r="GFI32" s="2"/>
      <c r="GFJ32" s="2"/>
      <c r="GFK32" s="2"/>
      <c r="GFL32" s="2"/>
      <c r="GFM32" s="2"/>
      <c r="GFN32" s="2"/>
      <c r="GFO32" s="2"/>
      <c r="GFP32" s="2"/>
      <c r="GFQ32" s="2"/>
      <c r="GFR32" s="2"/>
      <c r="GFS32" s="2"/>
      <c r="GFT32" s="2"/>
      <c r="GFU32" s="2"/>
      <c r="GFV32" s="2"/>
      <c r="GFW32" s="2"/>
      <c r="GFX32" s="2"/>
      <c r="GFY32" s="2"/>
      <c r="GFZ32" s="2"/>
      <c r="GGA32" s="2"/>
      <c r="GGB32" s="2"/>
      <c r="GGC32" s="2"/>
      <c r="GGD32" s="2"/>
      <c r="GGE32" s="2"/>
      <c r="GGF32" s="2"/>
      <c r="GGG32" s="2"/>
      <c r="GGH32" s="2"/>
      <c r="GGI32" s="2"/>
      <c r="GGJ32" s="2"/>
      <c r="GGK32" s="2"/>
      <c r="GGL32" s="2"/>
      <c r="GGM32" s="2"/>
      <c r="GGN32" s="2"/>
      <c r="GGO32" s="2"/>
      <c r="GGP32" s="2"/>
      <c r="GGQ32" s="2"/>
      <c r="GGR32" s="2"/>
      <c r="GGS32" s="2"/>
      <c r="GGT32" s="2"/>
      <c r="GGU32" s="2"/>
      <c r="GGV32" s="2"/>
      <c r="GGW32" s="2"/>
      <c r="GGX32" s="2"/>
      <c r="GGY32" s="2"/>
      <c r="GGZ32" s="2"/>
      <c r="GHA32" s="2"/>
      <c r="GHB32" s="2"/>
      <c r="GHC32" s="2"/>
      <c r="GHD32" s="2"/>
      <c r="GHE32" s="2"/>
      <c r="GHF32" s="2"/>
      <c r="GHG32" s="2"/>
      <c r="GHH32" s="2"/>
      <c r="GHI32" s="2"/>
      <c r="GHJ32" s="2"/>
      <c r="GHK32" s="2"/>
      <c r="GHL32" s="2"/>
      <c r="GHM32" s="2"/>
      <c r="GHN32" s="2"/>
      <c r="GHO32" s="2"/>
      <c r="GHP32" s="2"/>
      <c r="GHQ32" s="2"/>
      <c r="GHR32" s="2"/>
      <c r="GHS32" s="2"/>
      <c r="GHT32" s="2"/>
      <c r="GHU32" s="2"/>
      <c r="GHV32" s="2"/>
      <c r="GHW32" s="2"/>
      <c r="GHX32" s="2"/>
      <c r="GHY32" s="2"/>
      <c r="GHZ32" s="2"/>
      <c r="GIA32" s="2"/>
      <c r="GIB32" s="2"/>
      <c r="GIC32" s="2"/>
      <c r="GID32" s="2"/>
      <c r="GIE32" s="2"/>
      <c r="GIF32" s="2"/>
      <c r="GIG32" s="2"/>
      <c r="GIH32" s="2"/>
      <c r="GII32" s="2"/>
      <c r="GIJ32" s="2"/>
      <c r="GIK32" s="2"/>
      <c r="GIL32" s="2"/>
      <c r="GIM32" s="2"/>
      <c r="GIN32" s="2"/>
      <c r="GIO32" s="2"/>
      <c r="GIP32" s="2"/>
      <c r="GIQ32" s="2"/>
      <c r="GIR32" s="2"/>
      <c r="GIS32" s="2"/>
      <c r="GIT32" s="2"/>
      <c r="GIU32" s="2"/>
      <c r="GIV32" s="2"/>
      <c r="GIW32" s="2"/>
      <c r="GIX32" s="2"/>
      <c r="GIY32" s="2"/>
      <c r="GIZ32" s="2"/>
      <c r="GJA32" s="2"/>
      <c r="GJB32" s="2"/>
      <c r="GJC32" s="2"/>
      <c r="GJD32" s="2"/>
      <c r="GJE32" s="2"/>
      <c r="GJF32" s="2"/>
      <c r="GJG32" s="2"/>
      <c r="GJH32" s="2"/>
      <c r="GJI32" s="2"/>
      <c r="GJJ32" s="2"/>
      <c r="GJK32" s="2"/>
      <c r="GJL32" s="2"/>
      <c r="GJM32" s="2"/>
      <c r="GJN32" s="2"/>
      <c r="GJO32" s="2"/>
      <c r="GJP32" s="2"/>
      <c r="GJQ32" s="2"/>
      <c r="GJR32" s="2"/>
      <c r="GJS32" s="2"/>
      <c r="GJT32" s="2"/>
      <c r="GJU32" s="2"/>
      <c r="GJV32" s="2"/>
      <c r="GJW32" s="2"/>
      <c r="GJX32" s="2"/>
      <c r="GJY32" s="2"/>
      <c r="GJZ32" s="2"/>
      <c r="GKA32" s="2"/>
      <c r="GKB32" s="2"/>
      <c r="GKC32" s="2"/>
      <c r="GKD32" s="2"/>
      <c r="GKE32" s="2"/>
      <c r="GKF32" s="2"/>
      <c r="GKG32" s="2"/>
      <c r="GKH32" s="2"/>
      <c r="GKI32" s="2"/>
      <c r="GKJ32" s="2"/>
      <c r="GKK32" s="2"/>
      <c r="GKL32" s="2"/>
      <c r="GKM32" s="2"/>
      <c r="GKN32" s="2"/>
      <c r="GKO32" s="2"/>
      <c r="GKP32" s="2"/>
      <c r="GKQ32" s="2"/>
      <c r="GKR32" s="2"/>
      <c r="GKS32" s="2"/>
      <c r="GKT32" s="2"/>
      <c r="GKU32" s="2"/>
      <c r="GKV32" s="2"/>
      <c r="GKW32" s="2"/>
      <c r="GKX32" s="2"/>
      <c r="GKY32" s="2"/>
      <c r="GKZ32" s="2"/>
      <c r="GLA32" s="2"/>
      <c r="GLB32" s="2"/>
      <c r="GLC32" s="2"/>
      <c r="GLD32" s="2"/>
      <c r="GLE32" s="2"/>
      <c r="GLF32" s="2"/>
      <c r="GLG32" s="2"/>
      <c r="GLH32" s="2"/>
      <c r="GLI32" s="2"/>
      <c r="GLJ32" s="2"/>
      <c r="GLK32" s="2"/>
      <c r="GLL32" s="2"/>
      <c r="GLM32" s="2"/>
      <c r="GLN32" s="2"/>
      <c r="GLO32" s="2"/>
      <c r="GLP32" s="2"/>
      <c r="GLQ32" s="2"/>
      <c r="GLR32" s="2"/>
      <c r="GLS32" s="2"/>
      <c r="GLT32" s="2"/>
      <c r="GLU32" s="2"/>
      <c r="GLV32" s="2"/>
      <c r="GLW32" s="2"/>
      <c r="GLX32" s="2"/>
      <c r="GLY32" s="2"/>
      <c r="GLZ32" s="2"/>
      <c r="GMA32" s="2"/>
      <c r="GMB32" s="2"/>
      <c r="GMC32" s="2"/>
      <c r="GMD32" s="2"/>
      <c r="GME32" s="2"/>
      <c r="GMF32" s="2"/>
      <c r="GMG32" s="2"/>
      <c r="GMH32" s="2"/>
      <c r="GMI32" s="2"/>
      <c r="GMJ32" s="2"/>
      <c r="GMK32" s="2"/>
      <c r="GML32" s="2"/>
      <c r="GMM32" s="2"/>
      <c r="GMN32" s="2"/>
      <c r="GMO32" s="2"/>
      <c r="GMP32" s="2"/>
      <c r="GMQ32" s="2"/>
      <c r="GMR32" s="2"/>
      <c r="GMS32" s="2"/>
      <c r="GMT32" s="2"/>
      <c r="GMU32" s="2"/>
      <c r="GMV32" s="2"/>
      <c r="GMW32" s="2"/>
      <c r="GMX32" s="2"/>
      <c r="GMY32" s="2"/>
      <c r="GMZ32" s="2"/>
      <c r="GNA32" s="2"/>
      <c r="GNB32" s="2"/>
      <c r="GNC32" s="2"/>
      <c r="GND32" s="2"/>
      <c r="GNE32" s="2"/>
      <c r="GNF32" s="2"/>
      <c r="GNG32" s="2"/>
      <c r="GNH32" s="2"/>
      <c r="GNI32" s="2"/>
      <c r="GNJ32" s="2"/>
      <c r="GNK32" s="2"/>
      <c r="GNL32" s="2"/>
      <c r="GNM32" s="2"/>
      <c r="GNN32" s="2"/>
      <c r="GNO32" s="2"/>
      <c r="GNP32" s="2"/>
      <c r="GNQ32" s="2"/>
      <c r="GNR32" s="2"/>
      <c r="GNS32" s="2"/>
      <c r="GNT32" s="2"/>
      <c r="GNU32" s="2"/>
      <c r="GNV32" s="2"/>
      <c r="GNW32" s="2"/>
      <c r="GNX32" s="2"/>
      <c r="GNY32" s="2"/>
      <c r="GNZ32" s="2"/>
      <c r="GOA32" s="2"/>
      <c r="GOB32" s="2"/>
      <c r="GOC32" s="2"/>
      <c r="GOD32" s="2"/>
      <c r="GOE32" s="2"/>
      <c r="GOF32" s="2"/>
      <c r="GOG32" s="2"/>
      <c r="GOH32" s="2"/>
      <c r="GOI32" s="2"/>
      <c r="GOJ32" s="2"/>
      <c r="GOK32" s="2"/>
      <c r="GOL32" s="2"/>
      <c r="GOM32" s="2"/>
      <c r="GON32" s="2"/>
      <c r="GOO32" s="2"/>
      <c r="GOP32" s="2"/>
      <c r="GOQ32" s="2"/>
      <c r="GOR32" s="2"/>
      <c r="GOS32" s="2"/>
      <c r="GOT32" s="2"/>
      <c r="GOU32" s="2"/>
      <c r="GOV32" s="2"/>
      <c r="GOW32" s="2"/>
      <c r="GOX32" s="2"/>
      <c r="GOY32" s="2"/>
      <c r="GOZ32" s="2"/>
      <c r="GPA32" s="2"/>
      <c r="GPB32" s="2"/>
      <c r="GPC32" s="2"/>
      <c r="GPD32" s="2"/>
      <c r="GPE32" s="2"/>
      <c r="GPF32" s="2"/>
      <c r="GPG32" s="2"/>
      <c r="GPH32" s="2"/>
      <c r="GPI32" s="2"/>
      <c r="GPJ32" s="2"/>
      <c r="GPK32" s="2"/>
      <c r="GPL32" s="2"/>
      <c r="GPM32" s="2"/>
      <c r="GPN32" s="2"/>
      <c r="GPO32" s="2"/>
      <c r="GPP32" s="2"/>
      <c r="GPQ32" s="2"/>
      <c r="GPR32" s="2"/>
      <c r="GPS32" s="2"/>
      <c r="GPT32" s="2"/>
      <c r="GPU32" s="2"/>
      <c r="GPV32" s="2"/>
      <c r="GPW32" s="2"/>
      <c r="GPX32" s="2"/>
      <c r="GPY32" s="2"/>
      <c r="GPZ32" s="2"/>
      <c r="GQA32" s="2"/>
      <c r="GQB32" s="2"/>
      <c r="GQC32" s="2"/>
      <c r="GQD32" s="2"/>
      <c r="GQE32" s="2"/>
      <c r="GQF32" s="2"/>
      <c r="GQG32" s="2"/>
      <c r="GQH32" s="2"/>
      <c r="GQI32" s="2"/>
      <c r="GQJ32" s="2"/>
      <c r="GQK32" s="2"/>
      <c r="GQL32" s="2"/>
      <c r="GQM32" s="2"/>
      <c r="GQN32" s="2"/>
      <c r="GQO32" s="2"/>
      <c r="GQP32" s="2"/>
      <c r="GQQ32" s="2"/>
      <c r="GQR32" s="2"/>
      <c r="GQS32" s="2"/>
      <c r="GQT32" s="2"/>
      <c r="GQU32" s="2"/>
      <c r="GQV32" s="2"/>
      <c r="GQW32" s="2"/>
      <c r="GQX32" s="2"/>
      <c r="GQY32" s="2"/>
      <c r="GQZ32" s="2"/>
      <c r="GRA32" s="2"/>
      <c r="GRB32" s="2"/>
      <c r="GRC32" s="2"/>
      <c r="GRD32" s="2"/>
      <c r="GRE32" s="2"/>
      <c r="GRF32" s="2"/>
      <c r="GRG32" s="2"/>
      <c r="GRH32" s="2"/>
      <c r="GRI32" s="2"/>
      <c r="GRJ32" s="2"/>
      <c r="GRK32" s="2"/>
      <c r="GRL32" s="2"/>
      <c r="GRM32" s="2"/>
      <c r="GRN32" s="2"/>
      <c r="GRO32" s="2"/>
      <c r="GRP32" s="2"/>
      <c r="GRQ32" s="2"/>
      <c r="GRR32" s="2"/>
      <c r="GRS32" s="2"/>
      <c r="GRT32" s="2"/>
      <c r="GRU32" s="2"/>
      <c r="GRV32" s="2"/>
      <c r="GRW32" s="2"/>
      <c r="GRX32" s="2"/>
      <c r="GRY32" s="2"/>
      <c r="GRZ32" s="2"/>
      <c r="GSA32" s="2"/>
      <c r="GSB32" s="2"/>
      <c r="GSC32" s="2"/>
      <c r="GSD32" s="2"/>
      <c r="GSE32" s="2"/>
      <c r="GSF32" s="2"/>
      <c r="GSG32" s="2"/>
      <c r="GSH32" s="2"/>
      <c r="GSI32" s="2"/>
      <c r="GSJ32" s="2"/>
      <c r="GSK32" s="2"/>
      <c r="GSL32" s="2"/>
      <c r="GSM32" s="2"/>
      <c r="GSN32" s="2"/>
      <c r="GSO32" s="2"/>
      <c r="GSP32" s="2"/>
      <c r="GSQ32" s="2"/>
      <c r="GSR32" s="2"/>
      <c r="GSS32" s="2"/>
      <c r="GST32" s="2"/>
      <c r="GSU32" s="2"/>
      <c r="GSV32" s="2"/>
      <c r="GSW32" s="2"/>
      <c r="GSX32" s="2"/>
      <c r="GSY32" s="2"/>
      <c r="GSZ32" s="2"/>
      <c r="GTA32" s="2"/>
      <c r="GTB32" s="2"/>
      <c r="GTC32" s="2"/>
      <c r="GTD32" s="2"/>
      <c r="GTE32" s="2"/>
      <c r="GTF32" s="2"/>
      <c r="GTG32" s="2"/>
      <c r="GTH32" s="2"/>
      <c r="GTI32" s="2"/>
      <c r="GTJ32" s="2"/>
      <c r="GTK32" s="2"/>
      <c r="GTL32" s="2"/>
      <c r="GTM32" s="2"/>
      <c r="GTN32" s="2"/>
      <c r="GTO32" s="2"/>
      <c r="GTP32" s="2"/>
      <c r="GTQ32" s="2"/>
      <c r="GTR32" s="2"/>
      <c r="GTS32" s="2"/>
      <c r="GTT32" s="2"/>
      <c r="GTU32" s="2"/>
      <c r="GTV32" s="2"/>
      <c r="GTW32" s="2"/>
      <c r="GTX32" s="2"/>
      <c r="GTY32" s="2"/>
      <c r="GTZ32" s="2"/>
      <c r="GUA32" s="2"/>
      <c r="GUB32" s="2"/>
      <c r="GUC32" s="2"/>
      <c r="GUD32" s="2"/>
      <c r="GUE32" s="2"/>
      <c r="GUF32" s="2"/>
      <c r="GUG32" s="2"/>
      <c r="GUH32" s="2"/>
      <c r="GUI32" s="2"/>
      <c r="GUJ32" s="2"/>
      <c r="GUK32" s="2"/>
      <c r="GUL32" s="2"/>
      <c r="GUM32" s="2"/>
      <c r="GUN32" s="2"/>
      <c r="GUO32" s="2"/>
      <c r="GUP32" s="2"/>
      <c r="GUQ32" s="2"/>
      <c r="GUR32" s="2"/>
      <c r="GUS32" s="2"/>
      <c r="GUT32" s="2"/>
      <c r="GUU32" s="2"/>
      <c r="GUV32" s="2"/>
      <c r="GUW32" s="2"/>
      <c r="GUX32" s="2"/>
      <c r="GUY32" s="2"/>
      <c r="GUZ32" s="2"/>
      <c r="GVA32" s="2"/>
      <c r="GVB32" s="2"/>
      <c r="GVC32" s="2"/>
      <c r="GVD32" s="2"/>
      <c r="GVE32" s="2"/>
      <c r="GVF32" s="2"/>
      <c r="GVG32" s="2"/>
      <c r="GVH32" s="2"/>
      <c r="GVI32" s="2"/>
      <c r="GVJ32" s="2"/>
      <c r="GVK32" s="2"/>
      <c r="GVL32" s="2"/>
      <c r="GVM32" s="2"/>
      <c r="GVN32" s="2"/>
      <c r="GVO32" s="2"/>
      <c r="GVP32" s="2"/>
      <c r="GVQ32" s="2"/>
      <c r="GVR32" s="2"/>
      <c r="GVS32" s="2"/>
      <c r="GVT32" s="2"/>
      <c r="GVU32" s="2"/>
      <c r="GVV32" s="2"/>
      <c r="GVW32" s="2"/>
      <c r="GVX32" s="2"/>
      <c r="GVY32" s="2"/>
      <c r="GVZ32" s="2"/>
      <c r="GWA32" s="2"/>
      <c r="GWB32" s="2"/>
      <c r="GWC32" s="2"/>
      <c r="GWD32" s="2"/>
      <c r="GWE32" s="2"/>
      <c r="GWF32" s="2"/>
      <c r="GWG32" s="2"/>
      <c r="GWH32" s="2"/>
      <c r="GWI32" s="2"/>
      <c r="GWJ32" s="2"/>
      <c r="GWK32" s="2"/>
      <c r="GWL32" s="2"/>
      <c r="GWM32" s="2"/>
      <c r="GWN32" s="2"/>
      <c r="GWO32" s="2"/>
      <c r="GWP32" s="2"/>
      <c r="GWQ32" s="2"/>
      <c r="GWR32" s="2"/>
      <c r="GWS32" s="2"/>
      <c r="GWT32" s="2"/>
      <c r="GWU32" s="2"/>
      <c r="GWV32" s="2"/>
      <c r="GWW32" s="2"/>
      <c r="GWX32" s="2"/>
      <c r="GWY32" s="2"/>
      <c r="GWZ32" s="2"/>
      <c r="GXA32" s="2"/>
      <c r="GXB32" s="2"/>
      <c r="GXC32" s="2"/>
      <c r="GXD32" s="2"/>
      <c r="GXE32" s="2"/>
      <c r="GXF32" s="2"/>
      <c r="GXG32" s="2"/>
      <c r="GXH32" s="2"/>
      <c r="GXI32" s="2"/>
      <c r="GXJ32" s="2"/>
      <c r="GXK32" s="2"/>
      <c r="GXL32" s="2"/>
      <c r="GXM32" s="2"/>
      <c r="GXN32" s="2"/>
      <c r="GXO32" s="2"/>
      <c r="GXP32" s="2"/>
      <c r="GXQ32" s="2"/>
      <c r="GXR32" s="2"/>
      <c r="GXS32" s="2"/>
      <c r="GXT32" s="2"/>
      <c r="GXU32" s="2"/>
      <c r="GXV32" s="2"/>
      <c r="GXW32" s="2"/>
      <c r="GXX32" s="2"/>
      <c r="GXY32" s="2"/>
      <c r="GXZ32" s="2"/>
      <c r="GYA32" s="2"/>
      <c r="GYB32" s="2"/>
      <c r="GYC32" s="2"/>
      <c r="GYD32" s="2"/>
      <c r="GYE32" s="2"/>
      <c r="GYF32" s="2"/>
      <c r="GYG32" s="2"/>
      <c r="GYH32" s="2"/>
      <c r="GYI32" s="2"/>
      <c r="GYJ32" s="2"/>
      <c r="GYK32" s="2"/>
      <c r="GYL32" s="2"/>
      <c r="GYM32" s="2"/>
      <c r="GYN32" s="2"/>
      <c r="GYO32" s="2"/>
      <c r="GYP32" s="2"/>
      <c r="GYQ32" s="2"/>
      <c r="GYR32" s="2"/>
      <c r="GYS32" s="2"/>
      <c r="GYT32" s="2"/>
      <c r="GYU32" s="2"/>
      <c r="GYV32" s="2"/>
      <c r="GYW32" s="2"/>
      <c r="GYX32" s="2"/>
      <c r="GYY32" s="2"/>
      <c r="GYZ32" s="2"/>
      <c r="GZA32" s="2"/>
      <c r="GZB32" s="2"/>
      <c r="GZC32" s="2"/>
      <c r="GZD32" s="2"/>
      <c r="GZE32" s="2"/>
      <c r="GZF32" s="2"/>
      <c r="GZG32" s="2"/>
      <c r="GZH32" s="2"/>
      <c r="GZI32" s="2"/>
      <c r="GZJ32" s="2"/>
      <c r="GZK32" s="2"/>
      <c r="GZL32" s="2"/>
      <c r="GZM32" s="2"/>
      <c r="GZN32" s="2"/>
      <c r="GZO32" s="2"/>
      <c r="GZP32" s="2"/>
      <c r="GZQ32" s="2"/>
      <c r="GZR32" s="2"/>
      <c r="GZS32" s="2"/>
      <c r="GZT32" s="2"/>
      <c r="GZU32" s="2"/>
      <c r="GZV32" s="2"/>
      <c r="GZW32" s="2"/>
      <c r="GZX32" s="2"/>
      <c r="GZY32" s="2"/>
      <c r="GZZ32" s="2"/>
      <c r="HAA32" s="2"/>
      <c r="HAB32" s="2"/>
      <c r="HAC32" s="2"/>
      <c r="HAD32" s="2"/>
      <c r="HAE32" s="2"/>
      <c r="HAF32" s="2"/>
      <c r="HAG32" s="2"/>
      <c r="HAH32" s="2"/>
      <c r="HAI32" s="2"/>
      <c r="HAJ32" s="2"/>
      <c r="HAK32" s="2"/>
      <c r="HAL32" s="2"/>
      <c r="HAM32" s="2"/>
      <c r="HAN32" s="2"/>
      <c r="HAO32" s="2"/>
      <c r="HAP32" s="2"/>
      <c r="HAQ32" s="2"/>
      <c r="HAR32" s="2"/>
      <c r="HAS32" s="2"/>
      <c r="HAT32" s="2"/>
      <c r="HAU32" s="2"/>
      <c r="HAV32" s="2"/>
      <c r="HAW32" s="2"/>
      <c r="HAX32" s="2"/>
      <c r="HAY32" s="2"/>
      <c r="HAZ32" s="2"/>
      <c r="HBA32" s="2"/>
      <c r="HBB32" s="2"/>
      <c r="HBC32" s="2"/>
      <c r="HBD32" s="2"/>
      <c r="HBE32" s="2"/>
      <c r="HBF32" s="2"/>
      <c r="HBG32" s="2"/>
      <c r="HBH32" s="2"/>
      <c r="HBI32" s="2"/>
      <c r="HBJ32" s="2"/>
      <c r="HBK32" s="2"/>
      <c r="HBL32" s="2"/>
      <c r="HBM32" s="2"/>
      <c r="HBN32" s="2"/>
      <c r="HBO32" s="2"/>
      <c r="HBP32" s="2"/>
      <c r="HBQ32" s="2"/>
      <c r="HBR32" s="2"/>
      <c r="HBS32" s="2"/>
      <c r="HBT32" s="2"/>
      <c r="HBU32" s="2"/>
      <c r="HBV32" s="2"/>
      <c r="HBW32" s="2"/>
      <c r="HBX32" s="2"/>
      <c r="HBY32" s="2"/>
      <c r="HBZ32" s="2"/>
      <c r="HCA32" s="2"/>
      <c r="HCB32" s="2"/>
      <c r="HCC32" s="2"/>
      <c r="HCD32" s="2"/>
      <c r="HCE32" s="2"/>
      <c r="HCF32" s="2"/>
      <c r="HCG32" s="2"/>
      <c r="HCH32" s="2"/>
      <c r="HCI32" s="2"/>
      <c r="HCJ32" s="2"/>
      <c r="HCK32" s="2"/>
      <c r="HCL32" s="2"/>
      <c r="HCM32" s="2"/>
      <c r="HCN32" s="2"/>
      <c r="HCO32" s="2"/>
      <c r="HCP32" s="2"/>
      <c r="HCQ32" s="2"/>
      <c r="HCR32" s="2"/>
      <c r="HCS32" s="2"/>
      <c r="HCT32" s="2"/>
      <c r="HCU32" s="2"/>
      <c r="HCV32" s="2"/>
      <c r="HCW32" s="2"/>
      <c r="HCX32" s="2"/>
      <c r="HCY32" s="2"/>
      <c r="HCZ32" s="2"/>
      <c r="HDA32" s="2"/>
      <c r="HDB32" s="2"/>
      <c r="HDC32" s="2"/>
      <c r="HDD32" s="2"/>
      <c r="HDE32" s="2"/>
      <c r="HDF32" s="2"/>
      <c r="HDG32" s="2"/>
      <c r="HDH32" s="2"/>
      <c r="HDI32" s="2"/>
      <c r="HDJ32" s="2"/>
      <c r="HDK32" s="2"/>
      <c r="HDL32" s="2"/>
      <c r="HDM32" s="2"/>
      <c r="HDN32" s="2"/>
      <c r="HDO32" s="2"/>
      <c r="HDP32" s="2"/>
      <c r="HDQ32" s="2"/>
      <c r="HDR32" s="2"/>
      <c r="HDS32" s="2"/>
      <c r="HDT32" s="2"/>
      <c r="HDU32" s="2"/>
      <c r="HDV32" s="2"/>
      <c r="HDW32" s="2"/>
      <c r="HDX32" s="2"/>
      <c r="HDY32" s="2"/>
      <c r="HDZ32" s="2"/>
      <c r="HEA32" s="2"/>
      <c r="HEB32" s="2"/>
      <c r="HEC32" s="2"/>
      <c r="HED32" s="2"/>
      <c r="HEE32" s="2"/>
      <c r="HEF32" s="2"/>
      <c r="HEG32" s="2"/>
      <c r="HEH32" s="2"/>
      <c r="HEI32" s="2"/>
      <c r="HEJ32" s="2"/>
      <c r="HEK32" s="2"/>
      <c r="HEL32" s="2"/>
      <c r="HEM32" s="2"/>
      <c r="HEN32" s="2"/>
      <c r="HEO32" s="2"/>
      <c r="HEP32" s="2"/>
      <c r="HEQ32" s="2"/>
      <c r="HER32" s="2"/>
      <c r="HES32" s="2"/>
      <c r="HET32" s="2"/>
      <c r="HEU32" s="2"/>
      <c r="HEV32" s="2"/>
      <c r="HEW32" s="2"/>
      <c r="HEX32" s="2"/>
      <c r="HEY32" s="2"/>
      <c r="HEZ32" s="2"/>
      <c r="HFA32" s="2"/>
      <c r="HFB32" s="2"/>
      <c r="HFC32" s="2"/>
      <c r="HFD32" s="2"/>
      <c r="HFE32" s="2"/>
      <c r="HFF32" s="2"/>
      <c r="HFG32" s="2"/>
      <c r="HFH32" s="2"/>
      <c r="HFI32" s="2"/>
      <c r="HFJ32" s="2"/>
      <c r="HFK32" s="2"/>
      <c r="HFL32" s="2"/>
      <c r="HFM32" s="2"/>
      <c r="HFN32" s="2"/>
      <c r="HFO32" s="2"/>
      <c r="HFP32" s="2"/>
      <c r="HFQ32" s="2"/>
      <c r="HFR32" s="2"/>
      <c r="HFS32" s="2"/>
      <c r="HFT32" s="2"/>
      <c r="HFU32" s="2"/>
      <c r="HFV32" s="2"/>
      <c r="HFW32" s="2"/>
      <c r="HFX32" s="2"/>
      <c r="HFY32" s="2"/>
      <c r="HFZ32" s="2"/>
      <c r="HGA32" s="2"/>
      <c r="HGB32" s="2"/>
      <c r="HGC32" s="2"/>
      <c r="HGD32" s="2"/>
      <c r="HGE32" s="2"/>
      <c r="HGF32" s="2"/>
      <c r="HGG32" s="2"/>
      <c r="HGH32" s="2"/>
      <c r="HGI32" s="2"/>
      <c r="HGJ32" s="2"/>
      <c r="HGK32" s="2"/>
      <c r="HGL32" s="2"/>
      <c r="HGM32" s="2"/>
      <c r="HGN32" s="2"/>
      <c r="HGO32" s="2"/>
      <c r="HGP32" s="2"/>
      <c r="HGQ32" s="2"/>
      <c r="HGR32" s="2"/>
      <c r="HGS32" s="2"/>
      <c r="HGT32" s="2"/>
      <c r="HGU32" s="2"/>
      <c r="HGV32" s="2"/>
      <c r="HGW32" s="2"/>
      <c r="HGX32" s="2"/>
      <c r="HGY32" s="2"/>
      <c r="HGZ32" s="2"/>
      <c r="HHA32" s="2"/>
      <c r="HHB32" s="2"/>
      <c r="HHC32" s="2"/>
      <c r="HHD32" s="2"/>
      <c r="HHE32" s="2"/>
      <c r="HHF32" s="2"/>
      <c r="HHG32" s="2"/>
      <c r="HHH32" s="2"/>
      <c r="HHI32" s="2"/>
      <c r="HHJ32" s="2"/>
      <c r="HHK32" s="2"/>
      <c r="HHL32" s="2"/>
      <c r="HHM32" s="2"/>
      <c r="HHN32" s="2"/>
      <c r="HHO32" s="2"/>
      <c r="HHP32" s="2"/>
      <c r="HHQ32" s="2"/>
      <c r="HHR32" s="2"/>
      <c r="HHS32" s="2"/>
      <c r="HHT32" s="2"/>
      <c r="HHU32" s="2"/>
      <c r="HHV32" s="2"/>
      <c r="HHW32" s="2"/>
      <c r="HHX32" s="2"/>
      <c r="HHY32" s="2"/>
      <c r="HHZ32" s="2"/>
      <c r="HIA32" s="2"/>
      <c r="HIB32" s="2"/>
      <c r="HIC32" s="2"/>
      <c r="HID32" s="2"/>
      <c r="HIE32" s="2"/>
      <c r="HIF32" s="2"/>
      <c r="HIG32" s="2"/>
      <c r="HIH32" s="2"/>
      <c r="HII32" s="2"/>
      <c r="HIJ32" s="2"/>
      <c r="HIK32" s="2"/>
      <c r="HIL32" s="2"/>
      <c r="HIM32" s="2"/>
      <c r="HIN32" s="2"/>
      <c r="HIO32" s="2"/>
      <c r="HIP32" s="2"/>
      <c r="HIQ32" s="2"/>
      <c r="HIR32" s="2"/>
      <c r="HIS32" s="2"/>
      <c r="HIT32" s="2"/>
      <c r="HIU32" s="2"/>
      <c r="HIV32" s="2"/>
      <c r="HIW32" s="2"/>
      <c r="HIX32" s="2"/>
      <c r="HIY32" s="2"/>
      <c r="HIZ32" s="2"/>
      <c r="HJA32" s="2"/>
      <c r="HJB32" s="2"/>
      <c r="HJC32" s="2"/>
      <c r="HJD32" s="2"/>
      <c r="HJE32" s="2"/>
      <c r="HJF32" s="2"/>
      <c r="HJG32" s="2"/>
      <c r="HJH32" s="2"/>
      <c r="HJI32" s="2"/>
      <c r="HJJ32" s="2"/>
      <c r="HJK32" s="2"/>
      <c r="HJL32" s="2"/>
      <c r="HJM32" s="2"/>
      <c r="HJN32" s="2"/>
      <c r="HJO32" s="2"/>
      <c r="HJP32" s="2"/>
      <c r="HJQ32" s="2"/>
      <c r="HJR32" s="2"/>
      <c r="HJS32" s="2"/>
      <c r="HJT32" s="2"/>
      <c r="HJU32" s="2"/>
      <c r="HJV32" s="2"/>
      <c r="HJW32" s="2"/>
      <c r="HJX32" s="2"/>
      <c r="HJY32" s="2"/>
      <c r="HJZ32" s="2"/>
      <c r="HKA32" s="2"/>
      <c r="HKB32" s="2"/>
      <c r="HKC32" s="2"/>
      <c r="HKD32" s="2"/>
      <c r="HKE32" s="2"/>
      <c r="HKF32" s="2"/>
      <c r="HKG32" s="2"/>
      <c r="HKH32" s="2"/>
      <c r="HKI32" s="2"/>
      <c r="HKJ32" s="2"/>
      <c r="HKK32" s="2"/>
      <c r="HKL32" s="2"/>
      <c r="HKM32" s="2"/>
      <c r="HKN32" s="2"/>
      <c r="HKO32" s="2"/>
      <c r="HKP32" s="2"/>
      <c r="HKQ32" s="2"/>
      <c r="HKR32" s="2"/>
      <c r="HKS32" s="2"/>
      <c r="HKT32" s="2"/>
      <c r="HKU32" s="2"/>
      <c r="HKV32" s="2"/>
      <c r="HKW32" s="2"/>
      <c r="HKX32" s="2"/>
      <c r="HKY32" s="2"/>
      <c r="HKZ32" s="2"/>
      <c r="HLA32" s="2"/>
      <c r="HLB32" s="2"/>
      <c r="HLC32" s="2"/>
      <c r="HLD32" s="2"/>
      <c r="HLE32" s="2"/>
      <c r="HLF32" s="2"/>
      <c r="HLG32" s="2"/>
      <c r="HLH32" s="2"/>
      <c r="HLI32" s="2"/>
      <c r="HLJ32" s="2"/>
      <c r="HLK32" s="2"/>
      <c r="HLL32" s="2"/>
      <c r="HLM32" s="2"/>
      <c r="HLN32" s="2"/>
      <c r="HLO32" s="2"/>
      <c r="HLP32" s="2"/>
      <c r="HLQ32" s="2"/>
      <c r="HLR32" s="2"/>
      <c r="HLS32" s="2"/>
      <c r="HLT32" s="2"/>
      <c r="HLU32" s="2"/>
      <c r="HLV32" s="2"/>
      <c r="HLW32" s="2"/>
      <c r="HLX32" s="2"/>
      <c r="HLY32" s="2"/>
      <c r="HLZ32" s="2"/>
      <c r="HMA32" s="2"/>
      <c r="HMB32" s="2"/>
      <c r="HMC32" s="2"/>
      <c r="HMD32" s="2"/>
      <c r="HME32" s="2"/>
      <c r="HMF32" s="2"/>
      <c r="HMG32" s="2"/>
      <c r="HMH32" s="2"/>
      <c r="HMI32" s="2"/>
      <c r="HMJ32" s="2"/>
      <c r="HMK32" s="2"/>
      <c r="HML32" s="2"/>
      <c r="HMM32" s="2"/>
      <c r="HMN32" s="2"/>
      <c r="HMO32" s="2"/>
      <c r="HMP32" s="2"/>
      <c r="HMQ32" s="2"/>
      <c r="HMR32" s="2"/>
      <c r="HMS32" s="2"/>
      <c r="HMT32" s="2"/>
      <c r="HMU32" s="2"/>
      <c r="HMV32" s="2"/>
      <c r="HMW32" s="2"/>
      <c r="HMX32" s="2"/>
      <c r="HMY32" s="2"/>
      <c r="HMZ32" s="2"/>
      <c r="HNA32" s="2"/>
      <c r="HNB32" s="2"/>
      <c r="HNC32" s="2"/>
      <c r="HND32" s="2"/>
      <c r="HNE32" s="2"/>
      <c r="HNF32" s="2"/>
      <c r="HNG32" s="2"/>
      <c r="HNH32" s="2"/>
      <c r="HNI32" s="2"/>
      <c r="HNJ32" s="2"/>
      <c r="HNK32" s="2"/>
      <c r="HNL32" s="2"/>
      <c r="HNM32" s="2"/>
      <c r="HNN32" s="2"/>
      <c r="HNO32" s="2"/>
      <c r="HNP32" s="2"/>
      <c r="HNQ32" s="2"/>
      <c r="HNR32" s="2"/>
      <c r="HNS32" s="2"/>
      <c r="HNT32" s="2"/>
      <c r="HNU32" s="2"/>
      <c r="HNV32" s="2"/>
      <c r="HNW32" s="2"/>
      <c r="HNX32" s="2"/>
      <c r="HNY32" s="2"/>
      <c r="HNZ32" s="2"/>
      <c r="HOA32" s="2"/>
      <c r="HOB32" s="2"/>
      <c r="HOC32" s="2"/>
      <c r="HOD32" s="2"/>
      <c r="HOE32" s="2"/>
      <c r="HOF32" s="2"/>
      <c r="HOG32" s="2"/>
      <c r="HOH32" s="2"/>
      <c r="HOI32" s="2"/>
      <c r="HOJ32" s="2"/>
      <c r="HOK32" s="2"/>
      <c r="HOL32" s="2"/>
      <c r="HOM32" s="2"/>
      <c r="HON32" s="2"/>
      <c r="HOO32" s="2"/>
      <c r="HOP32" s="2"/>
      <c r="HOQ32" s="2"/>
      <c r="HOR32" s="2"/>
      <c r="HOS32" s="2"/>
      <c r="HOT32" s="2"/>
      <c r="HOU32" s="2"/>
      <c r="HOV32" s="2"/>
      <c r="HOW32" s="2"/>
      <c r="HOX32" s="2"/>
      <c r="HOY32" s="2"/>
      <c r="HOZ32" s="2"/>
      <c r="HPA32" s="2"/>
      <c r="HPB32" s="2"/>
      <c r="HPC32" s="2"/>
      <c r="HPD32" s="2"/>
      <c r="HPE32" s="2"/>
      <c r="HPF32" s="2"/>
      <c r="HPG32" s="2"/>
      <c r="HPH32" s="2"/>
      <c r="HPI32" s="2"/>
      <c r="HPJ32" s="2"/>
      <c r="HPK32" s="2"/>
      <c r="HPL32" s="2"/>
      <c r="HPM32" s="2"/>
      <c r="HPN32" s="2"/>
      <c r="HPO32" s="2"/>
      <c r="HPP32" s="2"/>
      <c r="HPQ32" s="2"/>
      <c r="HPR32" s="2"/>
      <c r="HPS32" s="2"/>
      <c r="HPT32" s="2"/>
      <c r="HPU32" s="2"/>
      <c r="HPV32" s="2"/>
      <c r="HPW32" s="2"/>
      <c r="HPX32" s="2"/>
      <c r="HPY32" s="2"/>
      <c r="HPZ32" s="2"/>
      <c r="HQA32" s="2"/>
      <c r="HQB32" s="2"/>
      <c r="HQC32" s="2"/>
      <c r="HQD32" s="2"/>
      <c r="HQE32" s="2"/>
      <c r="HQF32" s="2"/>
      <c r="HQG32" s="2"/>
      <c r="HQH32" s="2"/>
      <c r="HQI32" s="2"/>
      <c r="HQJ32" s="2"/>
      <c r="HQK32" s="2"/>
      <c r="HQL32" s="2"/>
      <c r="HQM32" s="2"/>
      <c r="HQN32" s="2"/>
      <c r="HQO32" s="2"/>
      <c r="HQP32" s="2"/>
      <c r="HQQ32" s="2"/>
      <c r="HQR32" s="2"/>
      <c r="HQS32" s="2"/>
      <c r="HQT32" s="2"/>
      <c r="HQU32" s="2"/>
      <c r="HQV32" s="2"/>
      <c r="HQW32" s="2"/>
      <c r="HQX32" s="2"/>
      <c r="HQY32" s="2"/>
      <c r="HQZ32" s="2"/>
      <c r="HRA32" s="2"/>
      <c r="HRB32" s="2"/>
      <c r="HRC32" s="2"/>
      <c r="HRD32" s="2"/>
      <c r="HRE32" s="2"/>
      <c r="HRF32" s="2"/>
      <c r="HRG32" s="2"/>
      <c r="HRH32" s="2"/>
      <c r="HRI32" s="2"/>
      <c r="HRJ32" s="2"/>
      <c r="HRK32" s="2"/>
      <c r="HRL32" s="2"/>
      <c r="HRM32" s="2"/>
      <c r="HRN32" s="2"/>
      <c r="HRO32" s="2"/>
      <c r="HRP32" s="2"/>
      <c r="HRQ32" s="2"/>
      <c r="HRR32" s="2"/>
      <c r="HRS32" s="2"/>
      <c r="HRT32" s="2"/>
      <c r="HRU32" s="2"/>
      <c r="HRV32" s="2"/>
      <c r="HRW32" s="2"/>
      <c r="HRX32" s="2"/>
      <c r="HRY32" s="2"/>
      <c r="HRZ32" s="2"/>
      <c r="HSA32" s="2"/>
      <c r="HSB32" s="2"/>
      <c r="HSC32" s="2"/>
      <c r="HSD32" s="2"/>
      <c r="HSE32" s="2"/>
      <c r="HSF32" s="2"/>
      <c r="HSG32" s="2"/>
      <c r="HSH32" s="2"/>
      <c r="HSI32" s="2"/>
      <c r="HSJ32" s="2"/>
      <c r="HSK32" s="2"/>
      <c r="HSL32" s="2"/>
      <c r="HSM32" s="2"/>
      <c r="HSN32" s="2"/>
      <c r="HSO32" s="2"/>
      <c r="HSP32" s="2"/>
      <c r="HSQ32" s="2"/>
      <c r="HSR32" s="2"/>
      <c r="HSS32" s="2"/>
      <c r="HST32" s="2"/>
      <c r="HSU32" s="2"/>
      <c r="HSV32" s="2"/>
      <c r="HSW32" s="2"/>
      <c r="HSX32" s="2"/>
      <c r="HSY32" s="2"/>
      <c r="HSZ32" s="2"/>
      <c r="HTA32" s="2"/>
      <c r="HTB32" s="2"/>
      <c r="HTC32" s="2"/>
      <c r="HTD32" s="2"/>
      <c r="HTE32" s="2"/>
      <c r="HTF32" s="2"/>
      <c r="HTG32" s="2"/>
      <c r="HTH32" s="2"/>
      <c r="HTI32" s="2"/>
      <c r="HTJ32" s="2"/>
      <c r="HTK32" s="2"/>
      <c r="HTL32" s="2"/>
      <c r="HTM32" s="2"/>
      <c r="HTN32" s="2"/>
      <c r="HTO32" s="2"/>
      <c r="HTP32" s="2"/>
      <c r="HTQ32" s="2"/>
      <c r="HTR32" s="2"/>
      <c r="HTS32" s="2"/>
      <c r="HTT32" s="2"/>
      <c r="HTU32" s="2"/>
      <c r="HTV32" s="2"/>
      <c r="HTW32" s="2"/>
      <c r="HTX32" s="2"/>
      <c r="HTY32" s="2"/>
      <c r="HTZ32" s="2"/>
      <c r="HUA32" s="2"/>
      <c r="HUB32" s="2"/>
      <c r="HUC32" s="2"/>
      <c r="HUD32" s="2"/>
      <c r="HUE32" s="2"/>
      <c r="HUF32" s="2"/>
      <c r="HUG32" s="2"/>
      <c r="HUH32" s="2"/>
      <c r="HUI32" s="2"/>
      <c r="HUJ32" s="2"/>
      <c r="HUK32" s="2"/>
      <c r="HUL32" s="2"/>
      <c r="HUM32" s="2"/>
      <c r="HUN32" s="2"/>
      <c r="HUO32" s="2"/>
      <c r="HUP32" s="2"/>
      <c r="HUQ32" s="2"/>
      <c r="HUR32" s="2"/>
      <c r="HUS32" s="2"/>
      <c r="HUT32" s="2"/>
      <c r="HUU32" s="2"/>
      <c r="HUV32" s="2"/>
      <c r="HUW32" s="2"/>
      <c r="HUX32" s="2"/>
      <c r="HUY32" s="2"/>
      <c r="HUZ32" s="2"/>
      <c r="HVA32" s="2"/>
      <c r="HVB32" s="2"/>
      <c r="HVC32" s="2"/>
      <c r="HVD32" s="2"/>
      <c r="HVE32" s="2"/>
      <c r="HVF32" s="2"/>
      <c r="HVG32" s="2"/>
      <c r="HVH32" s="2"/>
      <c r="HVI32" s="2"/>
      <c r="HVJ32" s="2"/>
      <c r="HVK32" s="2"/>
      <c r="HVL32" s="2"/>
      <c r="HVM32" s="2"/>
      <c r="HVN32" s="2"/>
      <c r="HVO32" s="2"/>
      <c r="HVP32" s="2"/>
      <c r="HVQ32" s="2"/>
      <c r="HVR32" s="2"/>
      <c r="HVS32" s="2"/>
      <c r="HVT32" s="2"/>
      <c r="HVU32" s="2"/>
      <c r="HVV32" s="2"/>
      <c r="HVW32" s="2"/>
      <c r="HVX32" s="2"/>
      <c r="HVY32" s="2"/>
      <c r="HVZ32" s="2"/>
      <c r="HWA32" s="2"/>
      <c r="HWB32" s="2"/>
      <c r="HWC32" s="2"/>
      <c r="HWD32" s="2"/>
      <c r="HWE32" s="2"/>
      <c r="HWF32" s="2"/>
      <c r="HWG32" s="2"/>
      <c r="HWH32" s="2"/>
      <c r="HWI32" s="2"/>
      <c r="HWJ32" s="2"/>
      <c r="HWK32" s="2"/>
      <c r="HWL32" s="2"/>
      <c r="HWM32" s="2"/>
      <c r="HWN32" s="2"/>
      <c r="HWO32" s="2"/>
      <c r="HWP32" s="2"/>
      <c r="HWQ32" s="2"/>
      <c r="HWR32" s="2"/>
      <c r="HWS32" s="2"/>
      <c r="HWT32" s="2"/>
      <c r="HWU32" s="2"/>
      <c r="HWV32" s="2"/>
      <c r="HWW32" s="2"/>
      <c r="HWX32" s="2"/>
      <c r="HWY32" s="2"/>
      <c r="HWZ32" s="2"/>
      <c r="HXA32" s="2"/>
      <c r="HXB32" s="2"/>
      <c r="HXC32" s="2"/>
      <c r="HXD32" s="2"/>
      <c r="HXE32" s="2"/>
      <c r="HXF32" s="2"/>
      <c r="HXG32" s="2"/>
      <c r="HXH32" s="2"/>
      <c r="HXI32" s="2"/>
      <c r="HXJ32" s="2"/>
      <c r="HXK32" s="2"/>
      <c r="HXL32" s="2"/>
      <c r="HXM32" s="2"/>
      <c r="HXN32" s="2"/>
      <c r="HXO32" s="2"/>
      <c r="HXP32" s="2"/>
      <c r="HXQ32" s="2"/>
      <c r="HXR32" s="2"/>
      <c r="HXS32" s="2"/>
      <c r="HXT32" s="2"/>
      <c r="HXU32" s="2"/>
      <c r="HXV32" s="2"/>
      <c r="HXW32" s="2"/>
      <c r="HXX32" s="2"/>
      <c r="HXY32" s="2"/>
      <c r="HXZ32" s="2"/>
      <c r="HYA32" s="2"/>
      <c r="HYB32" s="2"/>
      <c r="HYC32" s="2"/>
      <c r="HYD32" s="2"/>
      <c r="HYE32" s="2"/>
      <c r="HYF32" s="2"/>
      <c r="HYG32" s="2"/>
      <c r="HYH32" s="2"/>
      <c r="HYI32" s="2"/>
      <c r="HYJ32" s="2"/>
      <c r="HYK32" s="2"/>
      <c r="HYL32" s="2"/>
      <c r="HYM32" s="2"/>
      <c r="HYN32" s="2"/>
      <c r="HYO32" s="2"/>
      <c r="HYP32" s="2"/>
      <c r="HYQ32" s="2"/>
      <c r="HYR32" s="2"/>
      <c r="HYS32" s="2"/>
      <c r="HYT32" s="2"/>
      <c r="HYU32" s="2"/>
      <c r="HYV32" s="2"/>
      <c r="HYW32" s="2"/>
      <c r="HYX32" s="2"/>
      <c r="HYY32" s="2"/>
      <c r="HYZ32" s="2"/>
      <c r="HZA32" s="2"/>
      <c r="HZB32" s="2"/>
      <c r="HZC32" s="2"/>
      <c r="HZD32" s="2"/>
      <c r="HZE32" s="2"/>
      <c r="HZF32" s="2"/>
      <c r="HZG32" s="2"/>
      <c r="HZH32" s="2"/>
      <c r="HZI32" s="2"/>
      <c r="HZJ32" s="2"/>
      <c r="HZK32" s="2"/>
      <c r="HZL32" s="2"/>
      <c r="HZM32" s="2"/>
      <c r="HZN32" s="2"/>
      <c r="HZO32" s="2"/>
      <c r="HZP32" s="2"/>
      <c r="HZQ32" s="2"/>
      <c r="HZR32" s="2"/>
      <c r="HZS32" s="2"/>
      <c r="HZT32" s="2"/>
      <c r="HZU32" s="2"/>
      <c r="HZV32" s="2"/>
      <c r="HZW32" s="2"/>
      <c r="HZX32" s="2"/>
      <c r="HZY32" s="2"/>
      <c r="HZZ32" s="2"/>
      <c r="IAA32" s="2"/>
      <c r="IAB32" s="2"/>
      <c r="IAC32" s="2"/>
      <c r="IAD32" s="2"/>
      <c r="IAE32" s="2"/>
      <c r="IAF32" s="2"/>
      <c r="IAG32" s="2"/>
      <c r="IAH32" s="2"/>
      <c r="IAI32" s="2"/>
      <c r="IAJ32" s="2"/>
      <c r="IAK32" s="2"/>
      <c r="IAL32" s="2"/>
      <c r="IAM32" s="2"/>
      <c r="IAN32" s="2"/>
      <c r="IAO32" s="2"/>
      <c r="IAP32" s="2"/>
      <c r="IAQ32" s="2"/>
      <c r="IAR32" s="2"/>
      <c r="IAS32" s="2"/>
      <c r="IAT32" s="2"/>
      <c r="IAU32" s="2"/>
      <c r="IAV32" s="2"/>
      <c r="IAW32" s="2"/>
      <c r="IAX32" s="2"/>
      <c r="IAY32" s="2"/>
      <c r="IAZ32" s="2"/>
      <c r="IBA32" s="2"/>
      <c r="IBB32" s="2"/>
      <c r="IBC32" s="2"/>
      <c r="IBD32" s="2"/>
      <c r="IBE32" s="2"/>
      <c r="IBF32" s="2"/>
      <c r="IBG32" s="2"/>
      <c r="IBH32" s="2"/>
      <c r="IBI32" s="2"/>
      <c r="IBJ32" s="2"/>
      <c r="IBK32" s="2"/>
      <c r="IBL32" s="2"/>
      <c r="IBM32" s="2"/>
      <c r="IBN32" s="2"/>
      <c r="IBO32" s="2"/>
      <c r="IBP32" s="2"/>
      <c r="IBQ32" s="2"/>
      <c r="IBR32" s="2"/>
      <c r="IBS32" s="2"/>
      <c r="IBT32" s="2"/>
      <c r="IBU32" s="2"/>
      <c r="IBV32" s="2"/>
      <c r="IBW32" s="2"/>
      <c r="IBX32" s="2"/>
      <c r="IBY32" s="2"/>
      <c r="IBZ32" s="2"/>
      <c r="ICA32" s="2"/>
      <c r="ICB32" s="2"/>
      <c r="ICC32" s="2"/>
      <c r="ICD32" s="2"/>
      <c r="ICE32" s="2"/>
      <c r="ICF32" s="2"/>
      <c r="ICG32" s="2"/>
      <c r="ICH32" s="2"/>
      <c r="ICI32" s="2"/>
      <c r="ICJ32" s="2"/>
      <c r="ICK32" s="2"/>
      <c r="ICL32" s="2"/>
      <c r="ICM32" s="2"/>
      <c r="ICN32" s="2"/>
      <c r="ICO32" s="2"/>
      <c r="ICP32" s="2"/>
      <c r="ICQ32" s="2"/>
      <c r="ICR32" s="2"/>
      <c r="ICS32" s="2"/>
      <c r="ICT32" s="2"/>
      <c r="ICU32" s="2"/>
      <c r="ICV32" s="2"/>
      <c r="ICW32" s="2"/>
      <c r="ICX32" s="2"/>
      <c r="ICY32" s="2"/>
      <c r="ICZ32" s="2"/>
      <c r="IDA32" s="2"/>
      <c r="IDB32" s="2"/>
      <c r="IDC32" s="2"/>
      <c r="IDD32" s="2"/>
      <c r="IDE32" s="2"/>
      <c r="IDF32" s="2"/>
      <c r="IDG32" s="2"/>
      <c r="IDH32" s="2"/>
      <c r="IDI32" s="2"/>
      <c r="IDJ32" s="2"/>
      <c r="IDK32" s="2"/>
      <c r="IDL32" s="2"/>
      <c r="IDM32" s="2"/>
      <c r="IDN32" s="2"/>
      <c r="IDO32" s="2"/>
      <c r="IDP32" s="2"/>
      <c r="IDQ32" s="2"/>
      <c r="IDR32" s="2"/>
      <c r="IDS32" s="2"/>
      <c r="IDT32" s="2"/>
      <c r="IDU32" s="2"/>
      <c r="IDV32" s="2"/>
      <c r="IDW32" s="2"/>
      <c r="IDX32" s="2"/>
      <c r="IDY32" s="2"/>
      <c r="IDZ32" s="2"/>
      <c r="IEA32" s="2"/>
      <c r="IEB32" s="2"/>
      <c r="IEC32" s="2"/>
      <c r="IED32" s="2"/>
      <c r="IEE32" s="2"/>
      <c r="IEF32" s="2"/>
      <c r="IEG32" s="2"/>
      <c r="IEH32" s="2"/>
      <c r="IEI32" s="2"/>
      <c r="IEJ32" s="2"/>
      <c r="IEK32" s="2"/>
      <c r="IEL32" s="2"/>
      <c r="IEM32" s="2"/>
      <c r="IEN32" s="2"/>
      <c r="IEO32" s="2"/>
      <c r="IEP32" s="2"/>
      <c r="IEQ32" s="2"/>
      <c r="IER32" s="2"/>
      <c r="IES32" s="2"/>
      <c r="IET32" s="2"/>
      <c r="IEU32" s="2"/>
      <c r="IEV32" s="2"/>
      <c r="IEW32" s="2"/>
      <c r="IEX32" s="2"/>
      <c r="IEY32" s="2"/>
      <c r="IEZ32" s="2"/>
      <c r="IFA32" s="2"/>
      <c r="IFB32" s="2"/>
      <c r="IFC32" s="2"/>
      <c r="IFD32" s="2"/>
      <c r="IFE32" s="2"/>
      <c r="IFF32" s="2"/>
      <c r="IFG32" s="2"/>
      <c r="IFH32" s="2"/>
      <c r="IFI32" s="2"/>
      <c r="IFJ32" s="2"/>
      <c r="IFK32" s="2"/>
      <c r="IFL32" s="2"/>
      <c r="IFM32" s="2"/>
      <c r="IFN32" s="2"/>
      <c r="IFO32" s="2"/>
      <c r="IFP32" s="2"/>
      <c r="IFQ32" s="2"/>
      <c r="IFR32" s="2"/>
      <c r="IFS32" s="2"/>
      <c r="IFT32" s="2"/>
      <c r="IFU32" s="2"/>
      <c r="IFV32" s="2"/>
      <c r="IFW32" s="2"/>
      <c r="IFX32" s="2"/>
      <c r="IFY32" s="2"/>
      <c r="IFZ32" s="2"/>
      <c r="IGA32" s="2"/>
      <c r="IGB32" s="2"/>
      <c r="IGC32" s="2"/>
      <c r="IGD32" s="2"/>
      <c r="IGE32" s="2"/>
      <c r="IGF32" s="2"/>
      <c r="IGG32" s="2"/>
      <c r="IGH32" s="2"/>
      <c r="IGI32" s="2"/>
      <c r="IGJ32" s="2"/>
      <c r="IGK32" s="2"/>
      <c r="IGL32" s="2"/>
      <c r="IGM32" s="2"/>
      <c r="IGN32" s="2"/>
      <c r="IGO32" s="2"/>
      <c r="IGP32" s="2"/>
      <c r="IGQ32" s="2"/>
      <c r="IGR32" s="2"/>
      <c r="IGS32" s="2"/>
      <c r="IGT32" s="2"/>
      <c r="IGU32" s="2"/>
      <c r="IGV32" s="2"/>
      <c r="IGW32" s="2"/>
      <c r="IGX32" s="2"/>
      <c r="IGY32" s="2"/>
      <c r="IGZ32" s="2"/>
      <c r="IHA32" s="2"/>
      <c r="IHB32" s="2"/>
      <c r="IHC32" s="2"/>
      <c r="IHD32" s="2"/>
      <c r="IHE32" s="2"/>
      <c r="IHF32" s="2"/>
      <c r="IHG32" s="2"/>
      <c r="IHH32" s="2"/>
      <c r="IHI32" s="2"/>
      <c r="IHJ32" s="2"/>
      <c r="IHK32" s="2"/>
      <c r="IHL32" s="2"/>
      <c r="IHM32" s="2"/>
      <c r="IHN32" s="2"/>
      <c r="IHO32" s="2"/>
      <c r="IHP32" s="2"/>
      <c r="IHQ32" s="2"/>
      <c r="IHR32" s="2"/>
      <c r="IHS32" s="2"/>
      <c r="IHT32" s="2"/>
      <c r="IHU32" s="2"/>
      <c r="IHV32" s="2"/>
      <c r="IHW32" s="2"/>
      <c r="IHX32" s="2"/>
      <c r="IHY32" s="2"/>
      <c r="IHZ32" s="2"/>
      <c r="IIA32" s="2"/>
      <c r="IIB32" s="2"/>
      <c r="IIC32" s="2"/>
      <c r="IID32" s="2"/>
      <c r="IIE32" s="2"/>
      <c r="IIF32" s="2"/>
      <c r="IIG32" s="2"/>
      <c r="IIH32" s="2"/>
      <c r="III32" s="2"/>
      <c r="IIJ32" s="2"/>
      <c r="IIK32" s="2"/>
      <c r="IIL32" s="2"/>
      <c r="IIM32" s="2"/>
      <c r="IIN32" s="2"/>
      <c r="IIO32" s="2"/>
      <c r="IIP32" s="2"/>
      <c r="IIQ32" s="2"/>
      <c r="IIR32" s="2"/>
      <c r="IIS32" s="2"/>
      <c r="IIT32" s="2"/>
      <c r="IIU32" s="2"/>
      <c r="IIV32" s="2"/>
      <c r="IIW32" s="2"/>
      <c r="IIX32" s="2"/>
      <c r="IIY32" s="2"/>
      <c r="IIZ32" s="2"/>
      <c r="IJA32" s="2"/>
      <c r="IJB32" s="2"/>
      <c r="IJC32" s="2"/>
      <c r="IJD32" s="2"/>
      <c r="IJE32" s="2"/>
      <c r="IJF32" s="2"/>
      <c r="IJG32" s="2"/>
      <c r="IJH32" s="2"/>
      <c r="IJI32" s="2"/>
      <c r="IJJ32" s="2"/>
      <c r="IJK32" s="2"/>
      <c r="IJL32" s="2"/>
      <c r="IJM32" s="2"/>
      <c r="IJN32" s="2"/>
      <c r="IJO32" s="2"/>
      <c r="IJP32" s="2"/>
      <c r="IJQ32" s="2"/>
      <c r="IJR32" s="2"/>
      <c r="IJS32" s="2"/>
      <c r="IJT32" s="2"/>
      <c r="IJU32" s="2"/>
      <c r="IJV32" s="2"/>
      <c r="IJW32" s="2"/>
      <c r="IJX32" s="2"/>
      <c r="IJY32" s="2"/>
      <c r="IJZ32" s="2"/>
      <c r="IKA32" s="2"/>
      <c r="IKB32" s="2"/>
      <c r="IKC32" s="2"/>
      <c r="IKD32" s="2"/>
      <c r="IKE32" s="2"/>
      <c r="IKF32" s="2"/>
      <c r="IKG32" s="2"/>
      <c r="IKH32" s="2"/>
      <c r="IKI32" s="2"/>
      <c r="IKJ32" s="2"/>
      <c r="IKK32" s="2"/>
      <c r="IKL32" s="2"/>
      <c r="IKM32" s="2"/>
      <c r="IKN32" s="2"/>
      <c r="IKO32" s="2"/>
      <c r="IKP32" s="2"/>
      <c r="IKQ32" s="2"/>
      <c r="IKR32" s="2"/>
      <c r="IKS32" s="2"/>
      <c r="IKT32" s="2"/>
      <c r="IKU32" s="2"/>
      <c r="IKV32" s="2"/>
      <c r="IKW32" s="2"/>
      <c r="IKX32" s="2"/>
      <c r="IKY32" s="2"/>
      <c r="IKZ32" s="2"/>
      <c r="ILA32" s="2"/>
      <c r="ILB32" s="2"/>
      <c r="ILC32" s="2"/>
      <c r="ILD32" s="2"/>
      <c r="ILE32" s="2"/>
      <c r="ILF32" s="2"/>
      <c r="ILG32" s="2"/>
      <c r="ILH32" s="2"/>
      <c r="ILI32" s="2"/>
      <c r="ILJ32" s="2"/>
      <c r="ILK32" s="2"/>
      <c r="ILL32" s="2"/>
      <c r="ILM32" s="2"/>
      <c r="ILN32" s="2"/>
      <c r="ILO32" s="2"/>
      <c r="ILP32" s="2"/>
      <c r="ILQ32" s="2"/>
      <c r="ILR32" s="2"/>
      <c r="ILS32" s="2"/>
      <c r="ILT32" s="2"/>
      <c r="ILU32" s="2"/>
      <c r="ILV32" s="2"/>
      <c r="ILW32" s="2"/>
      <c r="ILX32" s="2"/>
      <c r="ILY32" s="2"/>
      <c r="ILZ32" s="2"/>
      <c r="IMA32" s="2"/>
      <c r="IMB32" s="2"/>
      <c r="IMC32" s="2"/>
      <c r="IMD32" s="2"/>
      <c r="IME32" s="2"/>
      <c r="IMF32" s="2"/>
      <c r="IMG32" s="2"/>
      <c r="IMH32" s="2"/>
      <c r="IMI32" s="2"/>
      <c r="IMJ32" s="2"/>
      <c r="IMK32" s="2"/>
      <c r="IML32" s="2"/>
      <c r="IMM32" s="2"/>
      <c r="IMN32" s="2"/>
      <c r="IMO32" s="2"/>
      <c r="IMP32" s="2"/>
      <c r="IMQ32" s="2"/>
      <c r="IMR32" s="2"/>
      <c r="IMS32" s="2"/>
      <c r="IMT32" s="2"/>
      <c r="IMU32" s="2"/>
      <c r="IMV32" s="2"/>
      <c r="IMW32" s="2"/>
      <c r="IMX32" s="2"/>
      <c r="IMY32" s="2"/>
      <c r="IMZ32" s="2"/>
      <c r="INA32" s="2"/>
      <c r="INB32" s="2"/>
      <c r="INC32" s="2"/>
      <c r="IND32" s="2"/>
      <c r="INE32" s="2"/>
      <c r="INF32" s="2"/>
      <c r="ING32" s="2"/>
      <c r="INH32" s="2"/>
      <c r="INI32" s="2"/>
      <c r="INJ32" s="2"/>
      <c r="INK32" s="2"/>
      <c r="INL32" s="2"/>
      <c r="INM32" s="2"/>
      <c r="INN32" s="2"/>
      <c r="INO32" s="2"/>
      <c r="INP32" s="2"/>
      <c r="INQ32" s="2"/>
      <c r="INR32" s="2"/>
      <c r="INS32" s="2"/>
      <c r="INT32" s="2"/>
      <c r="INU32" s="2"/>
      <c r="INV32" s="2"/>
      <c r="INW32" s="2"/>
      <c r="INX32" s="2"/>
      <c r="INY32" s="2"/>
      <c r="INZ32" s="2"/>
      <c r="IOA32" s="2"/>
      <c r="IOB32" s="2"/>
      <c r="IOC32" s="2"/>
      <c r="IOD32" s="2"/>
      <c r="IOE32" s="2"/>
      <c r="IOF32" s="2"/>
      <c r="IOG32" s="2"/>
      <c r="IOH32" s="2"/>
      <c r="IOI32" s="2"/>
      <c r="IOJ32" s="2"/>
      <c r="IOK32" s="2"/>
      <c r="IOL32" s="2"/>
      <c r="IOM32" s="2"/>
      <c r="ION32" s="2"/>
      <c r="IOO32" s="2"/>
      <c r="IOP32" s="2"/>
      <c r="IOQ32" s="2"/>
      <c r="IOR32" s="2"/>
      <c r="IOS32" s="2"/>
      <c r="IOT32" s="2"/>
      <c r="IOU32" s="2"/>
      <c r="IOV32" s="2"/>
      <c r="IOW32" s="2"/>
      <c r="IOX32" s="2"/>
      <c r="IOY32" s="2"/>
      <c r="IOZ32" s="2"/>
      <c r="IPA32" s="2"/>
      <c r="IPB32" s="2"/>
      <c r="IPC32" s="2"/>
      <c r="IPD32" s="2"/>
      <c r="IPE32" s="2"/>
      <c r="IPF32" s="2"/>
      <c r="IPG32" s="2"/>
      <c r="IPH32" s="2"/>
      <c r="IPI32" s="2"/>
      <c r="IPJ32" s="2"/>
      <c r="IPK32" s="2"/>
      <c r="IPL32" s="2"/>
      <c r="IPM32" s="2"/>
      <c r="IPN32" s="2"/>
      <c r="IPO32" s="2"/>
      <c r="IPP32" s="2"/>
      <c r="IPQ32" s="2"/>
      <c r="IPR32" s="2"/>
      <c r="IPS32" s="2"/>
      <c r="IPT32" s="2"/>
      <c r="IPU32" s="2"/>
      <c r="IPV32" s="2"/>
      <c r="IPW32" s="2"/>
      <c r="IPX32" s="2"/>
      <c r="IPY32" s="2"/>
      <c r="IPZ32" s="2"/>
      <c r="IQA32" s="2"/>
      <c r="IQB32" s="2"/>
      <c r="IQC32" s="2"/>
      <c r="IQD32" s="2"/>
      <c r="IQE32" s="2"/>
      <c r="IQF32" s="2"/>
      <c r="IQG32" s="2"/>
      <c r="IQH32" s="2"/>
      <c r="IQI32" s="2"/>
      <c r="IQJ32" s="2"/>
      <c r="IQK32" s="2"/>
      <c r="IQL32" s="2"/>
      <c r="IQM32" s="2"/>
      <c r="IQN32" s="2"/>
      <c r="IQO32" s="2"/>
      <c r="IQP32" s="2"/>
      <c r="IQQ32" s="2"/>
      <c r="IQR32" s="2"/>
      <c r="IQS32" s="2"/>
      <c r="IQT32" s="2"/>
      <c r="IQU32" s="2"/>
      <c r="IQV32" s="2"/>
      <c r="IQW32" s="2"/>
      <c r="IQX32" s="2"/>
      <c r="IQY32" s="2"/>
      <c r="IQZ32" s="2"/>
      <c r="IRA32" s="2"/>
      <c r="IRB32" s="2"/>
      <c r="IRC32" s="2"/>
      <c r="IRD32" s="2"/>
      <c r="IRE32" s="2"/>
      <c r="IRF32" s="2"/>
      <c r="IRG32" s="2"/>
      <c r="IRH32" s="2"/>
      <c r="IRI32" s="2"/>
      <c r="IRJ32" s="2"/>
      <c r="IRK32" s="2"/>
      <c r="IRL32" s="2"/>
      <c r="IRM32" s="2"/>
      <c r="IRN32" s="2"/>
      <c r="IRO32" s="2"/>
      <c r="IRP32" s="2"/>
      <c r="IRQ32" s="2"/>
      <c r="IRR32" s="2"/>
      <c r="IRS32" s="2"/>
      <c r="IRT32" s="2"/>
      <c r="IRU32" s="2"/>
      <c r="IRV32" s="2"/>
      <c r="IRW32" s="2"/>
      <c r="IRX32" s="2"/>
      <c r="IRY32" s="2"/>
      <c r="IRZ32" s="2"/>
      <c r="ISA32" s="2"/>
      <c r="ISB32" s="2"/>
      <c r="ISC32" s="2"/>
      <c r="ISD32" s="2"/>
      <c r="ISE32" s="2"/>
      <c r="ISF32" s="2"/>
      <c r="ISG32" s="2"/>
      <c r="ISH32" s="2"/>
      <c r="ISI32" s="2"/>
      <c r="ISJ32" s="2"/>
      <c r="ISK32" s="2"/>
      <c r="ISL32" s="2"/>
      <c r="ISM32" s="2"/>
      <c r="ISN32" s="2"/>
      <c r="ISO32" s="2"/>
      <c r="ISP32" s="2"/>
      <c r="ISQ32" s="2"/>
      <c r="ISR32" s="2"/>
      <c r="ISS32" s="2"/>
      <c r="IST32" s="2"/>
      <c r="ISU32" s="2"/>
      <c r="ISV32" s="2"/>
      <c r="ISW32" s="2"/>
      <c r="ISX32" s="2"/>
      <c r="ISY32" s="2"/>
      <c r="ISZ32" s="2"/>
      <c r="ITA32" s="2"/>
      <c r="ITB32" s="2"/>
      <c r="ITC32" s="2"/>
      <c r="ITD32" s="2"/>
      <c r="ITE32" s="2"/>
      <c r="ITF32" s="2"/>
      <c r="ITG32" s="2"/>
      <c r="ITH32" s="2"/>
      <c r="ITI32" s="2"/>
      <c r="ITJ32" s="2"/>
      <c r="ITK32" s="2"/>
      <c r="ITL32" s="2"/>
      <c r="ITM32" s="2"/>
      <c r="ITN32" s="2"/>
      <c r="ITO32" s="2"/>
      <c r="ITP32" s="2"/>
      <c r="ITQ32" s="2"/>
      <c r="ITR32" s="2"/>
      <c r="ITS32" s="2"/>
      <c r="ITT32" s="2"/>
      <c r="ITU32" s="2"/>
      <c r="ITV32" s="2"/>
      <c r="ITW32" s="2"/>
      <c r="ITX32" s="2"/>
      <c r="ITY32" s="2"/>
      <c r="ITZ32" s="2"/>
      <c r="IUA32" s="2"/>
      <c r="IUB32" s="2"/>
      <c r="IUC32" s="2"/>
      <c r="IUD32" s="2"/>
      <c r="IUE32" s="2"/>
      <c r="IUF32" s="2"/>
      <c r="IUG32" s="2"/>
      <c r="IUH32" s="2"/>
      <c r="IUI32" s="2"/>
      <c r="IUJ32" s="2"/>
      <c r="IUK32" s="2"/>
      <c r="IUL32" s="2"/>
      <c r="IUM32" s="2"/>
      <c r="IUN32" s="2"/>
      <c r="IUO32" s="2"/>
      <c r="IUP32" s="2"/>
      <c r="IUQ32" s="2"/>
      <c r="IUR32" s="2"/>
      <c r="IUS32" s="2"/>
      <c r="IUT32" s="2"/>
      <c r="IUU32" s="2"/>
      <c r="IUV32" s="2"/>
      <c r="IUW32" s="2"/>
      <c r="IUX32" s="2"/>
      <c r="IUY32" s="2"/>
      <c r="IUZ32" s="2"/>
      <c r="IVA32" s="2"/>
      <c r="IVB32" s="2"/>
      <c r="IVC32" s="2"/>
      <c r="IVD32" s="2"/>
      <c r="IVE32" s="2"/>
      <c r="IVF32" s="2"/>
      <c r="IVG32" s="2"/>
      <c r="IVH32" s="2"/>
      <c r="IVI32" s="2"/>
      <c r="IVJ32" s="2"/>
      <c r="IVK32" s="2"/>
      <c r="IVL32" s="2"/>
      <c r="IVM32" s="2"/>
      <c r="IVN32" s="2"/>
      <c r="IVO32" s="2"/>
      <c r="IVP32" s="2"/>
      <c r="IVQ32" s="2"/>
      <c r="IVR32" s="2"/>
      <c r="IVS32" s="2"/>
      <c r="IVT32" s="2"/>
      <c r="IVU32" s="2"/>
      <c r="IVV32" s="2"/>
      <c r="IVW32" s="2"/>
      <c r="IVX32" s="2"/>
      <c r="IVY32" s="2"/>
      <c r="IVZ32" s="2"/>
      <c r="IWA32" s="2"/>
      <c r="IWB32" s="2"/>
      <c r="IWC32" s="2"/>
      <c r="IWD32" s="2"/>
      <c r="IWE32" s="2"/>
      <c r="IWF32" s="2"/>
      <c r="IWG32" s="2"/>
      <c r="IWH32" s="2"/>
      <c r="IWI32" s="2"/>
      <c r="IWJ32" s="2"/>
      <c r="IWK32" s="2"/>
      <c r="IWL32" s="2"/>
      <c r="IWM32" s="2"/>
      <c r="IWN32" s="2"/>
      <c r="IWO32" s="2"/>
      <c r="IWP32" s="2"/>
      <c r="IWQ32" s="2"/>
      <c r="IWR32" s="2"/>
      <c r="IWS32" s="2"/>
      <c r="IWT32" s="2"/>
      <c r="IWU32" s="2"/>
      <c r="IWV32" s="2"/>
      <c r="IWW32" s="2"/>
      <c r="IWX32" s="2"/>
      <c r="IWY32" s="2"/>
      <c r="IWZ32" s="2"/>
      <c r="IXA32" s="2"/>
      <c r="IXB32" s="2"/>
      <c r="IXC32" s="2"/>
      <c r="IXD32" s="2"/>
      <c r="IXE32" s="2"/>
      <c r="IXF32" s="2"/>
      <c r="IXG32" s="2"/>
      <c r="IXH32" s="2"/>
      <c r="IXI32" s="2"/>
      <c r="IXJ32" s="2"/>
      <c r="IXK32" s="2"/>
      <c r="IXL32" s="2"/>
      <c r="IXM32" s="2"/>
      <c r="IXN32" s="2"/>
      <c r="IXO32" s="2"/>
      <c r="IXP32" s="2"/>
      <c r="IXQ32" s="2"/>
      <c r="IXR32" s="2"/>
      <c r="IXS32" s="2"/>
      <c r="IXT32" s="2"/>
      <c r="IXU32" s="2"/>
      <c r="IXV32" s="2"/>
      <c r="IXW32" s="2"/>
      <c r="IXX32" s="2"/>
      <c r="IXY32" s="2"/>
      <c r="IXZ32" s="2"/>
      <c r="IYA32" s="2"/>
      <c r="IYB32" s="2"/>
      <c r="IYC32" s="2"/>
      <c r="IYD32" s="2"/>
      <c r="IYE32" s="2"/>
      <c r="IYF32" s="2"/>
      <c r="IYG32" s="2"/>
      <c r="IYH32" s="2"/>
      <c r="IYI32" s="2"/>
      <c r="IYJ32" s="2"/>
      <c r="IYK32" s="2"/>
      <c r="IYL32" s="2"/>
      <c r="IYM32" s="2"/>
      <c r="IYN32" s="2"/>
      <c r="IYO32" s="2"/>
      <c r="IYP32" s="2"/>
      <c r="IYQ32" s="2"/>
      <c r="IYR32" s="2"/>
      <c r="IYS32" s="2"/>
      <c r="IYT32" s="2"/>
      <c r="IYU32" s="2"/>
      <c r="IYV32" s="2"/>
      <c r="IYW32" s="2"/>
      <c r="IYX32" s="2"/>
      <c r="IYY32" s="2"/>
      <c r="IYZ32" s="2"/>
      <c r="IZA32" s="2"/>
      <c r="IZB32" s="2"/>
      <c r="IZC32" s="2"/>
      <c r="IZD32" s="2"/>
      <c r="IZE32" s="2"/>
      <c r="IZF32" s="2"/>
      <c r="IZG32" s="2"/>
      <c r="IZH32" s="2"/>
      <c r="IZI32" s="2"/>
      <c r="IZJ32" s="2"/>
      <c r="IZK32" s="2"/>
      <c r="IZL32" s="2"/>
      <c r="IZM32" s="2"/>
      <c r="IZN32" s="2"/>
      <c r="IZO32" s="2"/>
      <c r="IZP32" s="2"/>
      <c r="IZQ32" s="2"/>
      <c r="IZR32" s="2"/>
      <c r="IZS32" s="2"/>
      <c r="IZT32" s="2"/>
      <c r="IZU32" s="2"/>
      <c r="IZV32" s="2"/>
      <c r="IZW32" s="2"/>
      <c r="IZX32" s="2"/>
      <c r="IZY32" s="2"/>
      <c r="IZZ32" s="2"/>
      <c r="JAA32" s="2"/>
      <c r="JAB32" s="2"/>
      <c r="JAC32" s="2"/>
      <c r="JAD32" s="2"/>
      <c r="JAE32" s="2"/>
      <c r="JAF32" s="2"/>
      <c r="JAG32" s="2"/>
      <c r="JAH32" s="2"/>
      <c r="JAI32" s="2"/>
      <c r="JAJ32" s="2"/>
      <c r="JAK32" s="2"/>
      <c r="JAL32" s="2"/>
      <c r="JAM32" s="2"/>
      <c r="JAN32" s="2"/>
      <c r="JAO32" s="2"/>
      <c r="JAP32" s="2"/>
      <c r="JAQ32" s="2"/>
      <c r="JAR32" s="2"/>
      <c r="JAS32" s="2"/>
      <c r="JAT32" s="2"/>
      <c r="JAU32" s="2"/>
      <c r="JAV32" s="2"/>
      <c r="JAW32" s="2"/>
      <c r="JAX32" s="2"/>
      <c r="JAY32" s="2"/>
      <c r="JAZ32" s="2"/>
      <c r="JBA32" s="2"/>
      <c r="JBB32" s="2"/>
      <c r="JBC32" s="2"/>
      <c r="JBD32" s="2"/>
      <c r="JBE32" s="2"/>
      <c r="JBF32" s="2"/>
      <c r="JBG32" s="2"/>
      <c r="JBH32" s="2"/>
      <c r="JBI32" s="2"/>
      <c r="JBJ32" s="2"/>
      <c r="JBK32" s="2"/>
      <c r="JBL32" s="2"/>
      <c r="JBM32" s="2"/>
      <c r="JBN32" s="2"/>
      <c r="JBO32" s="2"/>
      <c r="JBP32" s="2"/>
      <c r="JBQ32" s="2"/>
      <c r="JBR32" s="2"/>
      <c r="JBS32" s="2"/>
      <c r="JBT32" s="2"/>
      <c r="JBU32" s="2"/>
      <c r="JBV32" s="2"/>
      <c r="JBW32" s="2"/>
      <c r="JBX32" s="2"/>
      <c r="JBY32" s="2"/>
      <c r="JBZ32" s="2"/>
      <c r="JCA32" s="2"/>
      <c r="JCB32" s="2"/>
      <c r="JCC32" s="2"/>
      <c r="JCD32" s="2"/>
      <c r="JCE32" s="2"/>
      <c r="JCF32" s="2"/>
      <c r="JCG32" s="2"/>
      <c r="JCH32" s="2"/>
      <c r="JCI32" s="2"/>
      <c r="JCJ32" s="2"/>
      <c r="JCK32" s="2"/>
      <c r="JCL32" s="2"/>
      <c r="JCM32" s="2"/>
      <c r="JCN32" s="2"/>
      <c r="JCO32" s="2"/>
      <c r="JCP32" s="2"/>
      <c r="JCQ32" s="2"/>
      <c r="JCR32" s="2"/>
      <c r="JCS32" s="2"/>
      <c r="JCT32" s="2"/>
      <c r="JCU32" s="2"/>
      <c r="JCV32" s="2"/>
      <c r="JCW32" s="2"/>
      <c r="JCX32" s="2"/>
      <c r="JCY32" s="2"/>
      <c r="JCZ32" s="2"/>
      <c r="JDA32" s="2"/>
      <c r="JDB32" s="2"/>
      <c r="JDC32" s="2"/>
      <c r="JDD32" s="2"/>
      <c r="JDE32" s="2"/>
      <c r="JDF32" s="2"/>
      <c r="JDG32" s="2"/>
      <c r="JDH32" s="2"/>
      <c r="JDI32" s="2"/>
      <c r="JDJ32" s="2"/>
      <c r="JDK32" s="2"/>
      <c r="JDL32" s="2"/>
      <c r="JDM32" s="2"/>
      <c r="JDN32" s="2"/>
      <c r="JDO32" s="2"/>
      <c r="JDP32" s="2"/>
      <c r="JDQ32" s="2"/>
      <c r="JDR32" s="2"/>
      <c r="JDS32" s="2"/>
      <c r="JDT32" s="2"/>
      <c r="JDU32" s="2"/>
      <c r="JDV32" s="2"/>
      <c r="JDW32" s="2"/>
      <c r="JDX32" s="2"/>
      <c r="JDY32" s="2"/>
      <c r="JDZ32" s="2"/>
      <c r="JEA32" s="2"/>
      <c r="JEB32" s="2"/>
      <c r="JEC32" s="2"/>
      <c r="JED32" s="2"/>
      <c r="JEE32" s="2"/>
      <c r="JEF32" s="2"/>
      <c r="JEG32" s="2"/>
      <c r="JEH32" s="2"/>
      <c r="JEI32" s="2"/>
      <c r="JEJ32" s="2"/>
      <c r="JEK32" s="2"/>
      <c r="JEL32" s="2"/>
      <c r="JEM32" s="2"/>
      <c r="JEN32" s="2"/>
      <c r="JEO32" s="2"/>
      <c r="JEP32" s="2"/>
      <c r="JEQ32" s="2"/>
      <c r="JER32" s="2"/>
      <c r="JES32" s="2"/>
      <c r="JET32" s="2"/>
      <c r="JEU32" s="2"/>
      <c r="JEV32" s="2"/>
      <c r="JEW32" s="2"/>
      <c r="JEX32" s="2"/>
      <c r="JEY32" s="2"/>
      <c r="JEZ32" s="2"/>
      <c r="JFA32" s="2"/>
      <c r="JFB32" s="2"/>
      <c r="JFC32" s="2"/>
      <c r="JFD32" s="2"/>
      <c r="JFE32" s="2"/>
      <c r="JFF32" s="2"/>
      <c r="JFG32" s="2"/>
      <c r="JFH32" s="2"/>
      <c r="JFI32" s="2"/>
      <c r="JFJ32" s="2"/>
      <c r="JFK32" s="2"/>
      <c r="JFL32" s="2"/>
      <c r="JFM32" s="2"/>
      <c r="JFN32" s="2"/>
      <c r="JFO32" s="2"/>
      <c r="JFP32" s="2"/>
      <c r="JFQ32" s="2"/>
      <c r="JFR32" s="2"/>
      <c r="JFS32" s="2"/>
      <c r="JFT32" s="2"/>
      <c r="JFU32" s="2"/>
      <c r="JFV32" s="2"/>
      <c r="JFW32" s="2"/>
      <c r="JFX32" s="2"/>
      <c r="JFY32" s="2"/>
      <c r="JFZ32" s="2"/>
      <c r="JGA32" s="2"/>
      <c r="JGB32" s="2"/>
      <c r="JGC32" s="2"/>
      <c r="JGD32" s="2"/>
      <c r="JGE32" s="2"/>
      <c r="JGF32" s="2"/>
      <c r="JGG32" s="2"/>
      <c r="JGH32" s="2"/>
      <c r="JGI32" s="2"/>
      <c r="JGJ32" s="2"/>
      <c r="JGK32" s="2"/>
      <c r="JGL32" s="2"/>
      <c r="JGM32" s="2"/>
      <c r="JGN32" s="2"/>
      <c r="JGO32" s="2"/>
      <c r="JGP32" s="2"/>
      <c r="JGQ32" s="2"/>
      <c r="JGR32" s="2"/>
      <c r="JGS32" s="2"/>
      <c r="JGT32" s="2"/>
      <c r="JGU32" s="2"/>
      <c r="JGV32" s="2"/>
      <c r="JGW32" s="2"/>
      <c r="JGX32" s="2"/>
      <c r="JGY32" s="2"/>
      <c r="JGZ32" s="2"/>
      <c r="JHA32" s="2"/>
      <c r="JHB32" s="2"/>
      <c r="JHC32" s="2"/>
      <c r="JHD32" s="2"/>
      <c r="JHE32" s="2"/>
      <c r="JHF32" s="2"/>
      <c r="JHG32" s="2"/>
      <c r="JHH32" s="2"/>
      <c r="JHI32" s="2"/>
      <c r="JHJ32" s="2"/>
      <c r="JHK32" s="2"/>
      <c r="JHL32" s="2"/>
      <c r="JHM32" s="2"/>
      <c r="JHN32" s="2"/>
      <c r="JHO32" s="2"/>
      <c r="JHP32" s="2"/>
      <c r="JHQ32" s="2"/>
      <c r="JHR32" s="2"/>
      <c r="JHS32" s="2"/>
      <c r="JHT32" s="2"/>
      <c r="JHU32" s="2"/>
      <c r="JHV32" s="2"/>
      <c r="JHW32" s="2"/>
      <c r="JHX32" s="2"/>
      <c r="JHY32" s="2"/>
      <c r="JHZ32" s="2"/>
      <c r="JIA32" s="2"/>
      <c r="JIB32" s="2"/>
      <c r="JIC32" s="2"/>
      <c r="JID32" s="2"/>
      <c r="JIE32" s="2"/>
      <c r="JIF32" s="2"/>
      <c r="JIG32" s="2"/>
      <c r="JIH32" s="2"/>
      <c r="JII32" s="2"/>
      <c r="JIJ32" s="2"/>
      <c r="JIK32" s="2"/>
      <c r="JIL32" s="2"/>
      <c r="JIM32" s="2"/>
      <c r="JIN32" s="2"/>
      <c r="JIO32" s="2"/>
      <c r="JIP32" s="2"/>
      <c r="JIQ32" s="2"/>
      <c r="JIR32" s="2"/>
      <c r="JIS32" s="2"/>
      <c r="JIT32" s="2"/>
      <c r="JIU32" s="2"/>
      <c r="JIV32" s="2"/>
      <c r="JIW32" s="2"/>
      <c r="JIX32" s="2"/>
      <c r="JIY32" s="2"/>
      <c r="JIZ32" s="2"/>
      <c r="JJA32" s="2"/>
      <c r="JJB32" s="2"/>
      <c r="JJC32" s="2"/>
      <c r="JJD32" s="2"/>
      <c r="JJE32" s="2"/>
      <c r="JJF32" s="2"/>
      <c r="JJG32" s="2"/>
      <c r="JJH32" s="2"/>
      <c r="JJI32" s="2"/>
      <c r="JJJ32" s="2"/>
      <c r="JJK32" s="2"/>
      <c r="JJL32" s="2"/>
      <c r="JJM32" s="2"/>
      <c r="JJN32" s="2"/>
      <c r="JJO32" s="2"/>
      <c r="JJP32" s="2"/>
      <c r="JJQ32" s="2"/>
      <c r="JJR32" s="2"/>
      <c r="JJS32" s="2"/>
      <c r="JJT32" s="2"/>
      <c r="JJU32" s="2"/>
      <c r="JJV32" s="2"/>
      <c r="JJW32" s="2"/>
      <c r="JJX32" s="2"/>
      <c r="JJY32" s="2"/>
      <c r="JJZ32" s="2"/>
      <c r="JKA32" s="2"/>
      <c r="JKB32" s="2"/>
      <c r="JKC32" s="2"/>
      <c r="JKD32" s="2"/>
      <c r="JKE32" s="2"/>
      <c r="JKF32" s="2"/>
      <c r="JKG32" s="2"/>
      <c r="JKH32" s="2"/>
      <c r="JKI32" s="2"/>
      <c r="JKJ32" s="2"/>
      <c r="JKK32" s="2"/>
      <c r="JKL32" s="2"/>
      <c r="JKM32" s="2"/>
      <c r="JKN32" s="2"/>
      <c r="JKO32" s="2"/>
      <c r="JKP32" s="2"/>
      <c r="JKQ32" s="2"/>
      <c r="JKR32" s="2"/>
      <c r="JKS32" s="2"/>
      <c r="JKT32" s="2"/>
      <c r="JKU32" s="2"/>
      <c r="JKV32" s="2"/>
      <c r="JKW32" s="2"/>
      <c r="JKX32" s="2"/>
      <c r="JKY32" s="2"/>
      <c r="JKZ32" s="2"/>
      <c r="JLA32" s="2"/>
      <c r="JLB32" s="2"/>
      <c r="JLC32" s="2"/>
      <c r="JLD32" s="2"/>
      <c r="JLE32" s="2"/>
      <c r="JLF32" s="2"/>
      <c r="JLG32" s="2"/>
      <c r="JLH32" s="2"/>
      <c r="JLI32" s="2"/>
      <c r="JLJ32" s="2"/>
      <c r="JLK32" s="2"/>
      <c r="JLL32" s="2"/>
      <c r="JLM32" s="2"/>
      <c r="JLN32" s="2"/>
      <c r="JLO32" s="2"/>
      <c r="JLP32" s="2"/>
      <c r="JLQ32" s="2"/>
      <c r="JLR32" s="2"/>
      <c r="JLS32" s="2"/>
      <c r="JLT32" s="2"/>
      <c r="JLU32" s="2"/>
      <c r="JLV32" s="2"/>
      <c r="JLW32" s="2"/>
      <c r="JLX32" s="2"/>
      <c r="JLY32" s="2"/>
      <c r="JLZ32" s="2"/>
      <c r="JMA32" s="2"/>
      <c r="JMB32" s="2"/>
      <c r="JMC32" s="2"/>
      <c r="JMD32" s="2"/>
      <c r="JME32" s="2"/>
      <c r="JMF32" s="2"/>
      <c r="JMG32" s="2"/>
      <c r="JMH32" s="2"/>
      <c r="JMI32" s="2"/>
      <c r="JMJ32" s="2"/>
      <c r="JMK32" s="2"/>
      <c r="JML32" s="2"/>
      <c r="JMM32" s="2"/>
      <c r="JMN32" s="2"/>
      <c r="JMO32" s="2"/>
      <c r="JMP32" s="2"/>
      <c r="JMQ32" s="2"/>
      <c r="JMR32" s="2"/>
      <c r="JMS32" s="2"/>
      <c r="JMT32" s="2"/>
      <c r="JMU32" s="2"/>
      <c r="JMV32" s="2"/>
      <c r="JMW32" s="2"/>
      <c r="JMX32" s="2"/>
      <c r="JMY32" s="2"/>
      <c r="JMZ32" s="2"/>
      <c r="JNA32" s="2"/>
      <c r="JNB32" s="2"/>
      <c r="JNC32" s="2"/>
      <c r="JND32" s="2"/>
      <c r="JNE32" s="2"/>
      <c r="JNF32" s="2"/>
      <c r="JNG32" s="2"/>
      <c r="JNH32" s="2"/>
      <c r="JNI32" s="2"/>
      <c r="JNJ32" s="2"/>
      <c r="JNK32" s="2"/>
      <c r="JNL32" s="2"/>
      <c r="JNM32" s="2"/>
      <c r="JNN32" s="2"/>
      <c r="JNO32" s="2"/>
      <c r="JNP32" s="2"/>
      <c r="JNQ32" s="2"/>
      <c r="JNR32" s="2"/>
      <c r="JNS32" s="2"/>
      <c r="JNT32" s="2"/>
      <c r="JNU32" s="2"/>
      <c r="JNV32" s="2"/>
      <c r="JNW32" s="2"/>
      <c r="JNX32" s="2"/>
      <c r="JNY32" s="2"/>
      <c r="JNZ32" s="2"/>
      <c r="JOA32" s="2"/>
      <c r="JOB32" s="2"/>
      <c r="JOC32" s="2"/>
      <c r="JOD32" s="2"/>
      <c r="JOE32" s="2"/>
      <c r="JOF32" s="2"/>
      <c r="JOG32" s="2"/>
      <c r="JOH32" s="2"/>
      <c r="JOI32" s="2"/>
      <c r="JOJ32" s="2"/>
      <c r="JOK32" s="2"/>
      <c r="JOL32" s="2"/>
      <c r="JOM32" s="2"/>
      <c r="JON32" s="2"/>
      <c r="JOO32" s="2"/>
      <c r="JOP32" s="2"/>
      <c r="JOQ32" s="2"/>
      <c r="JOR32" s="2"/>
      <c r="JOS32" s="2"/>
      <c r="JOT32" s="2"/>
      <c r="JOU32" s="2"/>
      <c r="JOV32" s="2"/>
      <c r="JOW32" s="2"/>
      <c r="JOX32" s="2"/>
      <c r="JOY32" s="2"/>
      <c r="JOZ32" s="2"/>
      <c r="JPA32" s="2"/>
      <c r="JPB32" s="2"/>
      <c r="JPC32" s="2"/>
      <c r="JPD32" s="2"/>
      <c r="JPE32" s="2"/>
      <c r="JPF32" s="2"/>
      <c r="JPG32" s="2"/>
      <c r="JPH32" s="2"/>
      <c r="JPI32" s="2"/>
      <c r="JPJ32" s="2"/>
      <c r="JPK32" s="2"/>
      <c r="JPL32" s="2"/>
      <c r="JPM32" s="2"/>
      <c r="JPN32" s="2"/>
      <c r="JPO32" s="2"/>
      <c r="JPP32" s="2"/>
      <c r="JPQ32" s="2"/>
      <c r="JPR32" s="2"/>
      <c r="JPS32" s="2"/>
      <c r="JPT32" s="2"/>
      <c r="JPU32" s="2"/>
      <c r="JPV32" s="2"/>
      <c r="JPW32" s="2"/>
      <c r="JPX32" s="2"/>
      <c r="JPY32" s="2"/>
      <c r="JPZ32" s="2"/>
      <c r="JQA32" s="2"/>
      <c r="JQB32" s="2"/>
      <c r="JQC32" s="2"/>
      <c r="JQD32" s="2"/>
      <c r="JQE32" s="2"/>
      <c r="JQF32" s="2"/>
      <c r="JQG32" s="2"/>
      <c r="JQH32" s="2"/>
      <c r="JQI32" s="2"/>
      <c r="JQJ32" s="2"/>
      <c r="JQK32" s="2"/>
      <c r="JQL32" s="2"/>
      <c r="JQM32" s="2"/>
      <c r="JQN32" s="2"/>
      <c r="JQO32" s="2"/>
      <c r="JQP32" s="2"/>
      <c r="JQQ32" s="2"/>
      <c r="JQR32" s="2"/>
      <c r="JQS32" s="2"/>
      <c r="JQT32" s="2"/>
      <c r="JQU32" s="2"/>
      <c r="JQV32" s="2"/>
      <c r="JQW32" s="2"/>
      <c r="JQX32" s="2"/>
      <c r="JQY32" s="2"/>
      <c r="JQZ32" s="2"/>
      <c r="JRA32" s="2"/>
      <c r="JRB32" s="2"/>
      <c r="JRC32" s="2"/>
      <c r="JRD32" s="2"/>
      <c r="JRE32" s="2"/>
      <c r="JRF32" s="2"/>
      <c r="JRG32" s="2"/>
      <c r="JRH32" s="2"/>
      <c r="JRI32" s="2"/>
      <c r="JRJ32" s="2"/>
      <c r="JRK32" s="2"/>
      <c r="JRL32" s="2"/>
      <c r="JRM32" s="2"/>
      <c r="JRN32" s="2"/>
      <c r="JRO32" s="2"/>
      <c r="JRP32" s="2"/>
      <c r="JRQ32" s="2"/>
      <c r="JRR32" s="2"/>
      <c r="JRS32" s="2"/>
      <c r="JRT32" s="2"/>
      <c r="JRU32" s="2"/>
      <c r="JRV32" s="2"/>
      <c r="JRW32" s="2"/>
      <c r="JRX32" s="2"/>
      <c r="JRY32" s="2"/>
      <c r="JRZ32" s="2"/>
      <c r="JSA32" s="2"/>
      <c r="JSB32" s="2"/>
      <c r="JSC32" s="2"/>
      <c r="JSD32" s="2"/>
      <c r="JSE32" s="2"/>
      <c r="JSF32" s="2"/>
      <c r="JSG32" s="2"/>
      <c r="JSH32" s="2"/>
      <c r="JSI32" s="2"/>
      <c r="JSJ32" s="2"/>
      <c r="JSK32" s="2"/>
      <c r="JSL32" s="2"/>
      <c r="JSM32" s="2"/>
      <c r="JSN32" s="2"/>
      <c r="JSO32" s="2"/>
      <c r="JSP32" s="2"/>
      <c r="JSQ32" s="2"/>
      <c r="JSR32" s="2"/>
      <c r="JSS32" s="2"/>
      <c r="JST32" s="2"/>
      <c r="JSU32" s="2"/>
      <c r="JSV32" s="2"/>
      <c r="JSW32" s="2"/>
      <c r="JSX32" s="2"/>
      <c r="JSY32" s="2"/>
      <c r="JSZ32" s="2"/>
      <c r="JTA32" s="2"/>
      <c r="JTB32" s="2"/>
      <c r="JTC32" s="2"/>
      <c r="JTD32" s="2"/>
      <c r="JTE32" s="2"/>
      <c r="JTF32" s="2"/>
      <c r="JTG32" s="2"/>
      <c r="JTH32" s="2"/>
      <c r="JTI32" s="2"/>
      <c r="JTJ32" s="2"/>
      <c r="JTK32" s="2"/>
      <c r="JTL32" s="2"/>
      <c r="JTM32" s="2"/>
      <c r="JTN32" s="2"/>
      <c r="JTO32" s="2"/>
      <c r="JTP32" s="2"/>
      <c r="JTQ32" s="2"/>
      <c r="JTR32" s="2"/>
      <c r="JTS32" s="2"/>
      <c r="JTT32" s="2"/>
      <c r="JTU32" s="2"/>
      <c r="JTV32" s="2"/>
      <c r="JTW32" s="2"/>
      <c r="JTX32" s="2"/>
      <c r="JTY32" s="2"/>
      <c r="JTZ32" s="2"/>
      <c r="JUA32" s="2"/>
      <c r="JUB32" s="2"/>
      <c r="JUC32" s="2"/>
      <c r="JUD32" s="2"/>
      <c r="JUE32" s="2"/>
      <c r="JUF32" s="2"/>
      <c r="JUG32" s="2"/>
      <c r="JUH32" s="2"/>
      <c r="JUI32" s="2"/>
      <c r="JUJ32" s="2"/>
      <c r="JUK32" s="2"/>
      <c r="JUL32" s="2"/>
      <c r="JUM32" s="2"/>
      <c r="JUN32" s="2"/>
      <c r="JUO32" s="2"/>
      <c r="JUP32" s="2"/>
      <c r="JUQ32" s="2"/>
      <c r="JUR32" s="2"/>
      <c r="JUS32" s="2"/>
      <c r="JUT32" s="2"/>
      <c r="JUU32" s="2"/>
      <c r="JUV32" s="2"/>
      <c r="JUW32" s="2"/>
      <c r="JUX32" s="2"/>
      <c r="JUY32" s="2"/>
      <c r="JUZ32" s="2"/>
      <c r="JVA32" s="2"/>
      <c r="JVB32" s="2"/>
      <c r="JVC32" s="2"/>
      <c r="JVD32" s="2"/>
      <c r="JVE32" s="2"/>
      <c r="JVF32" s="2"/>
      <c r="JVG32" s="2"/>
      <c r="JVH32" s="2"/>
      <c r="JVI32" s="2"/>
      <c r="JVJ32" s="2"/>
      <c r="JVK32" s="2"/>
      <c r="JVL32" s="2"/>
      <c r="JVM32" s="2"/>
      <c r="JVN32" s="2"/>
      <c r="JVO32" s="2"/>
      <c r="JVP32" s="2"/>
      <c r="JVQ32" s="2"/>
      <c r="JVR32" s="2"/>
      <c r="JVS32" s="2"/>
      <c r="JVT32" s="2"/>
      <c r="JVU32" s="2"/>
      <c r="JVV32" s="2"/>
      <c r="JVW32" s="2"/>
      <c r="JVX32" s="2"/>
      <c r="JVY32" s="2"/>
      <c r="JVZ32" s="2"/>
      <c r="JWA32" s="2"/>
      <c r="JWB32" s="2"/>
      <c r="JWC32" s="2"/>
      <c r="JWD32" s="2"/>
      <c r="JWE32" s="2"/>
      <c r="JWF32" s="2"/>
      <c r="JWG32" s="2"/>
      <c r="JWH32" s="2"/>
      <c r="JWI32" s="2"/>
      <c r="JWJ32" s="2"/>
      <c r="JWK32" s="2"/>
      <c r="JWL32" s="2"/>
      <c r="JWM32" s="2"/>
      <c r="JWN32" s="2"/>
      <c r="JWO32" s="2"/>
      <c r="JWP32" s="2"/>
      <c r="JWQ32" s="2"/>
      <c r="JWR32" s="2"/>
      <c r="JWS32" s="2"/>
      <c r="JWT32" s="2"/>
      <c r="JWU32" s="2"/>
      <c r="JWV32" s="2"/>
      <c r="JWW32" s="2"/>
      <c r="JWX32" s="2"/>
      <c r="JWY32" s="2"/>
      <c r="JWZ32" s="2"/>
      <c r="JXA32" s="2"/>
      <c r="JXB32" s="2"/>
      <c r="JXC32" s="2"/>
      <c r="JXD32" s="2"/>
      <c r="JXE32" s="2"/>
      <c r="JXF32" s="2"/>
      <c r="JXG32" s="2"/>
      <c r="JXH32" s="2"/>
      <c r="JXI32" s="2"/>
      <c r="JXJ32" s="2"/>
      <c r="JXK32" s="2"/>
      <c r="JXL32" s="2"/>
      <c r="JXM32" s="2"/>
      <c r="JXN32" s="2"/>
      <c r="JXO32" s="2"/>
      <c r="JXP32" s="2"/>
      <c r="JXQ32" s="2"/>
      <c r="JXR32" s="2"/>
      <c r="JXS32" s="2"/>
      <c r="JXT32" s="2"/>
      <c r="JXU32" s="2"/>
      <c r="JXV32" s="2"/>
      <c r="JXW32" s="2"/>
      <c r="JXX32" s="2"/>
      <c r="JXY32" s="2"/>
      <c r="JXZ32" s="2"/>
      <c r="JYA32" s="2"/>
      <c r="JYB32" s="2"/>
      <c r="JYC32" s="2"/>
      <c r="JYD32" s="2"/>
      <c r="JYE32" s="2"/>
      <c r="JYF32" s="2"/>
      <c r="JYG32" s="2"/>
      <c r="JYH32" s="2"/>
      <c r="JYI32" s="2"/>
      <c r="JYJ32" s="2"/>
      <c r="JYK32" s="2"/>
      <c r="JYL32" s="2"/>
      <c r="JYM32" s="2"/>
      <c r="JYN32" s="2"/>
      <c r="JYO32" s="2"/>
      <c r="JYP32" s="2"/>
      <c r="JYQ32" s="2"/>
      <c r="JYR32" s="2"/>
      <c r="JYS32" s="2"/>
      <c r="JYT32" s="2"/>
      <c r="JYU32" s="2"/>
      <c r="JYV32" s="2"/>
      <c r="JYW32" s="2"/>
      <c r="JYX32" s="2"/>
      <c r="JYY32" s="2"/>
      <c r="JYZ32" s="2"/>
      <c r="JZA32" s="2"/>
      <c r="JZB32" s="2"/>
      <c r="JZC32" s="2"/>
      <c r="JZD32" s="2"/>
      <c r="JZE32" s="2"/>
      <c r="JZF32" s="2"/>
      <c r="JZG32" s="2"/>
      <c r="JZH32" s="2"/>
      <c r="JZI32" s="2"/>
      <c r="JZJ32" s="2"/>
      <c r="JZK32" s="2"/>
      <c r="JZL32" s="2"/>
      <c r="JZM32" s="2"/>
      <c r="JZN32" s="2"/>
      <c r="JZO32" s="2"/>
      <c r="JZP32" s="2"/>
      <c r="JZQ32" s="2"/>
      <c r="JZR32" s="2"/>
      <c r="JZS32" s="2"/>
      <c r="JZT32" s="2"/>
      <c r="JZU32" s="2"/>
      <c r="JZV32" s="2"/>
      <c r="JZW32" s="2"/>
      <c r="JZX32" s="2"/>
      <c r="JZY32" s="2"/>
      <c r="JZZ32" s="2"/>
      <c r="KAA32" s="2"/>
      <c r="KAB32" s="2"/>
      <c r="KAC32" s="2"/>
      <c r="KAD32" s="2"/>
      <c r="KAE32" s="2"/>
      <c r="KAF32" s="2"/>
      <c r="KAG32" s="2"/>
      <c r="KAH32" s="2"/>
      <c r="KAI32" s="2"/>
      <c r="KAJ32" s="2"/>
      <c r="KAK32" s="2"/>
      <c r="KAL32" s="2"/>
      <c r="KAM32" s="2"/>
      <c r="KAN32" s="2"/>
      <c r="KAO32" s="2"/>
      <c r="KAP32" s="2"/>
      <c r="KAQ32" s="2"/>
      <c r="KAR32" s="2"/>
      <c r="KAS32" s="2"/>
      <c r="KAT32" s="2"/>
      <c r="KAU32" s="2"/>
      <c r="KAV32" s="2"/>
      <c r="KAW32" s="2"/>
      <c r="KAX32" s="2"/>
      <c r="KAY32" s="2"/>
      <c r="KAZ32" s="2"/>
      <c r="KBA32" s="2"/>
      <c r="KBB32" s="2"/>
      <c r="KBC32" s="2"/>
      <c r="KBD32" s="2"/>
      <c r="KBE32" s="2"/>
      <c r="KBF32" s="2"/>
      <c r="KBG32" s="2"/>
      <c r="KBH32" s="2"/>
      <c r="KBI32" s="2"/>
      <c r="KBJ32" s="2"/>
      <c r="KBK32" s="2"/>
      <c r="KBL32" s="2"/>
      <c r="KBM32" s="2"/>
      <c r="KBN32" s="2"/>
      <c r="KBO32" s="2"/>
      <c r="KBP32" s="2"/>
      <c r="KBQ32" s="2"/>
      <c r="KBR32" s="2"/>
      <c r="KBS32" s="2"/>
      <c r="KBT32" s="2"/>
      <c r="KBU32" s="2"/>
      <c r="KBV32" s="2"/>
      <c r="KBW32" s="2"/>
      <c r="KBX32" s="2"/>
      <c r="KBY32" s="2"/>
      <c r="KBZ32" s="2"/>
      <c r="KCA32" s="2"/>
      <c r="KCB32" s="2"/>
      <c r="KCC32" s="2"/>
      <c r="KCD32" s="2"/>
      <c r="KCE32" s="2"/>
      <c r="KCF32" s="2"/>
      <c r="KCG32" s="2"/>
      <c r="KCH32" s="2"/>
      <c r="KCI32" s="2"/>
      <c r="KCJ32" s="2"/>
      <c r="KCK32" s="2"/>
      <c r="KCL32" s="2"/>
      <c r="KCM32" s="2"/>
      <c r="KCN32" s="2"/>
      <c r="KCO32" s="2"/>
      <c r="KCP32" s="2"/>
      <c r="KCQ32" s="2"/>
      <c r="KCR32" s="2"/>
      <c r="KCS32" s="2"/>
      <c r="KCT32" s="2"/>
      <c r="KCU32" s="2"/>
      <c r="KCV32" s="2"/>
      <c r="KCW32" s="2"/>
      <c r="KCX32" s="2"/>
      <c r="KCY32" s="2"/>
      <c r="KCZ32" s="2"/>
      <c r="KDA32" s="2"/>
      <c r="KDB32" s="2"/>
      <c r="KDC32" s="2"/>
      <c r="KDD32" s="2"/>
      <c r="KDE32" s="2"/>
      <c r="KDF32" s="2"/>
      <c r="KDG32" s="2"/>
      <c r="KDH32" s="2"/>
      <c r="KDI32" s="2"/>
      <c r="KDJ32" s="2"/>
      <c r="KDK32" s="2"/>
      <c r="KDL32" s="2"/>
      <c r="KDM32" s="2"/>
      <c r="KDN32" s="2"/>
      <c r="KDO32" s="2"/>
      <c r="KDP32" s="2"/>
      <c r="KDQ32" s="2"/>
      <c r="KDR32" s="2"/>
      <c r="KDS32" s="2"/>
      <c r="KDT32" s="2"/>
      <c r="KDU32" s="2"/>
      <c r="KDV32" s="2"/>
      <c r="KDW32" s="2"/>
      <c r="KDX32" s="2"/>
      <c r="KDY32" s="2"/>
      <c r="KDZ32" s="2"/>
      <c r="KEA32" s="2"/>
      <c r="KEB32" s="2"/>
      <c r="KEC32" s="2"/>
      <c r="KED32" s="2"/>
      <c r="KEE32" s="2"/>
      <c r="KEF32" s="2"/>
      <c r="KEG32" s="2"/>
      <c r="KEH32" s="2"/>
      <c r="KEI32" s="2"/>
      <c r="KEJ32" s="2"/>
      <c r="KEK32" s="2"/>
      <c r="KEL32" s="2"/>
      <c r="KEM32" s="2"/>
      <c r="KEN32" s="2"/>
      <c r="KEO32" s="2"/>
      <c r="KEP32" s="2"/>
      <c r="KEQ32" s="2"/>
      <c r="KER32" s="2"/>
      <c r="KES32" s="2"/>
      <c r="KET32" s="2"/>
      <c r="KEU32" s="2"/>
      <c r="KEV32" s="2"/>
      <c r="KEW32" s="2"/>
      <c r="KEX32" s="2"/>
      <c r="KEY32" s="2"/>
      <c r="KEZ32" s="2"/>
      <c r="KFA32" s="2"/>
      <c r="KFB32" s="2"/>
      <c r="KFC32" s="2"/>
      <c r="KFD32" s="2"/>
      <c r="KFE32" s="2"/>
      <c r="KFF32" s="2"/>
      <c r="KFG32" s="2"/>
      <c r="KFH32" s="2"/>
      <c r="KFI32" s="2"/>
      <c r="KFJ32" s="2"/>
      <c r="KFK32" s="2"/>
      <c r="KFL32" s="2"/>
      <c r="KFM32" s="2"/>
      <c r="KFN32" s="2"/>
      <c r="KFO32" s="2"/>
      <c r="KFP32" s="2"/>
      <c r="KFQ32" s="2"/>
      <c r="KFR32" s="2"/>
      <c r="KFS32" s="2"/>
      <c r="KFT32" s="2"/>
      <c r="KFU32" s="2"/>
      <c r="KFV32" s="2"/>
      <c r="KFW32" s="2"/>
      <c r="KFX32" s="2"/>
      <c r="KFY32" s="2"/>
      <c r="KFZ32" s="2"/>
      <c r="KGA32" s="2"/>
      <c r="KGB32" s="2"/>
      <c r="KGC32" s="2"/>
      <c r="KGD32" s="2"/>
      <c r="KGE32" s="2"/>
      <c r="KGF32" s="2"/>
      <c r="KGG32" s="2"/>
      <c r="KGH32" s="2"/>
      <c r="KGI32" s="2"/>
      <c r="KGJ32" s="2"/>
      <c r="KGK32" s="2"/>
      <c r="KGL32" s="2"/>
      <c r="KGM32" s="2"/>
      <c r="KGN32" s="2"/>
      <c r="KGO32" s="2"/>
      <c r="KGP32" s="2"/>
      <c r="KGQ32" s="2"/>
      <c r="KGR32" s="2"/>
      <c r="KGS32" s="2"/>
      <c r="KGT32" s="2"/>
      <c r="KGU32" s="2"/>
      <c r="KGV32" s="2"/>
      <c r="KGW32" s="2"/>
      <c r="KGX32" s="2"/>
      <c r="KGY32" s="2"/>
      <c r="KGZ32" s="2"/>
      <c r="KHA32" s="2"/>
      <c r="KHB32" s="2"/>
      <c r="KHC32" s="2"/>
      <c r="KHD32" s="2"/>
      <c r="KHE32" s="2"/>
      <c r="KHF32" s="2"/>
      <c r="KHG32" s="2"/>
      <c r="KHH32" s="2"/>
      <c r="KHI32" s="2"/>
      <c r="KHJ32" s="2"/>
      <c r="KHK32" s="2"/>
      <c r="KHL32" s="2"/>
      <c r="KHM32" s="2"/>
      <c r="KHN32" s="2"/>
      <c r="KHO32" s="2"/>
      <c r="KHP32" s="2"/>
      <c r="KHQ32" s="2"/>
      <c r="KHR32" s="2"/>
      <c r="KHS32" s="2"/>
      <c r="KHT32" s="2"/>
      <c r="KHU32" s="2"/>
      <c r="KHV32" s="2"/>
      <c r="KHW32" s="2"/>
      <c r="KHX32" s="2"/>
      <c r="KHY32" s="2"/>
      <c r="KHZ32" s="2"/>
      <c r="KIA32" s="2"/>
      <c r="KIB32" s="2"/>
      <c r="KIC32" s="2"/>
      <c r="KID32" s="2"/>
      <c r="KIE32" s="2"/>
      <c r="KIF32" s="2"/>
      <c r="KIG32" s="2"/>
      <c r="KIH32" s="2"/>
      <c r="KII32" s="2"/>
      <c r="KIJ32" s="2"/>
      <c r="KIK32" s="2"/>
      <c r="KIL32" s="2"/>
      <c r="KIM32" s="2"/>
      <c r="KIN32" s="2"/>
      <c r="KIO32" s="2"/>
      <c r="KIP32" s="2"/>
      <c r="KIQ32" s="2"/>
      <c r="KIR32" s="2"/>
      <c r="KIS32" s="2"/>
      <c r="KIT32" s="2"/>
      <c r="KIU32" s="2"/>
      <c r="KIV32" s="2"/>
      <c r="KIW32" s="2"/>
      <c r="KIX32" s="2"/>
      <c r="KIY32" s="2"/>
      <c r="KIZ32" s="2"/>
      <c r="KJA32" s="2"/>
      <c r="KJB32" s="2"/>
      <c r="KJC32" s="2"/>
      <c r="KJD32" s="2"/>
      <c r="KJE32" s="2"/>
      <c r="KJF32" s="2"/>
      <c r="KJG32" s="2"/>
      <c r="KJH32" s="2"/>
      <c r="KJI32" s="2"/>
      <c r="KJJ32" s="2"/>
      <c r="KJK32" s="2"/>
      <c r="KJL32" s="2"/>
      <c r="KJM32" s="2"/>
      <c r="KJN32" s="2"/>
      <c r="KJO32" s="2"/>
      <c r="KJP32" s="2"/>
      <c r="KJQ32" s="2"/>
      <c r="KJR32" s="2"/>
      <c r="KJS32" s="2"/>
      <c r="KJT32" s="2"/>
      <c r="KJU32" s="2"/>
      <c r="KJV32" s="2"/>
      <c r="KJW32" s="2"/>
      <c r="KJX32" s="2"/>
      <c r="KJY32" s="2"/>
      <c r="KJZ32" s="2"/>
      <c r="KKA32" s="2"/>
      <c r="KKB32" s="2"/>
      <c r="KKC32" s="2"/>
      <c r="KKD32" s="2"/>
      <c r="KKE32" s="2"/>
      <c r="KKF32" s="2"/>
      <c r="KKG32" s="2"/>
      <c r="KKH32" s="2"/>
      <c r="KKI32" s="2"/>
      <c r="KKJ32" s="2"/>
      <c r="KKK32" s="2"/>
      <c r="KKL32" s="2"/>
      <c r="KKM32" s="2"/>
      <c r="KKN32" s="2"/>
      <c r="KKO32" s="2"/>
      <c r="KKP32" s="2"/>
      <c r="KKQ32" s="2"/>
      <c r="KKR32" s="2"/>
      <c r="KKS32" s="2"/>
      <c r="KKT32" s="2"/>
      <c r="KKU32" s="2"/>
      <c r="KKV32" s="2"/>
      <c r="KKW32" s="2"/>
      <c r="KKX32" s="2"/>
      <c r="KKY32" s="2"/>
      <c r="KKZ32" s="2"/>
      <c r="KLA32" s="2"/>
      <c r="KLB32" s="2"/>
      <c r="KLC32" s="2"/>
      <c r="KLD32" s="2"/>
      <c r="KLE32" s="2"/>
      <c r="KLF32" s="2"/>
      <c r="KLG32" s="2"/>
      <c r="KLH32" s="2"/>
      <c r="KLI32" s="2"/>
      <c r="KLJ32" s="2"/>
      <c r="KLK32" s="2"/>
      <c r="KLL32" s="2"/>
      <c r="KLM32" s="2"/>
      <c r="KLN32" s="2"/>
      <c r="KLO32" s="2"/>
      <c r="KLP32" s="2"/>
      <c r="KLQ32" s="2"/>
      <c r="KLR32" s="2"/>
      <c r="KLS32" s="2"/>
      <c r="KLT32" s="2"/>
      <c r="KLU32" s="2"/>
      <c r="KLV32" s="2"/>
      <c r="KLW32" s="2"/>
      <c r="KLX32" s="2"/>
      <c r="KLY32" s="2"/>
      <c r="KLZ32" s="2"/>
      <c r="KMA32" s="2"/>
      <c r="KMB32" s="2"/>
      <c r="KMC32" s="2"/>
      <c r="KMD32" s="2"/>
      <c r="KME32" s="2"/>
      <c r="KMF32" s="2"/>
      <c r="KMG32" s="2"/>
      <c r="KMH32" s="2"/>
      <c r="KMI32" s="2"/>
      <c r="KMJ32" s="2"/>
      <c r="KMK32" s="2"/>
      <c r="KML32" s="2"/>
      <c r="KMM32" s="2"/>
      <c r="KMN32" s="2"/>
      <c r="KMO32" s="2"/>
      <c r="KMP32" s="2"/>
      <c r="KMQ32" s="2"/>
      <c r="KMR32" s="2"/>
      <c r="KMS32" s="2"/>
      <c r="KMT32" s="2"/>
      <c r="KMU32" s="2"/>
      <c r="KMV32" s="2"/>
      <c r="KMW32" s="2"/>
      <c r="KMX32" s="2"/>
      <c r="KMY32" s="2"/>
      <c r="KMZ32" s="2"/>
      <c r="KNA32" s="2"/>
      <c r="KNB32" s="2"/>
      <c r="KNC32" s="2"/>
      <c r="KND32" s="2"/>
      <c r="KNE32" s="2"/>
      <c r="KNF32" s="2"/>
      <c r="KNG32" s="2"/>
      <c r="KNH32" s="2"/>
      <c r="KNI32" s="2"/>
      <c r="KNJ32" s="2"/>
      <c r="KNK32" s="2"/>
      <c r="KNL32" s="2"/>
      <c r="KNM32" s="2"/>
      <c r="KNN32" s="2"/>
      <c r="KNO32" s="2"/>
      <c r="KNP32" s="2"/>
      <c r="KNQ32" s="2"/>
      <c r="KNR32" s="2"/>
      <c r="KNS32" s="2"/>
      <c r="KNT32" s="2"/>
      <c r="KNU32" s="2"/>
      <c r="KNV32" s="2"/>
      <c r="KNW32" s="2"/>
      <c r="KNX32" s="2"/>
      <c r="KNY32" s="2"/>
      <c r="KNZ32" s="2"/>
      <c r="KOA32" s="2"/>
      <c r="KOB32" s="2"/>
      <c r="KOC32" s="2"/>
      <c r="KOD32" s="2"/>
      <c r="KOE32" s="2"/>
      <c r="KOF32" s="2"/>
      <c r="KOG32" s="2"/>
      <c r="KOH32" s="2"/>
      <c r="KOI32" s="2"/>
      <c r="KOJ32" s="2"/>
      <c r="KOK32" s="2"/>
      <c r="KOL32" s="2"/>
      <c r="KOM32" s="2"/>
      <c r="KON32" s="2"/>
      <c r="KOO32" s="2"/>
      <c r="KOP32" s="2"/>
      <c r="KOQ32" s="2"/>
      <c r="KOR32" s="2"/>
      <c r="KOS32" s="2"/>
      <c r="KOT32" s="2"/>
      <c r="KOU32" s="2"/>
      <c r="KOV32" s="2"/>
      <c r="KOW32" s="2"/>
      <c r="KOX32" s="2"/>
      <c r="KOY32" s="2"/>
      <c r="KOZ32" s="2"/>
      <c r="KPA32" s="2"/>
      <c r="KPB32" s="2"/>
      <c r="KPC32" s="2"/>
      <c r="KPD32" s="2"/>
      <c r="KPE32" s="2"/>
      <c r="KPF32" s="2"/>
      <c r="KPG32" s="2"/>
      <c r="KPH32" s="2"/>
      <c r="KPI32" s="2"/>
      <c r="KPJ32" s="2"/>
      <c r="KPK32" s="2"/>
      <c r="KPL32" s="2"/>
      <c r="KPM32" s="2"/>
      <c r="KPN32" s="2"/>
      <c r="KPO32" s="2"/>
      <c r="KPP32" s="2"/>
      <c r="KPQ32" s="2"/>
      <c r="KPR32" s="2"/>
      <c r="KPS32" s="2"/>
      <c r="KPT32" s="2"/>
      <c r="KPU32" s="2"/>
      <c r="KPV32" s="2"/>
      <c r="KPW32" s="2"/>
      <c r="KPX32" s="2"/>
      <c r="KPY32" s="2"/>
      <c r="KPZ32" s="2"/>
      <c r="KQA32" s="2"/>
      <c r="KQB32" s="2"/>
      <c r="KQC32" s="2"/>
      <c r="KQD32" s="2"/>
      <c r="KQE32" s="2"/>
      <c r="KQF32" s="2"/>
      <c r="KQG32" s="2"/>
      <c r="KQH32" s="2"/>
      <c r="KQI32" s="2"/>
      <c r="KQJ32" s="2"/>
      <c r="KQK32" s="2"/>
      <c r="KQL32" s="2"/>
      <c r="KQM32" s="2"/>
      <c r="KQN32" s="2"/>
      <c r="KQO32" s="2"/>
      <c r="KQP32" s="2"/>
      <c r="KQQ32" s="2"/>
      <c r="KQR32" s="2"/>
      <c r="KQS32" s="2"/>
      <c r="KQT32" s="2"/>
      <c r="KQU32" s="2"/>
      <c r="KQV32" s="2"/>
      <c r="KQW32" s="2"/>
      <c r="KQX32" s="2"/>
      <c r="KQY32" s="2"/>
      <c r="KQZ32" s="2"/>
      <c r="KRA32" s="2"/>
      <c r="KRB32" s="2"/>
      <c r="KRC32" s="2"/>
      <c r="KRD32" s="2"/>
      <c r="KRE32" s="2"/>
      <c r="KRF32" s="2"/>
      <c r="KRG32" s="2"/>
      <c r="KRH32" s="2"/>
      <c r="KRI32" s="2"/>
      <c r="KRJ32" s="2"/>
      <c r="KRK32" s="2"/>
      <c r="KRL32" s="2"/>
      <c r="KRM32" s="2"/>
      <c r="KRN32" s="2"/>
      <c r="KRO32" s="2"/>
      <c r="KRP32" s="2"/>
      <c r="KRQ32" s="2"/>
      <c r="KRR32" s="2"/>
      <c r="KRS32" s="2"/>
      <c r="KRT32" s="2"/>
      <c r="KRU32" s="2"/>
      <c r="KRV32" s="2"/>
      <c r="KRW32" s="2"/>
      <c r="KRX32" s="2"/>
      <c r="KRY32" s="2"/>
      <c r="KRZ32" s="2"/>
      <c r="KSA32" s="2"/>
      <c r="KSB32" s="2"/>
      <c r="KSC32" s="2"/>
      <c r="KSD32" s="2"/>
      <c r="KSE32" s="2"/>
      <c r="KSF32" s="2"/>
      <c r="KSG32" s="2"/>
      <c r="KSH32" s="2"/>
      <c r="KSI32" s="2"/>
      <c r="KSJ32" s="2"/>
      <c r="KSK32" s="2"/>
      <c r="KSL32" s="2"/>
      <c r="KSM32" s="2"/>
      <c r="KSN32" s="2"/>
      <c r="KSO32" s="2"/>
      <c r="KSP32" s="2"/>
      <c r="KSQ32" s="2"/>
      <c r="KSR32" s="2"/>
      <c r="KSS32" s="2"/>
      <c r="KST32" s="2"/>
      <c r="KSU32" s="2"/>
      <c r="KSV32" s="2"/>
      <c r="KSW32" s="2"/>
      <c r="KSX32" s="2"/>
      <c r="KSY32" s="2"/>
      <c r="KSZ32" s="2"/>
      <c r="KTA32" s="2"/>
      <c r="KTB32" s="2"/>
      <c r="KTC32" s="2"/>
      <c r="KTD32" s="2"/>
      <c r="KTE32" s="2"/>
      <c r="KTF32" s="2"/>
      <c r="KTG32" s="2"/>
      <c r="KTH32" s="2"/>
      <c r="KTI32" s="2"/>
      <c r="KTJ32" s="2"/>
      <c r="KTK32" s="2"/>
      <c r="KTL32" s="2"/>
      <c r="KTM32" s="2"/>
      <c r="KTN32" s="2"/>
      <c r="KTO32" s="2"/>
      <c r="KTP32" s="2"/>
      <c r="KTQ32" s="2"/>
      <c r="KTR32" s="2"/>
      <c r="KTS32" s="2"/>
      <c r="KTT32" s="2"/>
      <c r="KTU32" s="2"/>
      <c r="KTV32" s="2"/>
      <c r="KTW32" s="2"/>
      <c r="KTX32" s="2"/>
      <c r="KTY32" s="2"/>
      <c r="KTZ32" s="2"/>
      <c r="KUA32" s="2"/>
      <c r="KUB32" s="2"/>
      <c r="KUC32" s="2"/>
      <c r="KUD32" s="2"/>
      <c r="KUE32" s="2"/>
      <c r="KUF32" s="2"/>
      <c r="KUG32" s="2"/>
      <c r="KUH32" s="2"/>
      <c r="KUI32" s="2"/>
      <c r="KUJ32" s="2"/>
      <c r="KUK32" s="2"/>
      <c r="KUL32" s="2"/>
      <c r="KUM32" s="2"/>
      <c r="KUN32" s="2"/>
      <c r="KUO32" s="2"/>
      <c r="KUP32" s="2"/>
      <c r="KUQ32" s="2"/>
      <c r="KUR32" s="2"/>
      <c r="KUS32" s="2"/>
      <c r="KUT32" s="2"/>
      <c r="KUU32" s="2"/>
      <c r="KUV32" s="2"/>
      <c r="KUW32" s="2"/>
      <c r="KUX32" s="2"/>
      <c r="KUY32" s="2"/>
      <c r="KUZ32" s="2"/>
      <c r="KVA32" s="2"/>
      <c r="KVB32" s="2"/>
      <c r="KVC32" s="2"/>
      <c r="KVD32" s="2"/>
      <c r="KVE32" s="2"/>
      <c r="KVF32" s="2"/>
      <c r="KVG32" s="2"/>
      <c r="KVH32" s="2"/>
      <c r="KVI32" s="2"/>
      <c r="KVJ32" s="2"/>
      <c r="KVK32" s="2"/>
      <c r="KVL32" s="2"/>
      <c r="KVM32" s="2"/>
      <c r="KVN32" s="2"/>
      <c r="KVO32" s="2"/>
      <c r="KVP32" s="2"/>
      <c r="KVQ32" s="2"/>
      <c r="KVR32" s="2"/>
      <c r="KVS32" s="2"/>
      <c r="KVT32" s="2"/>
      <c r="KVU32" s="2"/>
      <c r="KVV32" s="2"/>
      <c r="KVW32" s="2"/>
      <c r="KVX32" s="2"/>
      <c r="KVY32" s="2"/>
      <c r="KVZ32" s="2"/>
      <c r="KWA32" s="2"/>
      <c r="KWB32" s="2"/>
      <c r="KWC32" s="2"/>
      <c r="KWD32" s="2"/>
      <c r="KWE32" s="2"/>
      <c r="KWF32" s="2"/>
      <c r="KWG32" s="2"/>
      <c r="KWH32" s="2"/>
      <c r="KWI32" s="2"/>
      <c r="KWJ32" s="2"/>
      <c r="KWK32" s="2"/>
      <c r="KWL32" s="2"/>
      <c r="KWM32" s="2"/>
      <c r="KWN32" s="2"/>
      <c r="KWO32" s="2"/>
      <c r="KWP32" s="2"/>
      <c r="KWQ32" s="2"/>
      <c r="KWR32" s="2"/>
      <c r="KWS32" s="2"/>
      <c r="KWT32" s="2"/>
      <c r="KWU32" s="2"/>
      <c r="KWV32" s="2"/>
      <c r="KWW32" s="2"/>
      <c r="KWX32" s="2"/>
      <c r="KWY32" s="2"/>
      <c r="KWZ32" s="2"/>
      <c r="KXA32" s="2"/>
      <c r="KXB32" s="2"/>
      <c r="KXC32" s="2"/>
      <c r="KXD32" s="2"/>
      <c r="KXE32" s="2"/>
      <c r="KXF32" s="2"/>
      <c r="KXG32" s="2"/>
      <c r="KXH32" s="2"/>
      <c r="KXI32" s="2"/>
      <c r="KXJ32" s="2"/>
      <c r="KXK32" s="2"/>
      <c r="KXL32" s="2"/>
      <c r="KXM32" s="2"/>
      <c r="KXN32" s="2"/>
      <c r="KXO32" s="2"/>
      <c r="KXP32" s="2"/>
      <c r="KXQ32" s="2"/>
      <c r="KXR32" s="2"/>
      <c r="KXS32" s="2"/>
      <c r="KXT32" s="2"/>
      <c r="KXU32" s="2"/>
      <c r="KXV32" s="2"/>
      <c r="KXW32" s="2"/>
      <c r="KXX32" s="2"/>
      <c r="KXY32" s="2"/>
      <c r="KXZ32" s="2"/>
      <c r="KYA32" s="2"/>
      <c r="KYB32" s="2"/>
      <c r="KYC32" s="2"/>
      <c r="KYD32" s="2"/>
      <c r="KYE32" s="2"/>
      <c r="KYF32" s="2"/>
      <c r="KYG32" s="2"/>
      <c r="KYH32" s="2"/>
      <c r="KYI32" s="2"/>
      <c r="KYJ32" s="2"/>
      <c r="KYK32" s="2"/>
      <c r="KYL32" s="2"/>
      <c r="KYM32" s="2"/>
      <c r="KYN32" s="2"/>
      <c r="KYO32" s="2"/>
      <c r="KYP32" s="2"/>
      <c r="KYQ32" s="2"/>
      <c r="KYR32" s="2"/>
      <c r="KYS32" s="2"/>
      <c r="KYT32" s="2"/>
      <c r="KYU32" s="2"/>
      <c r="KYV32" s="2"/>
      <c r="KYW32" s="2"/>
      <c r="KYX32" s="2"/>
      <c r="KYY32" s="2"/>
      <c r="KYZ32" s="2"/>
      <c r="KZA32" s="2"/>
      <c r="KZB32" s="2"/>
      <c r="KZC32" s="2"/>
      <c r="KZD32" s="2"/>
      <c r="KZE32" s="2"/>
      <c r="KZF32" s="2"/>
      <c r="KZG32" s="2"/>
      <c r="KZH32" s="2"/>
      <c r="KZI32" s="2"/>
      <c r="KZJ32" s="2"/>
      <c r="KZK32" s="2"/>
      <c r="KZL32" s="2"/>
      <c r="KZM32" s="2"/>
      <c r="KZN32" s="2"/>
      <c r="KZO32" s="2"/>
      <c r="KZP32" s="2"/>
      <c r="KZQ32" s="2"/>
      <c r="KZR32" s="2"/>
      <c r="KZS32" s="2"/>
      <c r="KZT32" s="2"/>
      <c r="KZU32" s="2"/>
      <c r="KZV32" s="2"/>
      <c r="KZW32" s="2"/>
      <c r="KZX32" s="2"/>
      <c r="KZY32" s="2"/>
      <c r="KZZ32" s="2"/>
      <c r="LAA32" s="2"/>
      <c r="LAB32" s="2"/>
      <c r="LAC32" s="2"/>
      <c r="LAD32" s="2"/>
      <c r="LAE32" s="2"/>
      <c r="LAF32" s="2"/>
      <c r="LAG32" s="2"/>
      <c r="LAH32" s="2"/>
      <c r="LAI32" s="2"/>
      <c r="LAJ32" s="2"/>
      <c r="LAK32" s="2"/>
      <c r="LAL32" s="2"/>
      <c r="LAM32" s="2"/>
      <c r="LAN32" s="2"/>
      <c r="LAO32" s="2"/>
      <c r="LAP32" s="2"/>
      <c r="LAQ32" s="2"/>
      <c r="LAR32" s="2"/>
      <c r="LAS32" s="2"/>
      <c r="LAT32" s="2"/>
      <c r="LAU32" s="2"/>
      <c r="LAV32" s="2"/>
      <c r="LAW32" s="2"/>
      <c r="LAX32" s="2"/>
      <c r="LAY32" s="2"/>
      <c r="LAZ32" s="2"/>
      <c r="LBA32" s="2"/>
      <c r="LBB32" s="2"/>
      <c r="LBC32" s="2"/>
      <c r="LBD32" s="2"/>
      <c r="LBE32" s="2"/>
      <c r="LBF32" s="2"/>
      <c r="LBG32" s="2"/>
      <c r="LBH32" s="2"/>
      <c r="LBI32" s="2"/>
      <c r="LBJ32" s="2"/>
      <c r="LBK32" s="2"/>
      <c r="LBL32" s="2"/>
      <c r="LBM32" s="2"/>
      <c r="LBN32" s="2"/>
      <c r="LBO32" s="2"/>
      <c r="LBP32" s="2"/>
      <c r="LBQ32" s="2"/>
      <c r="LBR32" s="2"/>
      <c r="LBS32" s="2"/>
      <c r="LBT32" s="2"/>
      <c r="LBU32" s="2"/>
      <c r="LBV32" s="2"/>
      <c r="LBW32" s="2"/>
      <c r="LBX32" s="2"/>
      <c r="LBY32" s="2"/>
      <c r="LBZ32" s="2"/>
      <c r="LCA32" s="2"/>
      <c r="LCB32" s="2"/>
      <c r="LCC32" s="2"/>
      <c r="LCD32" s="2"/>
      <c r="LCE32" s="2"/>
      <c r="LCF32" s="2"/>
      <c r="LCG32" s="2"/>
      <c r="LCH32" s="2"/>
      <c r="LCI32" s="2"/>
      <c r="LCJ32" s="2"/>
      <c r="LCK32" s="2"/>
      <c r="LCL32" s="2"/>
      <c r="LCM32" s="2"/>
      <c r="LCN32" s="2"/>
      <c r="LCO32" s="2"/>
      <c r="LCP32" s="2"/>
      <c r="LCQ32" s="2"/>
      <c r="LCR32" s="2"/>
      <c r="LCS32" s="2"/>
      <c r="LCT32" s="2"/>
      <c r="LCU32" s="2"/>
      <c r="LCV32" s="2"/>
      <c r="LCW32" s="2"/>
      <c r="LCX32" s="2"/>
      <c r="LCY32" s="2"/>
      <c r="LCZ32" s="2"/>
      <c r="LDA32" s="2"/>
      <c r="LDB32" s="2"/>
      <c r="LDC32" s="2"/>
      <c r="LDD32" s="2"/>
      <c r="LDE32" s="2"/>
      <c r="LDF32" s="2"/>
      <c r="LDG32" s="2"/>
      <c r="LDH32" s="2"/>
      <c r="LDI32" s="2"/>
      <c r="LDJ32" s="2"/>
      <c r="LDK32" s="2"/>
      <c r="LDL32" s="2"/>
      <c r="LDM32" s="2"/>
      <c r="LDN32" s="2"/>
      <c r="LDO32" s="2"/>
      <c r="LDP32" s="2"/>
      <c r="LDQ32" s="2"/>
      <c r="LDR32" s="2"/>
      <c r="LDS32" s="2"/>
      <c r="LDT32" s="2"/>
      <c r="LDU32" s="2"/>
      <c r="LDV32" s="2"/>
      <c r="LDW32" s="2"/>
      <c r="LDX32" s="2"/>
      <c r="LDY32" s="2"/>
      <c r="LDZ32" s="2"/>
      <c r="LEA32" s="2"/>
      <c r="LEB32" s="2"/>
      <c r="LEC32" s="2"/>
      <c r="LED32" s="2"/>
      <c r="LEE32" s="2"/>
      <c r="LEF32" s="2"/>
      <c r="LEG32" s="2"/>
      <c r="LEH32" s="2"/>
      <c r="LEI32" s="2"/>
      <c r="LEJ32" s="2"/>
      <c r="LEK32" s="2"/>
      <c r="LEL32" s="2"/>
      <c r="LEM32" s="2"/>
      <c r="LEN32" s="2"/>
      <c r="LEO32" s="2"/>
      <c r="LEP32" s="2"/>
      <c r="LEQ32" s="2"/>
      <c r="LER32" s="2"/>
      <c r="LES32" s="2"/>
      <c r="LET32" s="2"/>
      <c r="LEU32" s="2"/>
      <c r="LEV32" s="2"/>
      <c r="LEW32" s="2"/>
      <c r="LEX32" s="2"/>
      <c r="LEY32" s="2"/>
      <c r="LEZ32" s="2"/>
      <c r="LFA32" s="2"/>
      <c r="LFB32" s="2"/>
      <c r="LFC32" s="2"/>
      <c r="LFD32" s="2"/>
      <c r="LFE32" s="2"/>
      <c r="LFF32" s="2"/>
      <c r="LFG32" s="2"/>
      <c r="LFH32" s="2"/>
      <c r="LFI32" s="2"/>
      <c r="LFJ32" s="2"/>
      <c r="LFK32" s="2"/>
      <c r="LFL32" s="2"/>
      <c r="LFM32" s="2"/>
      <c r="LFN32" s="2"/>
      <c r="LFO32" s="2"/>
      <c r="LFP32" s="2"/>
      <c r="LFQ32" s="2"/>
      <c r="LFR32" s="2"/>
      <c r="LFS32" s="2"/>
      <c r="LFT32" s="2"/>
      <c r="LFU32" s="2"/>
      <c r="LFV32" s="2"/>
      <c r="LFW32" s="2"/>
      <c r="LFX32" s="2"/>
      <c r="LFY32" s="2"/>
      <c r="LFZ32" s="2"/>
      <c r="LGA32" s="2"/>
      <c r="LGB32" s="2"/>
      <c r="LGC32" s="2"/>
      <c r="LGD32" s="2"/>
      <c r="LGE32" s="2"/>
      <c r="LGF32" s="2"/>
      <c r="LGG32" s="2"/>
      <c r="LGH32" s="2"/>
      <c r="LGI32" s="2"/>
      <c r="LGJ32" s="2"/>
      <c r="LGK32" s="2"/>
      <c r="LGL32" s="2"/>
      <c r="LGM32" s="2"/>
      <c r="LGN32" s="2"/>
      <c r="LGO32" s="2"/>
      <c r="LGP32" s="2"/>
      <c r="LGQ32" s="2"/>
      <c r="LGR32" s="2"/>
      <c r="LGS32" s="2"/>
      <c r="LGT32" s="2"/>
      <c r="LGU32" s="2"/>
      <c r="LGV32" s="2"/>
      <c r="LGW32" s="2"/>
      <c r="LGX32" s="2"/>
      <c r="LGY32" s="2"/>
      <c r="LGZ32" s="2"/>
      <c r="LHA32" s="2"/>
      <c r="LHB32" s="2"/>
      <c r="LHC32" s="2"/>
      <c r="LHD32" s="2"/>
      <c r="LHE32" s="2"/>
      <c r="LHF32" s="2"/>
      <c r="LHG32" s="2"/>
      <c r="LHH32" s="2"/>
      <c r="LHI32" s="2"/>
      <c r="LHJ32" s="2"/>
      <c r="LHK32" s="2"/>
      <c r="LHL32" s="2"/>
      <c r="LHM32" s="2"/>
      <c r="LHN32" s="2"/>
      <c r="LHO32" s="2"/>
      <c r="LHP32" s="2"/>
      <c r="LHQ32" s="2"/>
      <c r="LHR32" s="2"/>
      <c r="LHS32" s="2"/>
      <c r="LHT32" s="2"/>
      <c r="LHU32" s="2"/>
      <c r="LHV32" s="2"/>
      <c r="LHW32" s="2"/>
      <c r="LHX32" s="2"/>
      <c r="LHY32" s="2"/>
      <c r="LHZ32" s="2"/>
      <c r="LIA32" s="2"/>
      <c r="LIB32" s="2"/>
      <c r="LIC32" s="2"/>
      <c r="LID32" s="2"/>
      <c r="LIE32" s="2"/>
      <c r="LIF32" s="2"/>
      <c r="LIG32" s="2"/>
      <c r="LIH32" s="2"/>
      <c r="LII32" s="2"/>
      <c r="LIJ32" s="2"/>
      <c r="LIK32" s="2"/>
      <c r="LIL32" s="2"/>
      <c r="LIM32" s="2"/>
      <c r="LIN32" s="2"/>
      <c r="LIO32" s="2"/>
      <c r="LIP32" s="2"/>
      <c r="LIQ32" s="2"/>
      <c r="LIR32" s="2"/>
      <c r="LIS32" s="2"/>
      <c r="LIT32" s="2"/>
      <c r="LIU32" s="2"/>
      <c r="LIV32" s="2"/>
      <c r="LIW32" s="2"/>
      <c r="LIX32" s="2"/>
      <c r="LIY32" s="2"/>
      <c r="LIZ32" s="2"/>
      <c r="LJA32" s="2"/>
      <c r="LJB32" s="2"/>
      <c r="LJC32" s="2"/>
      <c r="LJD32" s="2"/>
      <c r="LJE32" s="2"/>
      <c r="LJF32" s="2"/>
      <c r="LJG32" s="2"/>
      <c r="LJH32" s="2"/>
      <c r="LJI32" s="2"/>
      <c r="LJJ32" s="2"/>
      <c r="LJK32" s="2"/>
      <c r="LJL32" s="2"/>
      <c r="LJM32" s="2"/>
      <c r="LJN32" s="2"/>
      <c r="LJO32" s="2"/>
      <c r="LJP32" s="2"/>
      <c r="LJQ32" s="2"/>
      <c r="LJR32" s="2"/>
      <c r="LJS32" s="2"/>
      <c r="LJT32" s="2"/>
      <c r="LJU32" s="2"/>
      <c r="LJV32" s="2"/>
      <c r="LJW32" s="2"/>
      <c r="LJX32" s="2"/>
      <c r="LJY32" s="2"/>
      <c r="LJZ32" s="2"/>
      <c r="LKA32" s="2"/>
      <c r="LKB32" s="2"/>
      <c r="LKC32" s="2"/>
      <c r="LKD32" s="2"/>
      <c r="LKE32" s="2"/>
      <c r="LKF32" s="2"/>
      <c r="LKG32" s="2"/>
      <c r="LKH32" s="2"/>
      <c r="LKI32" s="2"/>
      <c r="LKJ32" s="2"/>
      <c r="LKK32" s="2"/>
      <c r="LKL32" s="2"/>
      <c r="LKM32" s="2"/>
      <c r="LKN32" s="2"/>
      <c r="LKO32" s="2"/>
      <c r="LKP32" s="2"/>
      <c r="LKQ32" s="2"/>
      <c r="LKR32" s="2"/>
      <c r="LKS32" s="2"/>
      <c r="LKT32" s="2"/>
      <c r="LKU32" s="2"/>
      <c r="LKV32" s="2"/>
      <c r="LKW32" s="2"/>
      <c r="LKX32" s="2"/>
      <c r="LKY32" s="2"/>
      <c r="LKZ32" s="2"/>
      <c r="LLA32" s="2"/>
      <c r="LLB32" s="2"/>
      <c r="LLC32" s="2"/>
      <c r="LLD32" s="2"/>
      <c r="LLE32" s="2"/>
      <c r="LLF32" s="2"/>
      <c r="LLG32" s="2"/>
      <c r="LLH32" s="2"/>
      <c r="LLI32" s="2"/>
      <c r="LLJ32" s="2"/>
      <c r="LLK32" s="2"/>
      <c r="LLL32" s="2"/>
      <c r="LLM32" s="2"/>
      <c r="LLN32" s="2"/>
      <c r="LLO32" s="2"/>
      <c r="LLP32" s="2"/>
      <c r="LLQ32" s="2"/>
      <c r="LLR32" s="2"/>
      <c r="LLS32" s="2"/>
      <c r="LLT32" s="2"/>
      <c r="LLU32" s="2"/>
      <c r="LLV32" s="2"/>
      <c r="LLW32" s="2"/>
      <c r="LLX32" s="2"/>
      <c r="LLY32" s="2"/>
      <c r="LLZ32" s="2"/>
      <c r="LMA32" s="2"/>
      <c r="LMB32" s="2"/>
      <c r="LMC32" s="2"/>
      <c r="LMD32" s="2"/>
      <c r="LME32" s="2"/>
      <c r="LMF32" s="2"/>
      <c r="LMG32" s="2"/>
      <c r="LMH32" s="2"/>
      <c r="LMI32" s="2"/>
      <c r="LMJ32" s="2"/>
      <c r="LMK32" s="2"/>
      <c r="LML32" s="2"/>
      <c r="LMM32" s="2"/>
      <c r="LMN32" s="2"/>
      <c r="LMO32" s="2"/>
      <c r="LMP32" s="2"/>
      <c r="LMQ32" s="2"/>
      <c r="LMR32" s="2"/>
      <c r="LMS32" s="2"/>
      <c r="LMT32" s="2"/>
      <c r="LMU32" s="2"/>
      <c r="LMV32" s="2"/>
      <c r="LMW32" s="2"/>
      <c r="LMX32" s="2"/>
      <c r="LMY32" s="2"/>
      <c r="LMZ32" s="2"/>
      <c r="LNA32" s="2"/>
      <c r="LNB32" s="2"/>
      <c r="LNC32" s="2"/>
      <c r="LND32" s="2"/>
      <c r="LNE32" s="2"/>
      <c r="LNF32" s="2"/>
      <c r="LNG32" s="2"/>
      <c r="LNH32" s="2"/>
      <c r="LNI32" s="2"/>
      <c r="LNJ32" s="2"/>
      <c r="LNK32" s="2"/>
      <c r="LNL32" s="2"/>
      <c r="LNM32" s="2"/>
      <c r="LNN32" s="2"/>
      <c r="LNO32" s="2"/>
      <c r="LNP32" s="2"/>
      <c r="LNQ32" s="2"/>
      <c r="LNR32" s="2"/>
      <c r="LNS32" s="2"/>
      <c r="LNT32" s="2"/>
      <c r="LNU32" s="2"/>
      <c r="LNV32" s="2"/>
      <c r="LNW32" s="2"/>
      <c r="LNX32" s="2"/>
      <c r="LNY32" s="2"/>
      <c r="LNZ32" s="2"/>
      <c r="LOA32" s="2"/>
      <c r="LOB32" s="2"/>
      <c r="LOC32" s="2"/>
      <c r="LOD32" s="2"/>
      <c r="LOE32" s="2"/>
      <c r="LOF32" s="2"/>
      <c r="LOG32" s="2"/>
      <c r="LOH32" s="2"/>
      <c r="LOI32" s="2"/>
      <c r="LOJ32" s="2"/>
      <c r="LOK32" s="2"/>
      <c r="LOL32" s="2"/>
      <c r="LOM32" s="2"/>
      <c r="LON32" s="2"/>
      <c r="LOO32" s="2"/>
      <c r="LOP32" s="2"/>
      <c r="LOQ32" s="2"/>
      <c r="LOR32" s="2"/>
      <c r="LOS32" s="2"/>
      <c r="LOT32" s="2"/>
      <c r="LOU32" s="2"/>
      <c r="LOV32" s="2"/>
      <c r="LOW32" s="2"/>
      <c r="LOX32" s="2"/>
      <c r="LOY32" s="2"/>
      <c r="LOZ32" s="2"/>
      <c r="LPA32" s="2"/>
      <c r="LPB32" s="2"/>
      <c r="LPC32" s="2"/>
      <c r="LPD32" s="2"/>
      <c r="LPE32" s="2"/>
      <c r="LPF32" s="2"/>
      <c r="LPG32" s="2"/>
      <c r="LPH32" s="2"/>
      <c r="LPI32" s="2"/>
      <c r="LPJ32" s="2"/>
      <c r="LPK32" s="2"/>
      <c r="LPL32" s="2"/>
      <c r="LPM32" s="2"/>
      <c r="LPN32" s="2"/>
      <c r="LPO32" s="2"/>
      <c r="LPP32" s="2"/>
      <c r="LPQ32" s="2"/>
      <c r="LPR32" s="2"/>
      <c r="LPS32" s="2"/>
      <c r="LPT32" s="2"/>
      <c r="LPU32" s="2"/>
      <c r="LPV32" s="2"/>
      <c r="LPW32" s="2"/>
      <c r="LPX32" s="2"/>
      <c r="LPY32" s="2"/>
      <c r="LPZ32" s="2"/>
      <c r="LQA32" s="2"/>
      <c r="LQB32" s="2"/>
      <c r="LQC32" s="2"/>
      <c r="LQD32" s="2"/>
      <c r="LQE32" s="2"/>
      <c r="LQF32" s="2"/>
      <c r="LQG32" s="2"/>
      <c r="LQH32" s="2"/>
      <c r="LQI32" s="2"/>
      <c r="LQJ32" s="2"/>
      <c r="LQK32" s="2"/>
      <c r="LQL32" s="2"/>
      <c r="LQM32" s="2"/>
      <c r="LQN32" s="2"/>
      <c r="LQO32" s="2"/>
      <c r="LQP32" s="2"/>
      <c r="LQQ32" s="2"/>
      <c r="LQR32" s="2"/>
      <c r="LQS32" s="2"/>
      <c r="LQT32" s="2"/>
      <c r="LQU32" s="2"/>
      <c r="LQV32" s="2"/>
      <c r="LQW32" s="2"/>
      <c r="LQX32" s="2"/>
      <c r="LQY32" s="2"/>
      <c r="LQZ32" s="2"/>
      <c r="LRA32" s="2"/>
      <c r="LRB32" s="2"/>
      <c r="LRC32" s="2"/>
      <c r="LRD32" s="2"/>
      <c r="LRE32" s="2"/>
      <c r="LRF32" s="2"/>
      <c r="LRG32" s="2"/>
      <c r="LRH32" s="2"/>
      <c r="LRI32" s="2"/>
      <c r="LRJ32" s="2"/>
      <c r="LRK32" s="2"/>
      <c r="LRL32" s="2"/>
      <c r="LRM32" s="2"/>
      <c r="LRN32" s="2"/>
      <c r="LRO32" s="2"/>
      <c r="LRP32" s="2"/>
      <c r="LRQ32" s="2"/>
      <c r="LRR32" s="2"/>
      <c r="LRS32" s="2"/>
      <c r="LRT32" s="2"/>
      <c r="LRU32" s="2"/>
      <c r="LRV32" s="2"/>
      <c r="LRW32" s="2"/>
      <c r="LRX32" s="2"/>
      <c r="LRY32" s="2"/>
      <c r="LRZ32" s="2"/>
      <c r="LSA32" s="2"/>
      <c r="LSB32" s="2"/>
      <c r="LSC32" s="2"/>
      <c r="LSD32" s="2"/>
      <c r="LSE32" s="2"/>
      <c r="LSF32" s="2"/>
      <c r="LSG32" s="2"/>
      <c r="LSH32" s="2"/>
      <c r="LSI32" s="2"/>
      <c r="LSJ32" s="2"/>
      <c r="LSK32" s="2"/>
      <c r="LSL32" s="2"/>
      <c r="LSM32" s="2"/>
      <c r="LSN32" s="2"/>
      <c r="LSO32" s="2"/>
      <c r="LSP32" s="2"/>
      <c r="LSQ32" s="2"/>
      <c r="LSR32" s="2"/>
      <c r="LSS32" s="2"/>
      <c r="LST32" s="2"/>
      <c r="LSU32" s="2"/>
      <c r="LSV32" s="2"/>
      <c r="LSW32" s="2"/>
      <c r="LSX32" s="2"/>
      <c r="LSY32" s="2"/>
      <c r="LSZ32" s="2"/>
      <c r="LTA32" s="2"/>
      <c r="LTB32" s="2"/>
      <c r="LTC32" s="2"/>
      <c r="LTD32" s="2"/>
      <c r="LTE32" s="2"/>
      <c r="LTF32" s="2"/>
      <c r="LTG32" s="2"/>
      <c r="LTH32" s="2"/>
      <c r="LTI32" s="2"/>
      <c r="LTJ32" s="2"/>
      <c r="LTK32" s="2"/>
      <c r="LTL32" s="2"/>
      <c r="LTM32" s="2"/>
      <c r="LTN32" s="2"/>
      <c r="LTO32" s="2"/>
      <c r="LTP32" s="2"/>
      <c r="LTQ32" s="2"/>
      <c r="LTR32" s="2"/>
      <c r="LTS32" s="2"/>
      <c r="LTT32" s="2"/>
      <c r="LTU32" s="2"/>
      <c r="LTV32" s="2"/>
      <c r="LTW32" s="2"/>
      <c r="LTX32" s="2"/>
      <c r="LTY32" s="2"/>
      <c r="LTZ32" s="2"/>
      <c r="LUA32" s="2"/>
      <c r="LUB32" s="2"/>
      <c r="LUC32" s="2"/>
      <c r="LUD32" s="2"/>
      <c r="LUE32" s="2"/>
      <c r="LUF32" s="2"/>
      <c r="LUG32" s="2"/>
      <c r="LUH32" s="2"/>
      <c r="LUI32" s="2"/>
      <c r="LUJ32" s="2"/>
      <c r="LUK32" s="2"/>
      <c r="LUL32" s="2"/>
      <c r="LUM32" s="2"/>
      <c r="LUN32" s="2"/>
      <c r="LUO32" s="2"/>
      <c r="LUP32" s="2"/>
      <c r="LUQ32" s="2"/>
      <c r="LUR32" s="2"/>
      <c r="LUS32" s="2"/>
      <c r="LUT32" s="2"/>
      <c r="LUU32" s="2"/>
      <c r="LUV32" s="2"/>
      <c r="LUW32" s="2"/>
      <c r="LUX32" s="2"/>
      <c r="LUY32" s="2"/>
      <c r="LUZ32" s="2"/>
      <c r="LVA32" s="2"/>
      <c r="LVB32" s="2"/>
      <c r="LVC32" s="2"/>
      <c r="LVD32" s="2"/>
      <c r="LVE32" s="2"/>
      <c r="LVF32" s="2"/>
      <c r="LVG32" s="2"/>
      <c r="LVH32" s="2"/>
      <c r="LVI32" s="2"/>
      <c r="LVJ32" s="2"/>
      <c r="LVK32" s="2"/>
      <c r="LVL32" s="2"/>
      <c r="LVM32" s="2"/>
      <c r="LVN32" s="2"/>
      <c r="LVO32" s="2"/>
      <c r="LVP32" s="2"/>
      <c r="LVQ32" s="2"/>
      <c r="LVR32" s="2"/>
      <c r="LVS32" s="2"/>
      <c r="LVT32" s="2"/>
      <c r="LVU32" s="2"/>
      <c r="LVV32" s="2"/>
      <c r="LVW32" s="2"/>
      <c r="LVX32" s="2"/>
      <c r="LVY32" s="2"/>
      <c r="LVZ32" s="2"/>
      <c r="LWA32" s="2"/>
      <c r="LWB32" s="2"/>
      <c r="LWC32" s="2"/>
      <c r="LWD32" s="2"/>
      <c r="LWE32" s="2"/>
      <c r="LWF32" s="2"/>
      <c r="LWG32" s="2"/>
      <c r="LWH32" s="2"/>
      <c r="LWI32" s="2"/>
      <c r="LWJ32" s="2"/>
      <c r="LWK32" s="2"/>
      <c r="LWL32" s="2"/>
      <c r="LWM32" s="2"/>
      <c r="LWN32" s="2"/>
      <c r="LWO32" s="2"/>
      <c r="LWP32" s="2"/>
      <c r="LWQ32" s="2"/>
      <c r="LWR32" s="2"/>
      <c r="LWS32" s="2"/>
      <c r="LWT32" s="2"/>
      <c r="LWU32" s="2"/>
      <c r="LWV32" s="2"/>
      <c r="LWW32" s="2"/>
      <c r="LWX32" s="2"/>
      <c r="LWY32" s="2"/>
      <c r="LWZ32" s="2"/>
      <c r="LXA32" s="2"/>
      <c r="LXB32" s="2"/>
      <c r="LXC32" s="2"/>
      <c r="LXD32" s="2"/>
      <c r="LXE32" s="2"/>
      <c r="LXF32" s="2"/>
      <c r="LXG32" s="2"/>
      <c r="LXH32" s="2"/>
      <c r="LXI32" s="2"/>
      <c r="LXJ32" s="2"/>
      <c r="LXK32" s="2"/>
      <c r="LXL32" s="2"/>
      <c r="LXM32" s="2"/>
      <c r="LXN32" s="2"/>
      <c r="LXO32" s="2"/>
      <c r="LXP32" s="2"/>
      <c r="LXQ32" s="2"/>
      <c r="LXR32" s="2"/>
      <c r="LXS32" s="2"/>
      <c r="LXT32" s="2"/>
      <c r="LXU32" s="2"/>
      <c r="LXV32" s="2"/>
      <c r="LXW32" s="2"/>
      <c r="LXX32" s="2"/>
      <c r="LXY32" s="2"/>
      <c r="LXZ32" s="2"/>
      <c r="LYA32" s="2"/>
      <c r="LYB32" s="2"/>
      <c r="LYC32" s="2"/>
      <c r="LYD32" s="2"/>
      <c r="LYE32" s="2"/>
      <c r="LYF32" s="2"/>
      <c r="LYG32" s="2"/>
      <c r="LYH32" s="2"/>
      <c r="LYI32" s="2"/>
      <c r="LYJ32" s="2"/>
      <c r="LYK32" s="2"/>
      <c r="LYL32" s="2"/>
      <c r="LYM32" s="2"/>
      <c r="LYN32" s="2"/>
      <c r="LYO32" s="2"/>
      <c r="LYP32" s="2"/>
      <c r="LYQ32" s="2"/>
      <c r="LYR32" s="2"/>
      <c r="LYS32" s="2"/>
      <c r="LYT32" s="2"/>
      <c r="LYU32" s="2"/>
      <c r="LYV32" s="2"/>
      <c r="LYW32" s="2"/>
      <c r="LYX32" s="2"/>
      <c r="LYY32" s="2"/>
      <c r="LYZ32" s="2"/>
      <c r="LZA32" s="2"/>
      <c r="LZB32" s="2"/>
      <c r="LZC32" s="2"/>
      <c r="LZD32" s="2"/>
      <c r="LZE32" s="2"/>
      <c r="LZF32" s="2"/>
      <c r="LZG32" s="2"/>
      <c r="LZH32" s="2"/>
      <c r="LZI32" s="2"/>
      <c r="LZJ32" s="2"/>
      <c r="LZK32" s="2"/>
      <c r="LZL32" s="2"/>
      <c r="LZM32" s="2"/>
      <c r="LZN32" s="2"/>
      <c r="LZO32" s="2"/>
      <c r="LZP32" s="2"/>
      <c r="LZQ32" s="2"/>
      <c r="LZR32" s="2"/>
      <c r="LZS32" s="2"/>
      <c r="LZT32" s="2"/>
      <c r="LZU32" s="2"/>
      <c r="LZV32" s="2"/>
      <c r="LZW32" s="2"/>
      <c r="LZX32" s="2"/>
      <c r="LZY32" s="2"/>
      <c r="LZZ32" s="2"/>
      <c r="MAA32" s="2"/>
      <c r="MAB32" s="2"/>
      <c r="MAC32" s="2"/>
      <c r="MAD32" s="2"/>
      <c r="MAE32" s="2"/>
      <c r="MAF32" s="2"/>
      <c r="MAG32" s="2"/>
      <c r="MAH32" s="2"/>
      <c r="MAI32" s="2"/>
      <c r="MAJ32" s="2"/>
      <c r="MAK32" s="2"/>
      <c r="MAL32" s="2"/>
      <c r="MAM32" s="2"/>
      <c r="MAN32" s="2"/>
      <c r="MAO32" s="2"/>
      <c r="MAP32" s="2"/>
      <c r="MAQ32" s="2"/>
      <c r="MAR32" s="2"/>
      <c r="MAS32" s="2"/>
      <c r="MAT32" s="2"/>
      <c r="MAU32" s="2"/>
      <c r="MAV32" s="2"/>
      <c r="MAW32" s="2"/>
      <c r="MAX32" s="2"/>
      <c r="MAY32" s="2"/>
      <c r="MAZ32" s="2"/>
      <c r="MBA32" s="2"/>
      <c r="MBB32" s="2"/>
      <c r="MBC32" s="2"/>
      <c r="MBD32" s="2"/>
      <c r="MBE32" s="2"/>
      <c r="MBF32" s="2"/>
      <c r="MBG32" s="2"/>
      <c r="MBH32" s="2"/>
      <c r="MBI32" s="2"/>
      <c r="MBJ32" s="2"/>
      <c r="MBK32" s="2"/>
      <c r="MBL32" s="2"/>
      <c r="MBM32" s="2"/>
      <c r="MBN32" s="2"/>
      <c r="MBO32" s="2"/>
      <c r="MBP32" s="2"/>
      <c r="MBQ32" s="2"/>
      <c r="MBR32" s="2"/>
      <c r="MBS32" s="2"/>
      <c r="MBT32" s="2"/>
      <c r="MBU32" s="2"/>
      <c r="MBV32" s="2"/>
      <c r="MBW32" s="2"/>
      <c r="MBX32" s="2"/>
      <c r="MBY32" s="2"/>
      <c r="MBZ32" s="2"/>
      <c r="MCA32" s="2"/>
      <c r="MCB32" s="2"/>
      <c r="MCC32" s="2"/>
      <c r="MCD32" s="2"/>
      <c r="MCE32" s="2"/>
      <c r="MCF32" s="2"/>
      <c r="MCG32" s="2"/>
      <c r="MCH32" s="2"/>
      <c r="MCI32" s="2"/>
      <c r="MCJ32" s="2"/>
      <c r="MCK32" s="2"/>
      <c r="MCL32" s="2"/>
      <c r="MCM32" s="2"/>
      <c r="MCN32" s="2"/>
      <c r="MCO32" s="2"/>
      <c r="MCP32" s="2"/>
      <c r="MCQ32" s="2"/>
      <c r="MCR32" s="2"/>
      <c r="MCS32" s="2"/>
      <c r="MCT32" s="2"/>
      <c r="MCU32" s="2"/>
      <c r="MCV32" s="2"/>
      <c r="MCW32" s="2"/>
      <c r="MCX32" s="2"/>
      <c r="MCY32" s="2"/>
      <c r="MCZ32" s="2"/>
      <c r="MDA32" s="2"/>
      <c r="MDB32" s="2"/>
      <c r="MDC32" s="2"/>
      <c r="MDD32" s="2"/>
      <c r="MDE32" s="2"/>
      <c r="MDF32" s="2"/>
      <c r="MDG32" s="2"/>
      <c r="MDH32" s="2"/>
      <c r="MDI32" s="2"/>
      <c r="MDJ32" s="2"/>
      <c r="MDK32" s="2"/>
      <c r="MDL32" s="2"/>
      <c r="MDM32" s="2"/>
      <c r="MDN32" s="2"/>
      <c r="MDO32" s="2"/>
      <c r="MDP32" s="2"/>
      <c r="MDQ32" s="2"/>
      <c r="MDR32" s="2"/>
      <c r="MDS32" s="2"/>
      <c r="MDT32" s="2"/>
      <c r="MDU32" s="2"/>
      <c r="MDV32" s="2"/>
      <c r="MDW32" s="2"/>
      <c r="MDX32" s="2"/>
      <c r="MDY32" s="2"/>
      <c r="MDZ32" s="2"/>
      <c r="MEA32" s="2"/>
      <c r="MEB32" s="2"/>
      <c r="MEC32" s="2"/>
      <c r="MED32" s="2"/>
      <c r="MEE32" s="2"/>
      <c r="MEF32" s="2"/>
      <c r="MEG32" s="2"/>
      <c r="MEH32" s="2"/>
      <c r="MEI32" s="2"/>
      <c r="MEJ32" s="2"/>
      <c r="MEK32" s="2"/>
      <c r="MEL32" s="2"/>
      <c r="MEM32" s="2"/>
      <c r="MEN32" s="2"/>
      <c r="MEO32" s="2"/>
      <c r="MEP32" s="2"/>
      <c r="MEQ32" s="2"/>
      <c r="MER32" s="2"/>
      <c r="MES32" s="2"/>
      <c r="MET32" s="2"/>
      <c r="MEU32" s="2"/>
      <c r="MEV32" s="2"/>
      <c r="MEW32" s="2"/>
      <c r="MEX32" s="2"/>
      <c r="MEY32" s="2"/>
      <c r="MEZ32" s="2"/>
      <c r="MFA32" s="2"/>
      <c r="MFB32" s="2"/>
      <c r="MFC32" s="2"/>
      <c r="MFD32" s="2"/>
      <c r="MFE32" s="2"/>
      <c r="MFF32" s="2"/>
      <c r="MFG32" s="2"/>
      <c r="MFH32" s="2"/>
      <c r="MFI32" s="2"/>
      <c r="MFJ32" s="2"/>
      <c r="MFK32" s="2"/>
      <c r="MFL32" s="2"/>
      <c r="MFM32" s="2"/>
      <c r="MFN32" s="2"/>
      <c r="MFO32" s="2"/>
      <c r="MFP32" s="2"/>
      <c r="MFQ32" s="2"/>
      <c r="MFR32" s="2"/>
      <c r="MFS32" s="2"/>
      <c r="MFT32" s="2"/>
      <c r="MFU32" s="2"/>
      <c r="MFV32" s="2"/>
      <c r="MFW32" s="2"/>
      <c r="MFX32" s="2"/>
      <c r="MFY32" s="2"/>
      <c r="MFZ32" s="2"/>
      <c r="MGA32" s="2"/>
      <c r="MGB32" s="2"/>
      <c r="MGC32" s="2"/>
      <c r="MGD32" s="2"/>
      <c r="MGE32" s="2"/>
      <c r="MGF32" s="2"/>
      <c r="MGG32" s="2"/>
      <c r="MGH32" s="2"/>
      <c r="MGI32" s="2"/>
      <c r="MGJ32" s="2"/>
      <c r="MGK32" s="2"/>
      <c r="MGL32" s="2"/>
      <c r="MGM32" s="2"/>
      <c r="MGN32" s="2"/>
      <c r="MGO32" s="2"/>
      <c r="MGP32" s="2"/>
      <c r="MGQ32" s="2"/>
      <c r="MGR32" s="2"/>
      <c r="MGS32" s="2"/>
      <c r="MGT32" s="2"/>
      <c r="MGU32" s="2"/>
      <c r="MGV32" s="2"/>
      <c r="MGW32" s="2"/>
      <c r="MGX32" s="2"/>
      <c r="MGY32" s="2"/>
      <c r="MGZ32" s="2"/>
      <c r="MHA32" s="2"/>
      <c r="MHB32" s="2"/>
      <c r="MHC32" s="2"/>
      <c r="MHD32" s="2"/>
      <c r="MHE32" s="2"/>
      <c r="MHF32" s="2"/>
      <c r="MHG32" s="2"/>
      <c r="MHH32" s="2"/>
      <c r="MHI32" s="2"/>
      <c r="MHJ32" s="2"/>
      <c r="MHK32" s="2"/>
      <c r="MHL32" s="2"/>
      <c r="MHM32" s="2"/>
      <c r="MHN32" s="2"/>
      <c r="MHO32" s="2"/>
      <c r="MHP32" s="2"/>
      <c r="MHQ32" s="2"/>
      <c r="MHR32" s="2"/>
      <c r="MHS32" s="2"/>
      <c r="MHT32" s="2"/>
      <c r="MHU32" s="2"/>
      <c r="MHV32" s="2"/>
      <c r="MHW32" s="2"/>
      <c r="MHX32" s="2"/>
      <c r="MHY32" s="2"/>
      <c r="MHZ32" s="2"/>
      <c r="MIA32" s="2"/>
      <c r="MIB32" s="2"/>
      <c r="MIC32" s="2"/>
      <c r="MID32" s="2"/>
      <c r="MIE32" s="2"/>
      <c r="MIF32" s="2"/>
      <c r="MIG32" s="2"/>
      <c r="MIH32" s="2"/>
      <c r="MII32" s="2"/>
      <c r="MIJ32" s="2"/>
      <c r="MIK32" s="2"/>
      <c r="MIL32" s="2"/>
      <c r="MIM32" s="2"/>
      <c r="MIN32" s="2"/>
      <c r="MIO32" s="2"/>
      <c r="MIP32" s="2"/>
      <c r="MIQ32" s="2"/>
      <c r="MIR32" s="2"/>
      <c r="MIS32" s="2"/>
      <c r="MIT32" s="2"/>
      <c r="MIU32" s="2"/>
      <c r="MIV32" s="2"/>
      <c r="MIW32" s="2"/>
      <c r="MIX32" s="2"/>
      <c r="MIY32" s="2"/>
      <c r="MIZ32" s="2"/>
      <c r="MJA32" s="2"/>
      <c r="MJB32" s="2"/>
      <c r="MJC32" s="2"/>
      <c r="MJD32" s="2"/>
      <c r="MJE32" s="2"/>
      <c r="MJF32" s="2"/>
      <c r="MJG32" s="2"/>
      <c r="MJH32" s="2"/>
      <c r="MJI32" s="2"/>
      <c r="MJJ32" s="2"/>
      <c r="MJK32" s="2"/>
      <c r="MJL32" s="2"/>
      <c r="MJM32" s="2"/>
      <c r="MJN32" s="2"/>
      <c r="MJO32" s="2"/>
      <c r="MJP32" s="2"/>
      <c r="MJQ32" s="2"/>
      <c r="MJR32" s="2"/>
      <c r="MJS32" s="2"/>
      <c r="MJT32" s="2"/>
      <c r="MJU32" s="2"/>
      <c r="MJV32" s="2"/>
      <c r="MJW32" s="2"/>
      <c r="MJX32" s="2"/>
      <c r="MJY32" s="2"/>
      <c r="MJZ32" s="2"/>
      <c r="MKA32" s="2"/>
      <c r="MKB32" s="2"/>
      <c r="MKC32" s="2"/>
      <c r="MKD32" s="2"/>
      <c r="MKE32" s="2"/>
      <c r="MKF32" s="2"/>
      <c r="MKG32" s="2"/>
      <c r="MKH32" s="2"/>
      <c r="MKI32" s="2"/>
      <c r="MKJ32" s="2"/>
      <c r="MKK32" s="2"/>
      <c r="MKL32" s="2"/>
      <c r="MKM32" s="2"/>
      <c r="MKN32" s="2"/>
      <c r="MKO32" s="2"/>
      <c r="MKP32" s="2"/>
      <c r="MKQ32" s="2"/>
      <c r="MKR32" s="2"/>
      <c r="MKS32" s="2"/>
      <c r="MKT32" s="2"/>
      <c r="MKU32" s="2"/>
      <c r="MKV32" s="2"/>
      <c r="MKW32" s="2"/>
      <c r="MKX32" s="2"/>
      <c r="MKY32" s="2"/>
      <c r="MKZ32" s="2"/>
      <c r="MLA32" s="2"/>
      <c r="MLB32" s="2"/>
      <c r="MLC32" s="2"/>
      <c r="MLD32" s="2"/>
      <c r="MLE32" s="2"/>
      <c r="MLF32" s="2"/>
      <c r="MLG32" s="2"/>
      <c r="MLH32" s="2"/>
      <c r="MLI32" s="2"/>
      <c r="MLJ32" s="2"/>
      <c r="MLK32" s="2"/>
      <c r="MLL32" s="2"/>
      <c r="MLM32" s="2"/>
      <c r="MLN32" s="2"/>
      <c r="MLO32" s="2"/>
      <c r="MLP32" s="2"/>
      <c r="MLQ32" s="2"/>
      <c r="MLR32" s="2"/>
      <c r="MLS32" s="2"/>
      <c r="MLT32" s="2"/>
      <c r="MLU32" s="2"/>
      <c r="MLV32" s="2"/>
      <c r="MLW32" s="2"/>
      <c r="MLX32" s="2"/>
      <c r="MLY32" s="2"/>
      <c r="MLZ32" s="2"/>
      <c r="MMA32" s="2"/>
      <c r="MMB32" s="2"/>
      <c r="MMC32" s="2"/>
      <c r="MMD32" s="2"/>
      <c r="MME32" s="2"/>
      <c r="MMF32" s="2"/>
      <c r="MMG32" s="2"/>
      <c r="MMH32" s="2"/>
      <c r="MMI32" s="2"/>
      <c r="MMJ32" s="2"/>
      <c r="MMK32" s="2"/>
      <c r="MML32" s="2"/>
      <c r="MMM32" s="2"/>
      <c r="MMN32" s="2"/>
      <c r="MMO32" s="2"/>
      <c r="MMP32" s="2"/>
      <c r="MMQ32" s="2"/>
      <c r="MMR32" s="2"/>
      <c r="MMS32" s="2"/>
      <c r="MMT32" s="2"/>
      <c r="MMU32" s="2"/>
      <c r="MMV32" s="2"/>
      <c r="MMW32" s="2"/>
      <c r="MMX32" s="2"/>
      <c r="MMY32" s="2"/>
      <c r="MMZ32" s="2"/>
      <c r="MNA32" s="2"/>
      <c r="MNB32" s="2"/>
      <c r="MNC32" s="2"/>
      <c r="MND32" s="2"/>
      <c r="MNE32" s="2"/>
      <c r="MNF32" s="2"/>
      <c r="MNG32" s="2"/>
      <c r="MNH32" s="2"/>
      <c r="MNI32" s="2"/>
      <c r="MNJ32" s="2"/>
      <c r="MNK32" s="2"/>
      <c r="MNL32" s="2"/>
      <c r="MNM32" s="2"/>
      <c r="MNN32" s="2"/>
      <c r="MNO32" s="2"/>
      <c r="MNP32" s="2"/>
      <c r="MNQ32" s="2"/>
      <c r="MNR32" s="2"/>
      <c r="MNS32" s="2"/>
      <c r="MNT32" s="2"/>
      <c r="MNU32" s="2"/>
      <c r="MNV32" s="2"/>
      <c r="MNW32" s="2"/>
      <c r="MNX32" s="2"/>
      <c r="MNY32" s="2"/>
      <c r="MNZ32" s="2"/>
      <c r="MOA32" s="2"/>
      <c r="MOB32" s="2"/>
      <c r="MOC32" s="2"/>
      <c r="MOD32" s="2"/>
      <c r="MOE32" s="2"/>
      <c r="MOF32" s="2"/>
      <c r="MOG32" s="2"/>
      <c r="MOH32" s="2"/>
      <c r="MOI32" s="2"/>
      <c r="MOJ32" s="2"/>
      <c r="MOK32" s="2"/>
      <c r="MOL32" s="2"/>
      <c r="MOM32" s="2"/>
      <c r="MON32" s="2"/>
      <c r="MOO32" s="2"/>
      <c r="MOP32" s="2"/>
      <c r="MOQ32" s="2"/>
      <c r="MOR32" s="2"/>
      <c r="MOS32" s="2"/>
      <c r="MOT32" s="2"/>
      <c r="MOU32" s="2"/>
      <c r="MOV32" s="2"/>
      <c r="MOW32" s="2"/>
      <c r="MOX32" s="2"/>
      <c r="MOY32" s="2"/>
      <c r="MOZ32" s="2"/>
      <c r="MPA32" s="2"/>
      <c r="MPB32" s="2"/>
      <c r="MPC32" s="2"/>
      <c r="MPD32" s="2"/>
      <c r="MPE32" s="2"/>
      <c r="MPF32" s="2"/>
      <c r="MPG32" s="2"/>
      <c r="MPH32" s="2"/>
      <c r="MPI32" s="2"/>
      <c r="MPJ32" s="2"/>
      <c r="MPK32" s="2"/>
      <c r="MPL32" s="2"/>
      <c r="MPM32" s="2"/>
      <c r="MPN32" s="2"/>
      <c r="MPO32" s="2"/>
      <c r="MPP32" s="2"/>
      <c r="MPQ32" s="2"/>
      <c r="MPR32" s="2"/>
      <c r="MPS32" s="2"/>
      <c r="MPT32" s="2"/>
      <c r="MPU32" s="2"/>
      <c r="MPV32" s="2"/>
      <c r="MPW32" s="2"/>
      <c r="MPX32" s="2"/>
      <c r="MPY32" s="2"/>
      <c r="MPZ32" s="2"/>
      <c r="MQA32" s="2"/>
      <c r="MQB32" s="2"/>
      <c r="MQC32" s="2"/>
      <c r="MQD32" s="2"/>
      <c r="MQE32" s="2"/>
      <c r="MQF32" s="2"/>
      <c r="MQG32" s="2"/>
      <c r="MQH32" s="2"/>
      <c r="MQI32" s="2"/>
      <c r="MQJ32" s="2"/>
      <c r="MQK32" s="2"/>
      <c r="MQL32" s="2"/>
      <c r="MQM32" s="2"/>
      <c r="MQN32" s="2"/>
      <c r="MQO32" s="2"/>
      <c r="MQP32" s="2"/>
      <c r="MQQ32" s="2"/>
      <c r="MQR32" s="2"/>
      <c r="MQS32" s="2"/>
      <c r="MQT32" s="2"/>
      <c r="MQU32" s="2"/>
      <c r="MQV32" s="2"/>
      <c r="MQW32" s="2"/>
      <c r="MQX32" s="2"/>
      <c r="MQY32" s="2"/>
      <c r="MQZ32" s="2"/>
      <c r="MRA32" s="2"/>
      <c r="MRB32" s="2"/>
      <c r="MRC32" s="2"/>
      <c r="MRD32" s="2"/>
      <c r="MRE32" s="2"/>
      <c r="MRF32" s="2"/>
      <c r="MRG32" s="2"/>
      <c r="MRH32" s="2"/>
      <c r="MRI32" s="2"/>
      <c r="MRJ32" s="2"/>
      <c r="MRK32" s="2"/>
      <c r="MRL32" s="2"/>
      <c r="MRM32" s="2"/>
      <c r="MRN32" s="2"/>
      <c r="MRO32" s="2"/>
      <c r="MRP32" s="2"/>
      <c r="MRQ32" s="2"/>
      <c r="MRR32" s="2"/>
      <c r="MRS32" s="2"/>
      <c r="MRT32" s="2"/>
      <c r="MRU32" s="2"/>
      <c r="MRV32" s="2"/>
      <c r="MRW32" s="2"/>
      <c r="MRX32" s="2"/>
      <c r="MRY32" s="2"/>
      <c r="MRZ32" s="2"/>
      <c r="MSA32" s="2"/>
      <c r="MSB32" s="2"/>
      <c r="MSC32" s="2"/>
      <c r="MSD32" s="2"/>
      <c r="MSE32" s="2"/>
      <c r="MSF32" s="2"/>
      <c r="MSG32" s="2"/>
      <c r="MSH32" s="2"/>
      <c r="MSI32" s="2"/>
      <c r="MSJ32" s="2"/>
      <c r="MSK32" s="2"/>
      <c r="MSL32" s="2"/>
      <c r="MSM32" s="2"/>
      <c r="MSN32" s="2"/>
      <c r="MSO32" s="2"/>
      <c r="MSP32" s="2"/>
      <c r="MSQ32" s="2"/>
      <c r="MSR32" s="2"/>
      <c r="MSS32" s="2"/>
      <c r="MST32" s="2"/>
      <c r="MSU32" s="2"/>
      <c r="MSV32" s="2"/>
      <c r="MSW32" s="2"/>
      <c r="MSX32" s="2"/>
      <c r="MSY32" s="2"/>
      <c r="MSZ32" s="2"/>
      <c r="MTA32" s="2"/>
      <c r="MTB32" s="2"/>
      <c r="MTC32" s="2"/>
      <c r="MTD32" s="2"/>
      <c r="MTE32" s="2"/>
      <c r="MTF32" s="2"/>
      <c r="MTG32" s="2"/>
      <c r="MTH32" s="2"/>
      <c r="MTI32" s="2"/>
      <c r="MTJ32" s="2"/>
      <c r="MTK32" s="2"/>
      <c r="MTL32" s="2"/>
      <c r="MTM32" s="2"/>
      <c r="MTN32" s="2"/>
      <c r="MTO32" s="2"/>
      <c r="MTP32" s="2"/>
      <c r="MTQ32" s="2"/>
      <c r="MTR32" s="2"/>
      <c r="MTS32" s="2"/>
      <c r="MTT32" s="2"/>
      <c r="MTU32" s="2"/>
      <c r="MTV32" s="2"/>
      <c r="MTW32" s="2"/>
      <c r="MTX32" s="2"/>
      <c r="MTY32" s="2"/>
      <c r="MTZ32" s="2"/>
      <c r="MUA32" s="2"/>
      <c r="MUB32" s="2"/>
      <c r="MUC32" s="2"/>
      <c r="MUD32" s="2"/>
      <c r="MUE32" s="2"/>
      <c r="MUF32" s="2"/>
      <c r="MUG32" s="2"/>
      <c r="MUH32" s="2"/>
      <c r="MUI32" s="2"/>
      <c r="MUJ32" s="2"/>
      <c r="MUK32" s="2"/>
      <c r="MUL32" s="2"/>
      <c r="MUM32" s="2"/>
      <c r="MUN32" s="2"/>
      <c r="MUO32" s="2"/>
      <c r="MUP32" s="2"/>
      <c r="MUQ32" s="2"/>
      <c r="MUR32" s="2"/>
      <c r="MUS32" s="2"/>
      <c r="MUT32" s="2"/>
      <c r="MUU32" s="2"/>
      <c r="MUV32" s="2"/>
      <c r="MUW32" s="2"/>
      <c r="MUX32" s="2"/>
      <c r="MUY32" s="2"/>
      <c r="MUZ32" s="2"/>
      <c r="MVA32" s="2"/>
      <c r="MVB32" s="2"/>
      <c r="MVC32" s="2"/>
      <c r="MVD32" s="2"/>
      <c r="MVE32" s="2"/>
      <c r="MVF32" s="2"/>
      <c r="MVG32" s="2"/>
      <c r="MVH32" s="2"/>
      <c r="MVI32" s="2"/>
      <c r="MVJ32" s="2"/>
      <c r="MVK32" s="2"/>
      <c r="MVL32" s="2"/>
      <c r="MVM32" s="2"/>
      <c r="MVN32" s="2"/>
      <c r="MVO32" s="2"/>
      <c r="MVP32" s="2"/>
      <c r="MVQ32" s="2"/>
      <c r="MVR32" s="2"/>
      <c r="MVS32" s="2"/>
      <c r="MVT32" s="2"/>
      <c r="MVU32" s="2"/>
      <c r="MVV32" s="2"/>
      <c r="MVW32" s="2"/>
      <c r="MVX32" s="2"/>
      <c r="MVY32" s="2"/>
      <c r="MVZ32" s="2"/>
      <c r="MWA32" s="2"/>
      <c r="MWB32" s="2"/>
      <c r="MWC32" s="2"/>
      <c r="MWD32" s="2"/>
      <c r="MWE32" s="2"/>
      <c r="MWF32" s="2"/>
      <c r="MWG32" s="2"/>
      <c r="MWH32" s="2"/>
      <c r="MWI32" s="2"/>
      <c r="MWJ32" s="2"/>
      <c r="MWK32" s="2"/>
      <c r="MWL32" s="2"/>
      <c r="MWM32" s="2"/>
      <c r="MWN32" s="2"/>
      <c r="MWO32" s="2"/>
      <c r="MWP32" s="2"/>
      <c r="MWQ32" s="2"/>
      <c r="MWR32" s="2"/>
      <c r="MWS32" s="2"/>
      <c r="MWT32" s="2"/>
      <c r="MWU32" s="2"/>
      <c r="MWV32" s="2"/>
      <c r="MWW32" s="2"/>
      <c r="MWX32" s="2"/>
      <c r="MWY32" s="2"/>
      <c r="MWZ32" s="2"/>
      <c r="MXA32" s="2"/>
      <c r="MXB32" s="2"/>
      <c r="MXC32" s="2"/>
      <c r="MXD32" s="2"/>
      <c r="MXE32" s="2"/>
      <c r="MXF32" s="2"/>
      <c r="MXG32" s="2"/>
      <c r="MXH32" s="2"/>
      <c r="MXI32" s="2"/>
      <c r="MXJ32" s="2"/>
      <c r="MXK32" s="2"/>
      <c r="MXL32" s="2"/>
      <c r="MXM32" s="2"/>
      <c r="MXN32" s="2"/>
      <c r="MXO32" s="2"/>
      <c r="MXP32" s="2"/>
      <c r="MXQ32" s="2"/>
      <c r="MXR32" s="2"/>
      <c r="MXS32" s="2"/>
      <c r="MXT32" s="2"/>
      <c r="MXU32" s="2"/>
      <c r="MXV32" s="2"/>
      <c r="MXW32" s="2"/>
      <c r="MXX32" s="2"/>
      <c r="MXY32" s="2"/>
      <c r="MXZ32" s="2"/>
      <c r="MYA32" s="2"/>
      <c r="MYB32" s="2"/>
      <c r="MYC32" s="2"/>
      <c r="MYD32" s="2"/>
      <c r="MYE32" s="2"/>
      <c r="MYF32" s="2"/>
      <c r="MYG32" s="2"/>
      <c r="MYH32" s="2"/>
      <c r="MYI32" s="2"/>
      <c r="MYJ32" s="2"/>
      <c r="MYK32" s="2"/>
      <c r="MYL32" s="2"/>
      <c r="MYM32" s="2"/>
      <c r="MYN32" s="2"/>
      <c r="MYO32" s="2"/>
      <c r="MYP32" s="2"/>
      <c r="MYQ32" s="2"/>
      <c r="MYR32" s="2"/>
      <c r="MYS32" s="2"/>
      <c r="MYT32" s="2"/>
      <c r="MYU32" s="2"/>
      <c r="MYV32" s="2"/>
      <c r="MYW32" s="2"/>
      <c r="MYX32" s="2"/>
      <c r="MYY32" s="2"/>
      <c r="MYZ32" s="2"/>
      <c r="MZA32" s="2"/>
      <c r="MZB32" s="2"/>
      <c r="MZC32" s="2"/>
      <c r="MZD32" s="2"/>
      <c r="MZE32" s="2"/>
      <c r="MZF32" s="2"/>
      <c r="MZG32" s="2"/>
      <c r="MZH32" s="2"/>
      <c r="MZI32" s="2"/>
      <c r="MZJ32" s="2"/>
      <c r="MZK32" s="2"/>
      <c r="MZL32" s="2"/>
      <c r="MZM32" s="2"/>
      <c r="MZN32" s="2"/>
      <c r="MZO32" s="2"/>
      <c r="MZP32" s="2"/>
      <c r="MZQ32" s="2"/>
      <c r="MZR32" s="2"/>
      <c r="MZS32" s="2"/>
      <c r="MZT32" s="2"/>
      <c r="MZU32" s="2"/>
      <c r="MZV32" s="2"/>
      <c r="MZW32" s="2"/>
      <c r="MZX32" s="2"/>
      <c r="MZY32" s="2"/>
      <c r="MZZ32" s="2"/>
      <c r="NAA32" s="2"/>
      <c r="NAB32" s="2"/>
      <c r="NAC32" s="2"/>
      <c r="NAD32" s="2"/>
      <c r="NAE32" s="2"/>
      <c r="NAF32" s="2"/>
      <c r="NAG32" s="2"/>
      <c r="NAH32" s="2"/>
      <c r="NAI32" s="2"/>
      <c r="NAJ32" s="2"/>
      <c r="NAK32" s="2"/>
      <c r="NAL32" s="2"/>
      <c r="NAM32" s="2"/>
      <c r="NAN32" s="2"/>
      <c r="NAO32" s="2"/>
      <c r="NAP32" s="2"/>
      <c r="NAQ32" s="2"/>
      <c r="NAR32" s="2"/>
      <c r="NAS32" s="2"/>
      <c r="NAT32" s="2"/>
      <c r="NAU32" s="2"/>
      <c r="NAV32" s="2"/>
      <c r="NAW32" s="2"/>
      <c r="NAX32" s="2"/>
      <c r="NAY32" s="2"/>
      <c r="NAZ32" s="2"/>
      <c r="NBA32" s="2"/>
      <c r="NBB32" s="2"/>
      <c r="NBC32" s="2"/>
      <c r="NBD32" s="2"/>
      <c r="NBE32" s="2"/>
      <c r="NBF32" s="2"/>
      <c r="NBG32" s="2"/>
      <c r="NBH32" s="2"/>
      <c r="NBI32" s="2"/>
      <c r="NBJ32" s="2"/>
      <c r="NBK32" s="2"/>
      <c r="NBL32" s="2"/>
      <c r="NBM32" s="2"/>
      <c r="NBN32" s="2"/>
      <c r="NBO32" s="2"/>
      <c r="NBP32" s="2"/>
      <c r="NBQ32" s="2"/>
      <c r="NBR32" s="2"/>
      <c r="NBS32" s="2"/>
      <c r="NBT32" s="2"/>
      <c r="NBU32" s="2"/>
      <c r="NBV32" s="2"/>
      <c r="NBW32" s="2"/>
      <c r="NBX32" s="2"/>
      <c r="NBY32" s="2"/>
      <c r="NBZ32" s="2"/>
      <c r="NCA32" s="2"/>
      <c r="NCB32" s="2"/>
      <c r="NCC32" s="2"/>
      <c r="NCD32" s="2"/>
      <c r="NCE32" s="2"/>
      <c r="NCF32" s="2"/>
      <c r="NCG32" s="2"/>
      <c r="NCH32" s="2"/>
      <c r="NCI32" s="2"/>
      <c r="NCJ32" s="2"/>
      <c r="NCK32" s="2"/>
      <c r="NCL32" s="2"/>
      <c r="NCM32" s="2"/>
      <c r="NCN32" s="2"/>
      <c r="NCO32" s="2"/>
      <c r="NCP32" s="2"/>
      <c r="NCQ32" s="2"/>
      <c r="NCR32" s="2"/>
      <c r="NCS32" s="2"/>
      <c r="NCT32" s="2"/>
      <c r="NCU32" s="2"/>
      <c r="NCV32" s="2"/>
      <c r="NCW32" s="2"/>
      <c r="NCX32" s="2"/>
      <c r="NCY32" s="2"/>
      <c r="NCZ32" s="2"/>
      <c r="NDA32" s="2"/>
      <c r="NDB32" s="2"/>
      <c r="NDC32" s="2"/>
      <c r="NDD32" s="2"/>
      <c r="NDE32" s="2"/>
      <c r="NDF32" s="2"/>
      <c r="NDG32" s="2"/>
      <c r="NDH32" s="2"/>
      <c r="NDI32" s="2"/>
      <c r="NDJ32" s="2"/>
      <c r="NDK32" s="2"/>
      <c r="NDL32" s="2"/>
      <c r="NDM32" s="2"/>
      <c r="NDN32" s="2"/>
      <c r="NDO32" s="2"/>
      <c r="NDP32" s="2"/>
      <c r="NDQ32" s="2"/>
      <c r="NDR32" s="2"/>
      <c r="NDS32" s="2"/>
      <c r="NDT32" s="2"/>
      <c r="NDU32" s="2"/>
      <c r="NDV32" s="2"/>
      <c r="NDW32" s="2"/>
      <c r="NDX32" s="2"/>
      <c r="NDY32" s="2"/>
      <c r="NDZ32" s="2"/>
      <c r="NEA32" s="2"/>
      <c r="NEB32" s="2"/>
      <c r="NEC32" s="2"/>
      <c r="NED32" s="2"/>
      <c r="NEE32" s="2"/>
      <c r="NEF32" s="2"/>
      <c r="NEG32" s="2"/>
      <c r="NEH32" s="2"/>
      <c r="NEI32" s="2"/>
      <c r="NEJ32" s="2"/>
      <c r="NEK32" s="2"/>
      <c r="NEL32" s="2"/>
      <c r="NEM32" s="2"/>
      <c r="NEN32" s="2"/>
      <c r="NEO32" s="2"/>
      <c r="NEP32" s="2"/>
      <c r="NEQ32" s="2"/>
      <c r="NER32" s="2"/>
      <c r="NES32" s="2"/>
      <c r="NET32" s="2"/>
      <c r="NEU32" s="2"/>
      <c r="NEV32" s="2"/>
      <c r="NEW32" s="2"/>
      <c r="NEX32" s="2"/>
      <c r="NEY32" s="2"/>
      <c r="NEZ32" s="2"/>
      <c r="NFA32" s="2"/>
      <c r="NFB32" s="2"/>
      <c r="NFC32" s="2"/>
      <c r="NFD32" s="2"/>
      <c r="NFE32" s="2"/>
      <c r="NFF32" s="2"/>
      <c r="NFG32" s="2"/>
      <c r="NFH32" s="2"/>
      <c r="NFI32" s="2"/>
      <c r="NFJ32" s="2"/>
      <c r="NFK32" s="2"/>
      <c r="NFL32" s="2"/>
      <c r="NFM32" s="2"/>
      <c r="NFN32" s="2"/>
      <c r="NFO32" s="2"/>
      <c r="NFP32" s="2"/>
      <c r="NFQ32" s="2"/>
      <c r="NFR32" s="2"/>
      <c r="NFS32" s="2"/>
      <c r="NFT32" s="2"/>
      <c r="NFU32" s="2"/>
      <c r="NFV32" s="2"/>
      <c r="NFW32" s="2"/>
      <c r="NFX32" s="2"/>
      <c r="NFY32" s="2"/>
      <c r="NFZ32" s="2"/>
      <c r="NGA32" s="2"/>
      <c r="NGB32" s="2"/>
      <c r="NGC32" s="2"/>
      <c r="NGD32" s="2"/>
      <c r="NGE32" s="2"/>
      <c r="NGF32" s="2"/>
      <c r="NGG32" s="2"/>
      <c r="NGH32" s="2"/>
      <c r="NGI32" s="2"/>
      <c r="NGJ32" s="2"/>
      <c r="NGK32" s="2"/>
      <c r="NGL32" s="2"/>
      <c r="NGM32" s="2"/>
      <c r="NGN32" s="2"/>
      <c r="NGO32" s="2"/>
      <c r="NGP32" s="2"/>
      <c r="NGQ32" s="2"/>
      <c r="NGR32" s="2"/>
      <c r="NGS32" s="2"/>
      <c r="NGT32" s="2"/>
      <c r="NGU32" s="2"/>
      <c r="NGV32" s="2"/>
      <c r="NGW32" s="2"/>
      <c r="NGX32" s="2"/>
      <c r="NGY32" s="2"/>
      <c r="NGZ32" s="2"/>
      <c r="NHA32" s="2"/>
      <c r="NHB32" s="2"/>
      <c r="NHC32" s="2"/>
      <c r="NHD32" s="2"/>
      <c r="NHE32" s="2"/>
      <c r="NHF32" s="2"/>
      <c r="NHG32" s="2"/>
      <c r="NHH32" s="2"/>
      <c r="NHI32" s="2"/>
      <c r="NHJ32" s="2"/>
      <c r="NHK32" s="2"/>
      <c r="NHL32" s="2"/>
      <c r="NHM32" s="2"/>
      <c r="NHN32" s="2"/>
      <c r="NHO32" s="2"/>
      <c r="NHP32" s="2"/>
      <c r="NHQ32" s="2"/>
      <c r="NHR32" s="2"/>
      <c r="NHS32" s="2"/>
      <c r="NHT32" s="2"/>
      <c r="NHU32" s="2"/>
      <c r="NHV32" s="2"/>
      <c r="NHW32" s="2"/>
      <c r="NHX32" s="2"/>
      <c r="NHY32" s="2"/>
      <c r="NHZ32" s="2"/>
      <c r="NIA32" s="2"/>
      <c r="NIB32" s="2"/>
      <c r="NIC32" s="2"/>
      <c r="NID32" s="2"/>
      <c r="NIE32" s="2"/>
      <c r="NIF32" s="2"/>
      <c r="NIG32" s="2"/>
      <c r="NIH32" s="2"/>
      <c r="NII32" s="2"/>
      <c r="NIJ32" s="2"/>
      <c r="NIK32" s="2"/>
      <c r="NIL32" s="2"/>
      <c r="NIM32" s="2"/>
      <c r="NIN32" s="2"/>
      <c r="NIO32" s="2"/>
      <c r="NIP32" s="2"/>
      <c r="NIQ32" s="2"/>
      <c r="NIR32" s="2"/>
      <c r="NIS32" s="2"/>
      <c r="NIT32" s="2"/>
      <c r="NIU32" s="2"/>
      <c r="NIV32" s="2"/>
      <c r="NIW32" s="2"/>
      <c r="NIX32" s="2"/>
      <c r="NIY32" s="2"/>
      <c r="NIZ32" s="2"/>
      <c r="NJA32" s="2"/>
      <c r="NJB32" s="2"/>
      <c r="NJC32" s="2"/>
      <c r="NJD32" s="2"/>
      <c r="NJE32" s="2"/>
      <c r="NJF32" s="2"/>
      <c r="NJG32" s="2"/>
      <c r="NJH32" s="2"/>
      <c r="NJI32" s="2"/>
      <c r="NJJ32" s="2"/>
      <c r="NJK32" s="2"/>
      <c r="NJL32" s="2"/>
      <c r="NJM32" s="2"/>
      <c r="NJN32" s="2"/>
      <c r="NJO32" s="2"/>
      <c r="NJP32" s="2"/>
      <c r="NJQ32" s="2"/>
      <c r="NJR32" s="2"/>
      <c r="NJS32" s="2"/>
      <c r="NJT32" s="2"/>
      <c r="NJU32" s="2"/>
      <c r="NJV32" s="2"/>
      <c r="NJW32" s="2"/>
      <c r="NJX32" s="2"/>
      <c r="NJY32" s="2"/>
      <c r="NJZ32" s="2"/>
      <c r="NKA32" s="2"/>
      <c r="NKB32" s="2"/>
      <c r="NKC32" s="2"/>
      <c r="NKD32" s="2"/>
      <c r="NKE32" s="2"/>
      <c r="NKF32" s="2"/>
      <c r="NKG32" s="2"/>
      <c r="NKH32" s="2"/>
      <c r="NKI32" s="2"/>
      <c r="NKJ32" s="2"/>
      <c r="NKK32" s="2"/>
      <c r="NKL32" s="2"/>
      <c r="NKM32" s="2"/>
      <c r="NKN32" s="2"/>
      <c r="NKO32" s="2"/>
      <c r="NKP32" s="2"/>
      <c r="NKQ32" s="2"/>
      <c r="NKR32" s="2"/>
      <c r="NKS32" s="2"/>
      <c r="NKT32" s="2"/>
      <c r="NKU32" s="2"/>
      <c r="NKV32" s="2"/>
      <c r="NKW32" s="2"/>
      <c r="NKX32" s="2"/>
      <c r="NKY32" s="2"/>
      <c r="NKZ32" s="2"/>
      <c r="NLA32" s="2"/>
      <c r="NLB32" s="2"/>
      <c r="NLC32" s="2"/>
      <c r="NLD32" s="2"/>
      <c r="NLE32" s="2"/>
      <c r="NLF32" s="2"/>
      <c r="NLG32" s="2"/>
      <c r="NLH32" s="2"/>
      <c r="NLI32" s="2"/>
      <c r="NLJ32" s="2"/>
      <c r="NLK32" s="2"/>
      <c r="NLL32" s="2"/>
      <c r="NLM32" s="2"/>
      <c r="NLN32" s="2"/>
      <c r="NLO32" s="2"/>
      <c r="NLP32" s="2"/>
      <c r="NLQ32" s="2"/>
      <c r="NLR32" s="2"/>
      <c r="NLS32" s="2"/>
      <c r="NLT32" s="2"/>
      <c r="NLU32" s="2"/>
      <c r="NLV32" s="2"/>
      <c r="NLW32" s="2"/>
      <c r="NLX32" s="2"/>
      <c r="NLY32" s="2"/>
      <c r="NLZ32" s="2"/>
      <c r="NMA32" s="2"/>
      <c r="NMB32" s="2"/>
      <c r="NMC32" s="2"/>
      <c r="NMD32" s="2"/>
      <c r="NME32" s="2"/>
      <c r="NMF32" s="2"/>
      <c r="NMG32" s="2"/>
      <c r="NMH32" s="2"/>
      <c r="NMI32" s="2"/>
      <c r="NMJ32" s="2"/>
      <c r="NMK32" s="2"/>
      <c r="NML32" s="2"/>
      <c r="NMM32" s="2"/>
      <c r="NMN32" s="2"/>
      <c r="NMO32" s="2"/>
      <c r="NMP32" s="2"/>
      <c r="NMQ32" s="2"/>
      <c r="NMR32" s="2"/>
      <c r="NMS32" s="2"/>
      <c r="NMT32" s="2"/>
      <c r="NMU32" s="2"/>
      <c r="NMV32" s="2"/>
      <c r="NMW32" s="2"/>
      <c r="NMX32" s="2"/>
      <c r="NMY32" s="2"/>
      <c r="NMZ32" s="2"/>
      <c r="NNA32" s="2"/>
      <c r="NNB32" s="2"/>
      <c r="NNC32" s="2"/>
      <c r="NND32" s="2"/>
      <c r="NNE32" s="2"/>
      <c r="NNF32" s="2"/>
      <c r="NNG32" s="2"/>
      <c r="NNH32" s="2"/>
      <c r="NNI32" s="2"/>
      <c r="NNJ32" s="2"/>
      <c r="NNK32" s="2"/>
      <c r="NNL32" s="2"/>
      <c r="NNM32" s="2"/>
      <c r="NNN32" s="2"/>
      <c r="NNO32" s="2"/>
      <c r="NNP32" s="2"/>
      <c r="NNQ32" s="2"/>
      <c r="NNR32" s="2"/>
      <c r="NNS32" s="2"/>
      <c r="NNT32" s="2"/>
      <c r="NNU32" s="2"/>
      <c r="NNV32" s="2"/>
      <c r="NNW32" s="2"/>
      <c r="NNX32" s="2"/>
      <c r="NNY32" s="2"/>
      <c r="NNZ32" s="2"/>
      <c r="NOA32" s="2"/>
      <c r="NOB32" s="2"/>
      <c r="NOC32" s="2"/>
      <c r="NOD32" s="2"/>
      <c r="NOE32" s="2"/>
      <c r="NOF32" s="2"/>
      <c r="NOG32" s="2"/>
      <c r="NOH32" s="2"/>
      <c r="NOI32" s="2"/>
      <c r="NOJ32" s="2"/>
      <c r="NOK32" s="2"/>
      <c r="NOL32" s="2"/>
      <c r="NOM32" s="2"/>
      <c r="NON32" s="2"/>
      <c r="NOO32" s="2"/>
      <c r="NOP32" s="2"/>
      <c r="NOQ32" s="2"/>
      <c r="NOR32" s="2"/>
      <c r="NOS32" s="2"/>
      <c r="NOT32" s="2"/>
      <c r="NOU32" s="2"/>
      <c r="NOV32" s="2"/>
      <c r="NOW32" s="2"/>
      <c r="NOX32" s="2"/>
      <c r="NOY32" s="2"/>
      <c r="NOZ32" s="2"/>
      <c r="NPA32" s="2"/>
      <c r="NPB32" s="2"/>
      <c r="NPC32" s="2"/>
      <c r="NPD32" s="2"/>
      <c r="NPE32" s="2"/>
      <c r="NPF32" s="2"/>
      <c r="NPG32" s="2"/>
      <c r="NPH32" s="2"/>
      <c r="NPI32" s="2"/>
      <c r="NPJ32" s="2"/>
      <c r="NPK32" s="2"/>
      <c r="NPL32" s="2"/>
      <c r="NPM32" s="2"/>
      <c r="NPN32" s="2"/>
      <c r="NPO32" s="2"/>
      <c r="NPP32" s="2"/>
      <c r="NPQ32" s="2"/>
      <c r="NPR32" s="2"/>
      <c r="NPS32" s="2"/>
      <c r="NPT32" s="2"/>
      <c r="NPU32" s="2"/>
      <c r="NPV32" s="2"/>
      <c r="NPW32" s="2"/>
      <c r="NPX32" s="2"/>
      <c r="NPY32" s="2"/>
      <c r="NPZ32" s="2"/>
      <c r="NQA32" s="2"/>
      <c r="NQB32" s="2"/>
      <c r="NQC32" s="2"/>
      <c r="NQD32" s="2"/>
      <c r="NQE32" s="2"/>
      <c r="NQF32" s="2"/>
      <c r="NQG32" s="2"/>
      <c r="NQH32" s="2"/>
      <c r="NQI32" s="2"/>
      <c r="NQJ32" s="2"/>
      <c r="NQK32" s="2"/>
      <c r="NQL32" s="2"/>
      <c r="NQM32" s="2"/>
      <c r="NQN32" s="2"/>
      <c r="NQO32" s="2"/>
      <c r="NQP32" s="2"/>
      <c r="NQQ32" s="2"/>
      <c r="NQR32" s="2"/>
      <c r="NQS32" s="2"/>
      <c r="NQT32" s="2"/>
      <c r="NQU32" s="2"/>
      <c r="NQV32" s="2"/>
      <c r="NQW32" s="2"/>
      <c r="NQX32" s="2"/>
      <c r="NQY32" s="2"/>
      <c r="NQZ32" s="2"/>
      <c r="NRA32" s="2"/>
      <c r="NRB32" s="2"/>
      <c r="NRC32" s="2"/>
      <c r="NRD32" s="2"/>
      <c r="NRE32" s="2"/>
      <c r="NRF32" s="2"/>
      <c r="NRG32" s="2"/>
      <c r="NRH32" s="2"/>
      <c r="NRI32" s="2"/>
      <c r="NRJ32" s="2"/>
      <c r="NRK32" s="2"/>
      <c r="NRL32" s="2"/>
      <c r="NRM32" s="2"/>
      <c r="NRN32" s="2"/>
      <c r="NRO32" s="2"/>
      <c r="NRP32" s="2"/>
      <c r="NRQ32" s="2"/>
      <c r="NRR32" s="2"/>
      <c r="NRS32" s="2"/>
      <c r="NRT32" s="2"/>
      <c r="NRU32" s="2"/>
      <c r="NRV32" s="2"/>
      <c r="NRW32" s="2"/>
      <c r="NRX32" s="2"/>
      <c r="NRY32" s="2"/>
      <c r="NRZ32" s="2"/>
      <c r="NSA32" s="2"/>
      <c r="NSB32" s="2"/>
      <c r="NSC32" s="2"/>
      <c r="NSD32" s="2"/>
      <c r="NSE32" s="2"/>
      <c r="NSF32" s="2"/>
      <c r="NSG32" s="2"/>
      <c r="NSH32" s="2"/>
      <c r="NSI32" s="2"/>
      <c r="NSJ32" s="2"/>
      <c r="NSK32" s="2"/>
      <c r="NSL32" s="2"/>
      <c r="NSM32" s="2"/>
      <c r="NSN32" s="2"/>
      <c r="NSO32" s="2"/>
      <c r="NSP32" s="2"/>
      <c r="NSQ32" s="2"/>
      <c r="NSR32" s="2"/>
      <c r="NSS32" s="2"/>
      <c r="NST32" s="2"/>
      <c r="NSU32" s="2"/>
      <c r="NSV32" s="2"/>
      <c r="NSW32" s="2"/>
      <c r="NSX32" s="2"/>
      <c r="NSY32" s="2"/>
      <c r="NSZ32" s="2"/>
      <c r="NTA32" s="2"/>
      <c r="NTB32" s="2"/>
      <c r="NTC32" s="2"/>
      <c r="NTD32" s="2"/>
      <c r="NTE32" s="2"/>
      <c r="NTF32" s="2"/>
      <c r="NTG32" s="2"/>
      <c r="NTH32" s="2"/>
      <c r="NTI32" s="2"/>
      <c r="NTJ32" s="2"/>
      <c r="NTK32" s="2"/>
      <c r="NTL32" s="2"/>
      <c r="NTM32" s="2"/>
      <c r="NTN32" s="2"/>
      <c r="NTO32" s="2"/>
      <c r="NTP32" s="2"/>
      <c r="NTQ32" s="2"/>
      <c r="NTR32" s="2"/>
      <c r="NTS32" s="2"/>
      <c r="NTT32" s="2"/>
      <c r="NTU32" s="2"/>
      <c r="NTV32" s="2"/>
      <c r="NTW32" s="2"/>
      <c r="NTX32" s="2"/>
      <c r="NTY32" s="2"/>
      <c r="NTZ32" s="2"/>
      <c r="NUA32" s="2"/>
      <c r="NUB32" s="2"/>
      <c r="NUC32" s="2"/>
      <c r="NUD32" s="2"/>
      <c r="NUE32" s="2"/>
      <c r="NUF32" s="2"/>
      <c r="NUG32" s="2"/>
      <c r="NUH32" s="2"/>
      <c r="NUI32" s="2"/>
      <c r="NUJ32" s="2"/>
      <c r="NUK32" s="2"/>
      <c r="NUL32" s="2"/>
      <c r="NUM32" s="2"/>
      <c r="NUN32" s="2"/>
      <c r="NUO32" s="2"/>
      <c r="NUP32" s="2"/>
      <c r="NUQ32" s="2"/>
      <c r="NUR32" s="2"/>
      <c r="NUS32" s="2"/>
      <c r="NUT32" s="2"/>
      <c r="NUU32" s="2"/>
      <c r="NUV32" s="2"/>
      <c r="NUW32" s="2"/>
      <c r="NUX32" s="2"/>
      <c r="NUY32" s="2"/>
      <c r="NUZ32" s="2"/>
      <c r="NVA32" s="2"/>
      <c r="NVB32" s="2"/>
      <c r="NVC32" s="2"/>
      <c r="NVD32" s="2"/>
      <c r="NVE32" s="2"/>
      <c r="NVF32" s="2"/>
      <c r="NVG32" s="2"/>
      <c r="NVH32" s="2"/>
      <c r="NVI32" s="2"/>
      <c r="NVJ32" s="2"/>
      <c r="NVK32" s="2"/>
      <c r="NVL32" s="2"/>
      <c r="NVM32" s="2"/>
      <c r="NVN32" s="2"/>
      <c r="NVO32" s="2"/>
      <c r="NVP32" s="2"/>
      <c r="NVQ32" s="2"/>
      <c r="NVR32" s="2"/>
      <c r="NVS32" s="2"/>
      <c r="NVT32" s="2"/>
      <c r="NVU32" s="2"/>
      <c r="NVV32" s="2"/>
      <c r="NVW32" s="2"/>
      <c r="NVX32" s="2"/>
      <c r="NVY32" s="2"/>
      <c r="NVZ32" s="2"/>
      <c r="NWA32" s="2"/>
      <c r="NWB32" s="2"/>
      <c r="NWC32" s="2"/>
      <c r="NWD32" s="2"/>
      <c r="NWE32" s="2"/>
      <c r="NWF32" s="2"/>
      <c r="NWG32" s="2"/>
      <c r="NWH32" s="2"/>
      <c r="NWI32" s="2"/>
      <c r="NWJ32" s="2"/>
      <c r="NWK32" s="2"/>
      <c r="NWL32" s="2"/>
      <c r="NWM32" s="2"/>
      <c r="NWN32" s="2"/>
      <c r="NWO32" s="2"/>
      <c r="NWP32" s="2"/>
      <c r="NWQ32" s="2"/>
      <c r="NWR32" s="2"/>
      <c r="NWS32" s="2"/>
      <c r="NWT32" s="2"/>
      <c r="NWU32" s="2"/>
      <c r="NWV32" s="2"/>
      <c r="NWW32" s="2"/>
      <c r="NWX32" s="2"/>
      <c r="NWY32" s="2"/>
      <c r="NWZ32" s="2"/>
      <c r="NXA32" s="2"/>
      <c r="NXB32" s="2"/>
      <c r="NXC32" s="2"/>
      <c r="NXD32" s="2"/>
      <c r="NXE32" s="2"/>
      <c r="NXF32" s="2"/>
      <c r="NXG32" s="2"/>
      <c r="NXH32" s="2"/>
      <c r="NXI32" s="2"/>
      <c r="NXJ32" s="2"/>
      <c r="NXK32" s="2"/>
      <c r="NXL32" s="2"/>
      <c r="NXM32" s="2"/>
      <c r="NXN32" s="2"/>
      <c r="NXO32" s="2"/>
      <c r="NXP32" s="2"/>
      <c r="NXQ32" s="2"/>
      <c r="NXR32" s="2"/>
      <c r="NXS32" s="2"/>
      <c r="NXT32" s="2"/>
      <c r="NXU32" s="2"/>
      <c r="NXV32" s="2"/>
      <c r="NXW32" s="2"/>
      <c r="NXX32" s="2"/>
      <c r="NXY32" s="2"/>
      <c r="NXZ32" s="2"/>
      <c r="NYA32" s="2"/>
      <c r="NYB32" s="2"/>
      <c r="NYC32" s="2"/>
      <c r="NYD32" s="2"/>
      <c r="NYE32" s="2"/>
      <c r="NYF32" s="2"/>
      <c r="NYG32" s="2"/>
      <c r="NYH32" s="2"/>
      <c r="NYI32" s="2"/>
      <c r="NYJ32" s="2"/>
      <c r="NYK32" s="2"/>
      <c r="NYL32" s="2"/>
      <c r="NYM32" s="2"/>
      <c r="NYN32" s="2"/>
      <c r="NYO32" s="2"/>
      <c r="NYP32" s="2"/>
      <c r="NYQ32" s="2"/>
      <c r="NYR32" s="2"/>
      <c r="NYS32" s="2"/>
      <c r="NYT32" s="2"/>
      <c r="NYU32" s="2"/>
      <c r="NYV32" s="2"/>
      <c r="NYW32" s="2"/>
      <c r="NYX32" s="2"/>
      <c r="NYY32" s="2"/>
      <c r="NYZ32" s="2"/>
      <c r="NZA32" s="2"/>
      <c r="NZB32" s="2"/>
      <c r="NZC32" s="2"/>
      <c r="NZD32" s="2"/>
      <c r="NZE32" s="2"/>
      <c r="NZF32" s="2"/>
      <c r="NZG32" s="2"/>
      <c r="NZH32" s="2"/>
      <c r="NZI32" s="2"/>
      <c r="NZJ32" s="2"/>
      <c r="NZK32" s="2"/>
      <c r="NZL32" s="2"/>
      <c r="NZM32" s="2"/>
      <c r="NZN32" s="2"/>
      <c r="NZO32" s="2"/>
      <c r="NZP32" s="2"/>
      <c r="NZQ32" s="2"/>
      <c r="NZR32" s="2"/>
      <c r="NZS32" s="2"/>
      <c r="NZT32" s="2"/>
      <c r="NZU32" s="2"/>
      <c r="NZV32" s="2"/>
      <c r="NZW32" s="2"/>
      <c r="NZX32" s="2"/>
      <c r="NZY32" s="2"/>
      <c r="NZZ32" s="2"/>
      <c r="OAA32" s="2"/>
      <c r="OAB32" s="2"/>
      <c r="OAC32" s="2"/>
      <c r="OAD32" s="2"/>
      <c r="OAE32" s="2"/>
      <c r="OAF32" s="2"/>
      <c r="OAG32" s="2"/>
      <c r="OAH32" s="2"/>
      <c r="OAI32" s="2"/>
      <c r="OAJ32" s="2"/>
      <c r="OAK32" s="2"/>
      <c r="OAL32" s="2"/>
      <c r="OAM32" s="2"/>
      <c r="OAN32" s="2"/>
      <c r="OAO32" s="2"/>
      <c r="OAP32" s="2"/>
      <c r="OAQ32" s="2"/>
      <c r="OAR32" s="2"/>
      <c r="OAS32" s="2"/>
      <c r="OAT32" s="2"/>
      <c r="OAU32" s="2"/>
      <c r="OAV32" s="2"/>
      <c r="OAW32" s="2"/>
      <c r="OAX32" s="2"/>
      <c r="OAY32" s="2"/>
      <c r="OAZ32" s="2"/>
      <c r="OBA32" s="2"/>
      <c r="OBB32" s="2"/>
      <c r="OBC32" s="2"/>
      <c r="OBD32" s="2"/>
      <c r="OBE32" s="2"/>
      <c r="OBF32" s="2"/>
      <c r="OBG32" s="2"/>
      <c r="OBH32" s="2"/>
      <c r="OBI32" s="2"/>
      <c r="OBJ32" s="2"/>
      <c r="OBK32" s="2"/>
      <c r="OBL32" s="2"/>
      <c r="OBM32" s="2"/>
      <c r="OBN32" s="2"/>
      <c r="OBO32" s="2"/>
      <c r="OBP32" s="2"/>
      <c r="OBQ32" s="2"/>
      <c r="OBR32" s="2"/>
      <c r="OBS32" s="2"/>
      <c r="OBT32" s="2"/>
      <c r="OBU32" s="2"/>
      <c r="OBV32" s="2"/>
      <c r="OBW32" s="2"/>
      <c r="OBX32" s="2"/>
      <c r="OBY32" s="2"/>
      <c r="OBZ32" s="2"/>
      <c r="OCA32" s="2"/>
      <c r="OCB32" s="2"/>
      <c r="OCC32" s="2"/>
      <c r="OCD32" s="2"/>
      <c r="OCE32" s="2"/>
      <c r="OCF32" s="2"/>
      <c r="OCG32" s="2"/>
      <c r="OCH32" s="2"/>
      <c r="OCI32" s="2"/>
      <c r="OCJ32" s="2"/>
      <c r="OCK32" s="2"/>
      <c r="OCL32" s="2"/>
      <c r="OCM32" s="2"/>
      <c r="OCN32" s="2"/>
      <c r="OCO32" s="2"/>
      <c r="OCP32" s="2"/>
      <c r="OCQ32" s="2"/>
      <c r="OCR32" s="2"/>
      <c r="OCS32" s="2"/>
      <c r="OCT32" s="2"/>
      <c r="OCU32" s="2"/>
      <c r="OCV32" s="2"/>
      <c r="OCW32" s="2"/>
      <c r="OCX32" s="2"/>
      <c r="OCY32" s="2"/>
      <c r="OCZ32" s="2"/>
      <c r="ODA32" s="2"/>
      <c r="ODB32" s="2"/>
      <c r="ODC32" s="2"/>
      <c r="ODD32" s="2"/>
      <c r="ODE32" s="2"/>
      <c r="ODF32" s="2"/>
      <c r="ODG32" s="2"/>
      <c r="ODH32" s="2"/>
      <c r="ODI32" s="2"/>
      <c r="ODJ32" s="2"/>
      <c r="ODK32" s="2"/>
      <c r="ODL32" s="2"/>
      <c r="ODM32" s="2"/>
      <c r="ODN32" s="2"/>
      <c r="ODO32" s="2"/>
      <c r="ODP32" s="2"/>
      <c r="ODQ32" s="2"/>
      <c r="ODR32" s="2"/>
      <c r="ODS32" s="2"/>
      <c r="ODT32" s="2"/>
      <c r="ODU32" s="2"/>
      <c r="ODV32" s="2"/>
      <c r="ODW32" s="2"/>
      <c r="ODX32" s="2"/>
      <c r="ODY32" s="2"/>
      <c r="ODZ32" s="2"/>
      <c r="OEA32" s="2"/>
      <c r="OEB32" s="2"/>
      <c r="OEC32" s="2"/>
      <c r="OED32" s="2"/>
      <c r="OEE32" s="2"/>
      <c r="OEF32" s="2"/>
      <c r="OEG32" s="2"/>
      <c r="OEH32" s="2"/>
      <c r="OEI32" s="2"/>
      <c r="OEJ32" s="2"/>
      <c r="OEK32" s="2"/>
      <c r="OEL32" s="2"/>
      <c r="OEM32" s="2"/>
      <c r="OEN32" s="2"/>
      <c r="OEO32" s="2"/>
      <c r="OEP32" s="2"/>
      <c r="OEQ32" s="2"/>
      <c r="OER32" s="2"/>
      <c r="OES32" s="2"/>
      <c r="OET32" s="2"/>
      <c r="OEU32" s="2"/>
      <c r="OEV32" s="2"/>
      <c r="OEW32" s="2"/>
      <c r="OEX32" s="2"/>
      <c r="OEY32" s="2"/>
      <c r="OEZ32" s="2"/>
      <c r="OFA32" s="2"/>
      <c r="OFB32" s="2"/>
      <c r="OFC32" s="2"/>
      <c r="OFD32" s="2"/>
      <c r="OFE32" s="2"/>
      <c r="OFF32" s="2"/>
      <c r="OFG32" s="2"/>
      <c r="OFH32" s="2"/>
      <c r="OFI32" s="2"/>
      <c r="OFJ32" s="2"/>
      <c r="OFK32" s="2"/>
      <c r="OFL32" s="2"/>
      <c r="OFM32" s="2"/>
      <c r="OFN32" s="2"/>
      <c r="OFO32" s="2"/>
      <c r="OFP32" s="2"/>
      <c r="OFQ32" s="2"/>
      <c r="OFR32" s="2"/>
      <c r="OFS32" s="2"/>
      <c r="OFT32" s="2"/>
      <c r="OFU32" s="2"/>
      <c r="OFV32" s="2"/>
      <c r="OFW32" s="2"/>
      <c r="OFX32" s="2"/>
      <c r="OFY32" s="2"/>
      <c r="OFZ32" s="2"/>
      <c r="OGA32" s="2"/>
      <c r="OGB32" s="2"/>
      <c r="OGC32" s="2"/>
      <c r="OGD32" s="2"/>
      <c r="OGE32" s="2"/>
      <c r="OGF32" s="2"/>
      <c r="OGG32" s="2"/>
      <c r="OGH32" s="2"/>
      <c r="OGI32" s="2"/>
      <c r="OGJ32" s="2"/>
      <c r="OGK32" s="2"/>
      <c r="OGL32" s="2"/>
      <c r="OGM32" s="2"/>
      <c r="OGN32" s="2"/>
      <c r="OGO32" s="2"/>
      <c r="OGP32" s="2"/>
      <c r="OGQ32" s="2"/>
      <c r="OGR32" s="2"/>
      <c r="OGS32" s="2"/>
      <c r="OGT32" s="2"/>
      <c r="OGU32" s="2"/>
      <c r="OGV32" s="2"/>
      <c r="OGW32" s="2"/>
      <c r="OGX32" s="2"/>
      <c r="OGY32" s="2"/>
      <c r="OGZ32" s="2"/>
      <c r="OHA32" s="2"/>
      <c r="OHB32" s="2"/>
      <c r="OHC32" s="2"/>
      <c r="OHD32" s="2"/>
      <c r="OHE32" s="2"/>
      <c r="OHF32" s="2"/>
      <c r="OHG32" s="2"/>
      <c r="OHH32" s="2"/>
      <c r="OHI32" s="2"/>
      <c r="OHJ32" s="2"/>
      <c r="OHK32" s="2"/>
      <c r="OHL32" s="2"/>
      <c r="OHM32" s="2"/>
      <c r="OHN32" s="2"/>
      <c r="OHO32" s="2"/>
      <c r="OHP32" s="2"/>
      <c r="OHQ32" s="2"/>
      <c r="OHR32" s="2"/>
      <c r="OHS32" s="2"/>
      <c r="OHT32" s="2"/>
      <c r="OHU32" s="2"/>
      <c r="OHV32" s="2"/>
      <c r="OHW32" s="2"/>
      <c r="OHX32" s="2"/>
      <c r="OHY32" s="2"/>
      <c r="OHZ32" s="2"/>
      <c r="OIA32" s="2"/>
      <c r="OIB32" s="2"/>
      <c r="OIC32" s="2"/>
      <c r="OID32" s="2"/>
      <c r="OIE32" s="2"/>
      <c r="OIF32" s="2"/>
      <c r="OIG32" s="2"/>
      <c r="OIH32" s="2"/>
      <c r="OII32" s="2"/>
      <c r="OIJ32" s="2"/>
      <c r="OIK32" s="2"/>
      <c r="OIL32" s="2"/>
      <c r="OIM32" s="2"/>
      <c r="OIN32" s="2"/>
      <c r="OIO32" s="2"/>
      <c r="OIP32" s="2"/>
      <c r="OIQ32" s="2"/>
      <c r="OIR32" s="2"/>
      <c r="OIS32" s="2"/>
      <c r="OIT32" s="2"/>
      <c r="OIU32" s="2"/>
      <c r="OIV32" s="2"/>
      <c r="OIW32" s="2"/>
      <c r="OIX32" s="2"/>
      <c r="OIY32" s="2"/>
      <c r="OIZ32" s="2"/>
      <c r="OJA32" s="2"/>
      <c r="OJB32" s="2"/>
      <c r="OJC32" s="2"/>
      <c r="OJD32" s="2"/>
      <c r="OJE32" s="2"/>
      <c r="OJF32" s="2"/>
      <c r="OJG32" s="2"/>
      <c r="OJH32" s="2"/>
      <c r="OJI32" s="2"/>
      <c r="OJJ32" s="2"/>
      <c r="OJK32" s="2"/>
      <c r="OJL32" s="2"/>
      <c r="OJM32" s="2"/>
      <c r="OJN32" s="2"/>
      <c r="OJO32" s="2"/>
      <c r="OJP32" s="2"/>
      <c r="OJQ32" s="2"/>
      <c r="OJR32" s="2"/>
      <c r="OJS32" s="2"/>
      <c r="OJT32" s="2"/>
      <c r="OJU32" s="2"/>
      <c r="OJV32" s="2"/>
      <c r="OJW32" s="2"/>
      <c r="OJX32" s="2"/>
      <c r="OJY32" s="2"/>
      <c r="OJZ32" s="2"/>
      <c r="OKA32" s="2"/>
      <c r="OKB32" s="2"/>
      <c r="OKC32" s="2"/>
      <c r="OKD32" s="2"/>
      <c r="OKE32" s="2"/>
      <c r="OKF32" s="2"/>
      <c r="OKG32" s="2"/>
      <c r="OKH32" s="2"/>
      <c r="OKI32" s="2"/>
      <c r="OKJ32" s="2"/>
      <c r="OKK32" s="2"/>
      <c r="OKL32" s="2"/>
      <c r="OKM32" s="2"/>
      <c r="OKN32" s="2"/>
      <c r="OKO32" s="2"/>
      <c r="OKP32" s="2"/>
      <c r="OKQ32" s="2"/>
      <c r="OKR32" s="2"/>
      <c r="OKS32" s="2"/>
      <c r="OKT32" s="2"/>
      <c r="OKU32" s="2"/>
      <c r="OKV32" s="2"/>
      <c r="OKW32" s="2"/>
      <c r="OKX32" s="2"/>
      <c r="OKY32" s="2"/>
      <c r="OKZ32" s="2"/>
      <c r="OLA32" s="2"/>
      <c r="OLB32" s="2"/>
      <c r="OLC32" s="2"/>
      <c r="OLD32" s="2"/>
      <c r="OLE32" s="2"/>
      <c r="OLF32" s="2"/>
      <c r="OLG32" s="2"/>
      <c r="OLH32" s="2"/>
      <c r="OLI32" s="2"/>
      <c r="OLJ32" s="2"/>
      <c r="OLK32" s="2"/>
      <c r="OLL32" s="2"/>
      <c r="OLM32" s="2"/>
      <c r="OLN32" s="2"/>
      <c r="OLO32" s="2"/>
      <c r="OLP32" s="2"/>
      <c r="OLQ32" s="2"/>
      <c r="OLR32" s="2"/>
      <c r="OLS32" s="2"/>
      <c r="OLT32" s="2"/>
      <c r="OLU32" s="2"/>
      <c r="OLV32" s="2"/>
      <c r="OLW32" s="2"/>
      <c r="OLX32" s="2"/>
      <c r="OLY32" s="2"/>
      <c r="OLZ32" s="2"/>
      <c r="OMA32" s="2"/>
      <c r="OMB32" s="2"/>
      <c r="OMC32" s="2"/>
      <c r="OMD32" s="2"/>
      <c r="OME32" s="2"/>
      <c r="OMF32" s="2"/>
      <c r="OMG32" s="2"/>
      <c r="OMH32" s="2"/>
      <c r="OMI32" s="2"/>
      <c r="OMJ32" s="2"/>
      <c r="OMK32" s="2"/>
      <c r="OML32" s="2"/>
      <c r="OMM32" s="2"/>
      <c r="OMN32" s="2"/>
      <c r="OMO32" s="2"/>
      <c r="OMP32" s="2"/>
      <c r="OMQ32" s="2"/>
      <c r="OMR32" s="2"/>
      <c r="OMS32" s="2"/>
      <c r="OMT32" s="2"/>
      <c r="OMU32" s="2"/>
      <c r="OMV32" s="2"/>
      <c r="OMW32" s="2"/>
      <c r="OMX32" s="2"/>
      <c r="OMY32" s="2"/>
      <c r="OMZ32" s="2"/>
      <c r="ONA32" s="2"/>
      <c r="ONB32" s="2"/>
      <c r="ONC32" s="2"/>
      <c r="OND32" s="2"/>
      <c r="ONE32" s="2"/>
      <c r="ONF32" s="2"/>
      <c r="ONG32" s="2"/>
      <c r="ONH32" s="2"/>
      <c r="ONI32" s="2"/>
      <c r="ONJ32" s="2"/>
      <c r="ONK32" s="2"/>
      <c r="ONL32" s="2"/>
      <c r="ONM32" s="2"/>
      <c r="ONN32" s="2"/>
      <c r="ONO32" s="2"/>
      <c r="ONP32" s="2"/>
      <c r="ONQ32" s="2"/>
      <c r="ONR32" s="2"/>
      <c r="ONS32" s="2"/>
      <c r="ONT32" s="2"/>
      <c r="ONU32" s="2"/>
      <c r="ONV32" s="2"/>
      <c r="ONW32" s="2"/>
      <c r="ONX32" s="2"/>
      <c r="ONY32" s="2"/>
      <c r="ONZ32" s="2"/>
      <c r="OOA32" s="2"/>
      <c r="OOB32" s="2"/>
      <c r="OOC32" s="2"/>
      <c r="OOD32" s="2"/>
      <c r="OOE32" s="2"/>
      <c r="OOF32" s="2"/>
      <c r="OOG32" s="2"/>
      <c r="OOH32" s="2"/>
      <c r="OOI32" s="2"/>
      <c r="OOJ32" s="2"/>
      <c r="OOK32" s="2"/>
      <c r="OOL32" s="2"/>
      <c r="OOM32" s="2"/>
      <c r="OON32" s="2"/>
      <c r="OOO32" s="2"/>
      <c r="OOP32" s="2"/>
      <c r="OOQ32" s="2"/>
      <c r="OOR32" s="2"/>
      <c r="OOS32" s="2"/>
      <c r="OOT32" s="2"/>
      <c r="OOU32" s="2"/>
      <c r="OOV32" s="2"/>
      <c r="OOW32" s="2"/>
      <c r="OOX32" s="2"/>
      <c r="OOY32" s="2"/>
      <c r="OOZ32" s="2"/>
      <c r="OPA32" s="2"/>
      <c r="OPB32" s="2"/>
      <c r="OPC32" s="2"/>
      <c r="OPD32" s="2"/>
      <c r="OPE32" s="2"/>
      <c r="OPF32" s="2"/>
      <c r="OPG32" s="2"/>
      <c r="OPH32" s="2"/>
      <c r="OPI32" s="2"/>
      <c r="OPJ32" s="2"/>
      <c r="OPK32" s="2"/>
      <c r="OPL32" s="2"/>
      <c r="OPM32" s="2"/>
      <c r="OPN32" s="2"/>
      <c r="OPO32" s="2"/>
      <c r="OPP32" s="2"/>
      <c r="OPQ32" s="2"/>
      <c r="OPR32" s="2"/>
      <c r="OPS32" s="2"/>
      <c r="OPT32" s="2"/>
      <c r="OPU32" s="2"/>
      <c r="OPV32" s="2"/>
      <c r="OPW32" s="2"/>
      <c r="OPX32" s="2"/>
      <c r="OPY32" s="2"/>
      <c r="OPZ32" s="2"/>
      <c r="OQA32" s="2"/>
      <c r="OQB32" s="2"/>
      <c r="OQC32" s="2"/>
      <c r="OQD32" s="2"/>
      <c r="OQE32" s="2"/>
      <c r="OQF32" s="2"/>
      <c r="OQG32" s="2"/>
      <c r="OQH32" s="2"/>
      <c r="OQI32" s="2"/>
      <c r="OQJ32" s="2"/>
      <c r="OQK32" s="2"/>
      <c r="OQL32" s="2"/>
      <c r="OQM32" s="2"/>
      <c r="OQN32" s="2"/>
      <c r="OQO32" s="2"/>
      <c r="OQP32" s="2"/>
      <c r="OQQ32" s="2"/>
      <c r="OQR32" s="2"/>
      <c r="OQS32" s="2"/>
      <c r="OQT32" s="2"/>
      <c r="OQU32" s="2"/>
      <c r="OQV32" s="2"/>
      <c r="OQW32" s="2"/>
      <c r="OQX32" s="2"/>
      <c r="OQY32" s="2"/>
      <c r="OQZ32" s="2"/>
      <c r="ORA32" s="2"/>
      <c r="ORB32" s="2"/>
      <c r="ORC32" s="2"/>
      <c r="ORD32" s="2"/>
      <c r="ORE32" s="2"/>
      <c r="ORF32" s="2"/>
      <c r="ORG32" s="2"/>
      <c r="ORH32" s="2"/>
      <c r="ORI32" s="2"/>
      <c r="ORJ32" s="2"/>
      <c r="ORK32" s="2"/>
      <c r="ORL32" s="2"/>
      <c r="ORM32" s="2"/>
      <c r="ORN32" s="2"/>
      <c r="ORO32" s="2"/>
      <c r="ORP32" s="2"/>
      <c r="ORQ32" s="2"/>
      <c r="ORR32" s="2"/>
      <c r="ORS32" s="2"/>
      <c r="ORT32" s="2"/>
      <c r="ORU32" s="2"/>
      <c r="ORV32" s="2"/>
      <c r="ORW32" s="2"/>
      <c r="ORX32" s="2"/>
      <c r="ORY32" s="2"/>
      <c r="ORZ32" s="2"/>
      <c r="OSA32" s="2"/>
      <c r="OSB32" s="2"/>
      <c r="OSC32" s="2"/>
      <c r="OSD32" s="2"/>
      <c r="OSE32" s="2"/>
      <c r="OSF32" s="2"/>
      <c r="OSG32" s="2"/>
      <c r="OSH32" s="2"/>
      <c r="OSI32" s="2"/>
      <c r="OSJ32" s="2"/>
      <c r="OSK32" s="2"/>
      <c r="OSL32" s="2"/>
      <c r="OSM32" s="2"/>
      <c r="OSN32" s="2"/>
      <c r="OSO32" s="2"/>
      <c r="OSP32" s="2"/>
      <c r="OSQ32" s="2"/>
      <c r="OSR32" s="2"/>
      <c r="OSS32" s="2"/>
      <c r="OST32" s="2"/>
      <c r="OSU32" s="2"/>
      <c r="OSV32" s="2"/>
      <c r="OSW32" s="2"/>
      <c r="OSX32" s="2"/>
      <c r="OSY32" s="2"/>
      <c r="OSZ32" s="2"/>
      <c r="OTA32" s="2"/>
      <c r="OTB32" s="2"/>
      <c r="OTC32" s="2"/>
      <c r="OTD32" s="2"/>
      <c r="OTE32" s="2"/>
      <c r="OTF32" s="2"/>
      <c r="OTG32" s="2"/>
      <c r="OTH32" s="2"/>
      <c r="OTI32" s="2"/>
      <c r="OTJ32" s="2"/>
      <c r="OTK32" s="2"/>
      <c r="OTL32" s="2"/>
      <c r="OTM32" s="2"/>
      <c r="OTN32" s="2"/>
      <c r="OTO32" s="2"/>
      <c r="OTP32" s="2"/>
      <c r="OTQ32" s="2"/>
      <c r="OTR32" s="2"/>
      <c r="OTS32" s="2"/>
      <c r="OTT32" s="2"/>
      <c r="OTU32" s="2"/>
      <c r="OTV32" s="2"/>
      <c r="OTW32" s="2"/>
      <c r="OTX32" s="2"/>
      <c r="OTY32" s="2"/>
      <c r="OTZ32" s="2"/>
      <c r="OUA32" s="2"/>
      <c r="OUB32" s="2"/>
      <c r="OUC32" s="2"/>
      <c r="OUD32" s="2"/>
      <c r="OUE32" s="2"/>
      <c r="OUF32" s="2"/>
      <c r="OUG32" s="2"/>
      <c r="OUH32" s="2"/>
      <c r="OUI32" s="2"/>
      <c r="OUJ32" s="2"/>
      <c r="OUK32" s="2"/>
      <c r="OUL32" s="2"/>
      <c r="OUM32" s="2"/>
      <c r="OUN32" s="2"/>
      <c r="OUO32" s="2"/>
      <c r="OUP32" s="2"/>
      <c r="OUQ32" s="2"/>
      <c r="OUR32" s="2"/>
      <c r="OUS32" s="2"/>
      <c r="OUT32" s="2"/>
      <c r="OUU32" s="2"/>
      <c r="OUV32" s="2"/>
      <c r="OUW32" s="2"/>
      <c r="OUX32" s="2"/>
      <c r="OUY32" s="2"/>
      <c r="OUZ32" s="2"/>
      <c r="OVA32" s="2"/>
      <c r="OVB32" s="2"/>
      <c r="OVC32" s="2"/>
      <c r="OVD32" s="2"/>
      <c r="OVE32" s="2"/>
      <c r="OVF32" s="2"/>
      <c r="OVG32" s="2"/>
      <c r="OVH32" s="2"/>
      <c r="OVI32" s="2"/>
      <c r="OVJ32" s="2"/>
      <c r="OVK32" s="2"/>
      <c r="OVL32" s="2"/>
      <c r="OVM32" s="2"/>
      <c r="OVN32" s="2"/>
      <c r="OVO32" s="2"/>
      <c r="OVP32" s="2"/>
      <c r="OVQ32" s="2"/>
      <c r="OVR32" s="2"/>
      <c r="OVS32" s="2"/>
      <c r="OVT32" s="2"/>
      <c r="OVU32" s="2"/>
      <c r="OVV32" s="2"/>
      <c r="OVW32" s="2"/>
      <c r="OVX32" s="2"/>
      <c r="OVY32" s="2"/>
      <c r="OVZ32" s="2"/>
      <c r="OWA32" s="2"/>
      <c r="OWB32" s="2"/>
      <c r="OWC32" s="2"/>
      <c r="OWD32" s="2"/>
      <c r="OWE32" s="2"/>
      <c r="OWF32" s="2"/>
      <c r="OWG32" s="2"/>
      <c r="OWH32" s="2"/>
      <c r="OWI32" s="2"/>
      <c r="OWJ32" s="2"/>
      <c r="OWK32" s="2"/>
      <c r="OWL32" s="2"/>
      <c r="OWM32" s="2"/>
      <c r="OWN32" s="2"/>
      <c r="OWO32" s="2"/>
      <c r="OWP32" s="2"/>
      <c r="OWQ32" s="2"/>
      <c r="OWR32" s="2"/>
      <c r="OWS32" s="2"/>
      <c r="OWT32" s="2"/>
      <c r="OWU32" s="2"/>
      <c r="OWV32" s="2"/>
      <c r="OWW32" s="2"/>
      <c r="OWX32" s="2"/>
      <c r="OWY32" s="2"/>
      <c r="OWZ32" s="2"/>
      <c r="OXA32" s="2"/>
      <c r="OXB32" s="2"/>
      <c r="OXC32" s="2"/>
      <c r="OXD32" s="2"/>
      <c r="OXE32" s="2"/>
      <c r="OXF32" s="2"/>
      <c r="OXG32" s="2"/>
      <c r="OXH32" s="2"/>
      <c r="OXI32" s="2"/>
      <c r="OXJ32" s="2"/>
      <c r="OXK32" s="2"/>
      <c r="OXL32" s="2"/>
      <c r="OXM32" s="2"/>
      <c r="OXN32" s="2"/>
      <c r="OXO32" s="2"/>
      <c r="OXP32" s="2"/>
      <c r="OXQ32" s="2"/>
      <c r="OXR32" s="2"/>
      <c r="OXS32" s="2"/>
      <c r="OXT32" s="2"/>
      <c r="OXU32" s="2"/>
      <c r="OXV32" s="2"/>
      <c r="OXW32" s="2"/>
      <c r="OXX32" s="2"/>
      <c r="OXY32" s="2"/>
      <c r="OXZ32" s="2"/>
      <c r="OYA32" s="2"/>
      <c r="OYB32" s="2"/>
      <c r="OYC32" s="2"/>
      <c r="OYD32" s="2"/>
      <c r="OYE32" s="2"/>
      <c r="OYF32" s="2"/>
      <c r="OYG32" s="2"/>
      <c r="OYH32" s="2"/>
      <c r="OYI32" s="2"/>
      <c r="OYJ32" s="2"/>
      <c r="OYK32" s="2"/>
      <c r="OYL32" s="2"/>
      <c r="OYM32" s="2"/>
      <c r="OYN32" s="2"/>
      <c r="OYO32" s="2"/>
      <c r="OYP32" s="2"/>
      <c r="OYQ32" s="2"/>
      <c r="OYR32" s="2"/>
      <c r="OYS32" s="2"/>
      <c r="OYT32" s="2"/>
      <c r="OYU32" s="2"/>
      <c r="OYV32" s="2"/>
      <c r="OYW32" s="2"/>
      <c r="OYX32" s="2"/>
      <c r="OYY32" s="2"/>
      <c r="OYZ32" s="2"/>
      <c r="OZA32" s="2"/>
      <c r="OZB32" s="2"/>
      <c r="OZC32" s="2"/>
      <c r="OZD32" s="2"/>
      <c r="OZE32" s="2"/>
      <c r="OZF32" s="2"/>
      <c r="OZG32" s="2"/>
      <c r="OZH32" s="2"/>
      <c r="OZI32" s="2"/>
      <c r="OZJ32" s="2"/>
      <c r="OZK32" s="2"/>
      <c r="OZL32" s="2"/>
      <c r="OZM32" s="2"/>
      <c r="OZN32" s="2"/>
      <c r="OZO32" s="2"/>
      <c r="OZP32" s="2"/>
      <c r="OZQ32" s="2"/>
      <c r="OZR32" s="2"/>
      <c r="OZS32" s="2"/>
      <c r="OZT32" s="2"/>
      <c r="OZU32" s="2"/>
      <c r="OZV32" s="2"/>
      <c r="OZW32" s="2"/>
      <c r="OZX32" s="2"/>
      <c r="OZY32" s="2"/>
      <c r="OZZ32" s="2"/>
      <c r="PAA32" s="2"/>
      <c r="PAB32" s="2"/>
      <c r="PAC32" s="2"/>
      <c r="PAD32" s="2"/>
      <c r="PAE32" s="2"/>
      <c r="PAF32" s="2"/>
      <c r="PAG32" s="2"/>
      <c r="PAH32" s="2"/>
      <c r="PAI32" s="2"/>
      <c r="PAJ32" s="2"/>
      <c r="PAK32" s="2"/>
      <c r="PAL32" s="2"/>
      <c r="PAM32" s="2"/>
      <c r="PAN32" s="2"/>
      <c r="PAO32" s="2"/>
      <c r="PAP32" s="2"/>
      <c r="PAQ32" s="2"/>
      <c r="PAR32" s="2"/>
      <c r="PAS32" s="2"/>
      <c r="PAT32" s="2"/>
      <c r="PAU32" s="2"/>
      <c r="PAV32" s="2"/>
      <c r="PAW32" s="2"/>
      <c r="PAX32" s="2"/>
      <c r="PAY32" s="2"/>
      <c r="PAZ32" s="2"/>
      <c r="PBA32" s="2"/>
      <c r="PBB32" s="2"/>
      <c r="PBC32" s="2"/>
      <c r="PBD32" s="2"/>
      <c r="PBE32" s="2"/>
      <c r="PBF32" s="2"/>
      <c r="PBG32" s="2"/>
      <c r="PBH32" s="2"/>
      <c r="PBI32" s="2"/>
      <c r="PBJ32" s="2"/>
      <c r="PBK32" s="2"/>
      <c r="PBL32" s="2"/>
      <c r="PBM32" s="2"/>
      <c r="PBN32" s="2"/>
      <c r="PBO32" s="2"/>
      <c r="PBP32" s="2"/>
      <c r="PBQ32" s="2"/>
      <c r="PBR32" s="2"/>
      <c r="PBS32" s="2"/>
      <c r="PBT32" s="2"/>
      <c r="PBU32" s="2"/>
      <c r="PBV32" s="2"/>
      <c r="PBW32" s="2"/>
      <c r="PBX32" s="2"/>
      <c r="PBY32" s="2"/>
      <c r="PBZ32" s="2"/>
      <c r="PCA32" s="2"/>
      <c r="PCB32" s="2"/>
      <c r="PCC32" s="2"/>
      <c r="PCD32" s="2"/>
      <c r="PCE32" s="2"/>
      <c r="PCF32" s="2"/>
      <c r="PCG32" s="2"/>
      <c r="PCH32" s="2"/>
      <c r="PCI32" s="2"/>
      <c r="PCJ32" s="2"/>
      <c r="PCK32" s="2"/>
      <c r="PCL32" s="2"/>
      <c r="PCM32" s="2"/>
      <c r="PCN32" s="2"/>
      <c r="PCO32" s="2"/>
      <c r="PCP32" s="2"/>
      <c r="PCQ32" s="2"/>
      <c r="PCR32" s="2"/>
      <c r="PCS32" s="2"/>
      <c r="PCT32" s="2"/>
      <c r="PCU32" s="2"/>
      <c r="PCV32" s="2"/>
      <c r="PCW32" s="2"/>
      <c r="PCX32" s="2"/>
      <c r="PCY32" s="2"/>
      <c r="PCZ32" s="2"/>
      <c r="PDA32" s="2"/>
      <c r="PDB32" s="2"/>
      <c r="PDC32" s="2"/>
      <c r="PDD32" s="2"/>
      <c r="PDE32" s="2"/>
      <c r="PDF32" s="2"/>
      <c r="PDG32" s="2"/>
      <c r="PDH32" s="2"/>
      <c r="PDI32" s="2"/>
      <c r="PDJ32" s="2"/>
      <c r="PDK32" s="2"/>
      <c r="PDL32" s="2"/>
      <c r="PDM32" s="2"/>
      <c r="PDN32" s="2"/>
      <c r="PDO32" s="2"/>
      <c r="PDP32" s="2"/>
      <c r="PDQ32" s="2"/>
      <c r="PDR32" s="2"/>
      <c r="PDS32" s="2"/>
      <c r="PDT32" s="2"/>
      <c r="PDU32" s="2"/>
      <c r="PDV32" s="2"/>
      <c r="PDW32" s="2"/>
      <c r="PDX32" s="2"/>
      <c r="PDY32" s="2"/>
      <c r="PDZ32" s="2"/>
      <c r="PEA32" s="2"/>
      <c r="PEB32" s="2"/>
      <c r="PEC32" s="2"/>
      <c r="PED32" s="2"/>
      <c r="PEE32" s="2"/>
      <c r="PEF32" s="2"/>
      <c r="PEG32" s="2"/>
      <c r="PEH32" s="2"/>
      <c r="PEI32" s="2"/>
      <c r="PEJ32" s="2"/>
      <c r="PEK32" s="2"/>
      <c r="PEL32" s="2"/>
      <c r="PEM32" s="2"/>
      <c r="PEN32" s="2"/>
      <c r="PEO32" s="2"/>
      <c r="PEP32" s="2"/>
      <c r="PEQ32" s="2"/>
      <c r="PER32" s="2"/>
      <c r="PES32" s="2"/>
      <c r="PET32" s="2"/>
      <c r="PEU32" s="2"/>
      <c r="PEV32" s="2"/>
      <c r="PEW32" s="2"/>
      <c r="PEX32" s="2"/>
      <c r="PEY32" s="2"/>
      <c r="PEZ32" s="2"/>
      <c r="PFA32" s="2"/>
      <c r="PFB32" s="2"/>
      <c r="PFC32" s="2"/>
      <c r="PFD32" s="2"/>
      <c r="PFE32" s="2"/>
      <c r="PFF32" s="2"/>
      <c r="PFG32" s="2"/>
      <c r="PFH32" s="2"/>
      <c r="PFI32" s="2"/>
      <c r="PFJ32" s="2"/>
      <c r="PFK32" s="2"/>
      <c r="PFL32" s="2"/>
      <c r="PFM32" s="2"/>
      <c r="PFN32" s="2"/>
      <c r="PFO32" s="2"/>
      <c r="PFP32" s="2"/>
      <c r="PFQ32" s="2"/>
      <c r="PFR32" s="2"/>
      <c r="PFS32" s="2"/>
      <c r="PFT32" s="2"/>
      <c r="PFU32" s="2"/>
      <c r="PFV32" s="2"/>
      <c r="PFW32" s="2"/>
      <c r="PFX32" s="2"/>
      <c r="PFY32" s="2"/>
      <c r="PFZ32" s="2"/>
      <c r="PGA32" s="2"/>
      <c r="PGB32" s="2"/>
      <c r="PGC32" s="2"/>
      <c r="PGD32" s="2"/>
      <c r="PGE32" s="2"/>
      <c r="PGF32" s="2"/>
      <c r="PGG32" s="2"/>
      <c r="PGH32" s="2"/>
      <c r="PGI32" s="2"/>
      <c r="PGJ32" s="2"/>
      <c r="PGK32" s="2"/>
      <c r="PGL32" s="2"/>
      <c r="PGM32" s="2"/>
      <c r="PGN32" s="2"/>
      <c r="PGO32" s="2"/>
      <c r="PGP32" s="2"/>
      <c r="PGQ32" s="2"/>
      <c r="PGR32" s="2"/>
      <c r="PGS32" s="2"/>
      <c r="PGT32" s="2"/>
      <c r="PGU32" s="2"/>
      <c r="PGV32" s="2"/>
      <c r="PGW32" s="2"/>
      <c r="PGX32" s="2"/>
      <c r="PGY32" s="2"/>
      <c r="PGZ32" s="2"/>
      <c r="PHA32" s="2"/>
      <c r="PHB32" s="2"/>
      <c r="PHC32" s="2"/>
      <c r="PHD32" s="2"/>
      <c r="PHE32" s="2"/>
      <c r="PHF32" s="2"/>
      <c r="PHG32" s="2"/>
      <c r="PHH32" s="2"/>
      <c r="PHI32" s="2"/>
      <c r="PHJ32" s="2"/>
      <c r="PHK32" s="2"/>
      <c r="PHL32" s="2"/>
      <c r="PHM32" s="2"/>
      <c r="PHN32" s="2"/>
      <c r="PHO32" s="2"/>
      <c r="PHP32" s="2"/>
      <c r="PHQ32" s="2"/>
      <c r="PHR32" s="2"/>
      <c r="PHS32" s="2"/>
      <c r="PHT32" s="2"/>
      <c r="PHU32" s="2"/>
      <c r="PHV32" s="2"/>
      <c r="PHW32" s="2"/>
      <c r="PHX32" s="2"/>
      <c r="PHY32" s="2"/>
      <c r="PHZ32" s="2"/>
      <c r="PIA32" s="2"/>
      <c r="PIB32" s="2"/>
      <c r="PIC32" s="2"/>
      <c r="PID32" s="2"/>
      <c r="PIE32" s="2"/>
      <c r="PIF32" s="2"/>
      <c r="PIG32" s="2"/>
      <c r="PIH32" s="2"/>
      <c r="PII32" s="2"/>
      <c r="PIJ32" s="2"/>
      <c r="PIK32" s="2"/>
      <c r="PIL32" s="2"/>
      <c r="PIM32" s="2"/>
      <c r="PIN32" s="2"/>
      <c r="PIO32" s="2"/>
      <c r="PIP32" s="2"/>
      <c r="PIQ32" s="2"/>
      <c r="PIR32" s="2"/>
      <c r="PIS32" s="2"/>
      <c r="PIT32" s="2"/>
      <c r="PIU32" s="2"/>
      <c r="PIV32" s="2"/>
      <c r="PIW32" s="2"/>
      <c r="PIX32" s="2"/>
      <c r="PIY32" s="2"/>
      <c r="PIZ32" s="2"/>
      <c r="PJA32" s="2"/>
      <c r="PJB32" s="2"/>
      <c r="PJC32" s="2"/>
      <c r="PJD32" s="2"/>
      <c r="PJE32" s="2"/>
      <c r="PJF32" s="2"/>
      <c r="PJG32" s="2"/>
      <c r="PJH32" s="2"/>
      <c r="PJI32" s="2"/>
      <c r="PJJ32" s="2"/>
      <c r="PJK32" s="2"/>
      <c r="PJL32" s="2"/>
      <c r="PJM32" s="2"/>
      <c r="PJN32" s="2"/>
      <c r="PJO32" s="2"/>
      <c r="PJP32" s="2"/>
      <c r="PJQ32" s="2"/>
      <c r="PJR32" s="2"/>
      <c r="PJS32" s="2"/>
      <c r="PJT32" s="2"/>
      <c r="PJU32" s="2"/>
      <c r="PJV32" s="2"/>
      <c r="PJW32" s="2"/>
      <c r="PJX32" s="2"/>
      <c r="PJY32" s="2"/>
      <c r="PJZ32" s="2"/>
      <c r="PKA32" s="2"/>
      <c r="PKB32" s="2"/>
      <c r="PKC32" s="2"/>
      <c r="PKD32" s="2"/>
      <c r="PKE32" s="2"/>
      <c r="PKF32" s="2"/>
      <c r="PKG32" s="2"/>
      <c r="PKH32" s="2"/>
      <c r="PKI32" s="2"/>
      <c r="PKJ32" s="2"/>
      <c r="PKK32" s="2"/>
      <c r="PKL32" s="2"/>
      <c r="PKM32" s="2"/>
      <c r="PKN32" s="2"/>
      <c r="PKO32" s="2"/>
      <c r="PKP32" s="2"/>
      <c r="PKQ32" s="2"/>
      <c r="PKR32" s="2"/>
      <c r="PKS32" s="2"/>
      <c r="PKT32" s="2"/>
      <c r="PKU32" s="2"/>
      <c r="PKV32" s="2"/>
      <c r="PKW32" s="2"/>
      <c r="PKX32" s="2"/>
      <c r="PKY32" s="2"/>
      <c r="PKZ32" s="2"/>
      <c r="PLA32" s="2"/>
      <c r="PLB32" s="2"/>
      <c r="PLC32" s="2"/>
      <c r="PLD32" s="2"/>
      <c r="PLE32" s="2"/>
      <c r="PLF32" s="2"/>
      <c r="PLG32" s="2"/>
      <c r="PLH32" s="2"/>
      <c r="PLI32" s="2"/>
      <c r="PLJ32" s="2"/>
      <c r="PLK32" s="2"/>
      <c r="PLL32" s="2"/>
      <c r="PLM32" s="2"/>
      <c r="PLN32" s="2"/>
      <c r="PLO32" s="2"/>
      <c r="PLP32" s="2"/>
      <c r="PLQ32" s="2"/>
      <c r="PLR32" s="2"/>
      <c r="PLS32" s="2"/>
      <c r="PLT32" s="2"/>
      <c r="PLU32" s="2"/>
      <c r="PLV32" s="2"/>
      <c r="PLW32" s="2"/>
      <c r="PLX32" s="2"/>
      <c r="PLY32" s="2"/>
      <c r="PLZ32" s="2"/>
      <c r="PMA32" s="2"/>
      <c r="PMB32" s="2"/>
      <c r="PMC32" s="2"/>
      <c r="PMD32" s="2"/>
      <c r="PME32" s="2"/>
      <c r="PMF32" s="2"/>
      <c r="PMG32" s="2"/>
      <c r="PMH32" s="2"/>
      <c r="PMI32" s="2"/>
      <c r="PMJ32" s="2"/>
      <c r="PMK32" s="2"/>
      <c r="PML32" s="2"/>
      <c r="PMM32" s="2"/>
      <c r="PMN32" s="2"/>
      <c r="PMO32" s="2"/>
      <c r="PMP32" s="2"/>
      <c r="PMQ32" s="2"/>
      <c r="PMR32" s="2"/>
      <c r="PMS32" s="2"/>
      <c r="PMT32" s="2"/>
      <c r="PMU32" s="2"/>
      <c r="PMV32" s="2"/>
      <c r="PMW32" s="2"/>
      <c r="PMX32" s="2"/>
      <c r="PMY32" s="2"/>
      <c r="PMZ32" s="2"/>
      <c r="PNA32" s="2"/>
      <c r="PNB32" s="2"/>
      <c r="PNC32" s="2"/>
      <c r="PND32" s="2"/>
      <c r="PNE32" s="2"/>
      <c r="PNF32" s="2"/>
      <c r="PNG32" s="2"/>
      <c r="PNH32" s="2"/>
      <c r="PNI32" s="2"/>
      <c r="PNJ32" s="2"/>
      <c r="PNK32" s="2"/>
      <c r="PNL32" s="2"/>
      <c r="PNM32" s="2"/>
      <c r="PNN32" s="2"/>
      <c r="PNO32" s="2"/>
      <c r="PNP32" s="2"/>
      <c r="PNQ32" s="2"/>
      <c r="PNR32" s="2"/>
      <c r="PNS32" s="2"/>
      <c r="PNT32" s="2"/>
      <c r="PNU32" s="2"/>
      <c r="PNV32" s="2"/>
      <c r="PNW32" s="2"/>
      <c r="PNX32" s="2"/>
      <c r="PNY32" s="2"/>
      <c r="PNZ32" s="2"/>
      <c r="POA32" s="2"/>
      <c r="POB32" s="2"/>
      <c r="POC32" s="2"/>
      <c r="POD32" s="2"/>
      <c r="POE32" s="2"/>
      <c r="POF32" s="2"/>
      <c r="POG32" s="2"/>
      <c r="POH32" s="2"/>
      <c r="POI32" s="2"/>
      <c r="POJ32" s="2"/>
      <c r="POK32" s="2"/>
      <c r="POL32" s="2"/>
      <c r="POM32" s="2"/>
      <c r="PON32" s="2"/>
      <c r="POO32" s="2"/>
      <c r="POP32" s="2"/>
      <c r="POQ32" s="2"/>
      <c r="POR32" s="2"/>
      <c r="POS32" s="2"/>
      <c r="POT32" s="2"/>
      <c r="POU32" s="2"/>
      <c r="POV32" s="2"/>
      <c r="POW32" s="2"/>
      <c r="POX32" s="2"/>
      <c r="POY32" s="2"/>
      <c r="POZ32" s="2"/>
      <c r="PPA32" s="2"/>
      <c r="PPB32" s="2"/>
      <c r="PPC32" s="2"/>
      <c r="PPD32" s="2"/>
      <c r="PPE32" s="2"/>
      <c r="PPF32" s="2"/>
      <c r="PPG32" s="2"/>
      <c r="PPH32" s="2"/>
      <c r="PPI32" s="2"/>
      <c r="PPJ32" s="2"/>
      <c r="PPK32" s="2"/>
      <c r="PPL32" s="2"/>
      <c r="PPM32" s="2"/>
      <c r="PPN32" s="2"/>
      <c r="PPO32" s="2"/>
      <c r="PPP32" s="2"/>
      <c r="PPQ32" s="2"/>
      <c r="PPR32" s="2"/>
      <c r="PPS32" s="2"/>
      <c r="PPT32" s="2"/>
      <c r="PPU32" s="2"/>
      <c r="PPV32" s="2"/>
      <c r="PPW32" s="2"/>
      <c r="PPX32" s="2"/>
      <c r="PPY32" s="2"/>
      <c r="PPZ32" s="2"/>
      <c r="PQA32" s="2"/>
      <c r="PQB32" s="2"/>
      <c r="PQC32" s="2"/>
      <c r="PQD32" s="2"/>
      <c r="PQE32" s="2"/>
      <c r="PQF32" s="2"/>
      <c r="PQG32" s="2"/>
      <c r="PQH32" s="2"/>
      <c r="PQI32" s="2"/>
      <c r="PQJ32" s="2"/>
      <c r="PQK32" s="2"/>
      <c r="PQL32" s="2"/>
      <c r="PQM32" s="2"/>
      <c r="PQN32" s="2"/>
      <c r="PQO32" s="2"/>
      <c r="PQP32" s="2"/>
      <c r="PQQ32" s="2"/>
      <c r="PQR32" s="2"/>
      <c r="PQS32" s="2"/>
      <c r="PQT32" s="2"/>
      <c r="PQU32" s="2"/>
      <c r="PQV32" s="2"/>
      <c r="PQW32" s="2"/>
      <c r="PQX32" s="2"/>
      <c r="PQY32" s="2"/>
      <c r="PQZ32" s="2"/>
      <c r="PRA32" s="2"/>
      <c r="PRB32" s="2"/>
      <c r="PRC32" s="2"/>
      <c r="PRD32" s="2"/>
      <c r="PRE32" s="2"/>
      <c r="PRF32" s="2"/>
      <c r="PRG32" s="2"/>
      <c r="PRH32" s="2"/>
      <c r="PRI32" s="2"/>
      <c r="PRJ32" s="2"/>
      <c r="PRK32" s="2"/>
      <c r="PRL32" s="2"/>
      <c r="PRM32" s="2"/>
      <c r="PRN32" s="2"/>
      <c r="PRO32" s="2"/>
      <c r="PRP32" s="2"/>
      <c r="PRQ32" s="2"/>
      <c r="PRR32" s="2"/>
      <c r="PRS32" s="2"/>
      <c r="PRT32" s="2"/>
      <c r="PRU32" s="2"/>
      <c r="PRV32" s="2"/>
      <c r="PRW32" s="2"/>
      <c r="PRX32" s="2"/>
      <c r="PRY32" s="2"/>
      <c r="PRZ32" s="2"/>
      <c r="PSA32" s="2"/>
      <c r="PSB32" s="2"/>
      <c r="PSC32" s="2"/>
      <c r="PSD32" s="2"/>
      <c r="PSE32" s="2"/>
      <c r="PSF32" s="2"/>
      <c r="PSG32" s="2"/>
      <c r="PSH32" s="2"/>
      <c r="PSI32" s="2"/>
      <c r="PSJ32" s="2"/>
      <c r="PSK32" s="2"/>
      <c r="PSL32" s="2"/>
      <c r="PSM32" s="2"/>
      <c r="PSN32" s="2"/>
      <c r="PSO32" s="2"/>
      <c r="PSP32" s="2"/>
      <c r="PSQ32" s="2"/>
      <c r="PSR32" s="2"/>
      <c r="PSS32" s="2"/>
      <c r="PST32" s="2"/>
      <c r="PSU32" s="2"/>
      <c r="PSV32" s="2"/>
      <c r="PSW32" s="2"/>
      <c r="PSX32" s="2"/>
      <c r="PSY32" s="2"/>
      <c r="PSZ32" s="2"/>
      <c r="PTA32" s="2"/>
      <c r="PTB32" s="2"/>
      <c r="PTC32" s="2"/>
      <c r="PTD32" s="2"/>
      <c r="PTE32" s="2"/>
      <c r="PTF32" s="2"/>
      <c r="PTG32" s="2"/>
      <c r="PTH32" s="2"/>
      <c r="PTI32" s="2"/>
      <c r="PTJ32" s="2"/>
      <c r="PTK32" s="2"/>
      <c r="PTL32" s="2"/>
      <c r="PTM32" s="2"/>
      <c r="PTN32" s="2"/>
      <c r="PTO32" s="2"/>
      <c r="PTP32" s="2"/>
      <c r="PTQ32" s="2"/>
      <c r="PTR32" s="2"/>
      <c r="PTS32" s="2"/>
      <c r="PTT32" s="2"/>
      <c r="PTU32" s="2"/>
      <c r="PTV32" s="2"/>
      <c r="PTW32" s="2"/>
      <c r="PTX32" s="2"/>
      <c r="PTY32" s="2"/>
      <c r="PTZ32" s="2"/>
      <c r="PUA32" s="2"/>
      <c r="PUB32" s="2"/>
      <c r="PUC32" s="2"/>
      <c r="PUD32" s="2"/>
      <c r="PUE32" s="2"/>
      <c r="PUF32" s="2"/>
      <c r="PUG32" s="2"/>
      <c r="PUH32" s="2"/>
      <c r="PUI32" s="2"/>
      <c r="PUJ32" s="2"/>
      <c r="PUK32" s="2"/>
      <c r="PUL32" s="2"/>
      <c r="PUM32" s="2"/>
      <c r="PUN32" s="2"/>
      <c r="PUO32" s="2"/>
      <c r="PUP32" s="2"/>
      <c r="PUQ32" s="2"/>
      <c r="PUR32" s="2"/>
      <c r="PUS32" s="2"/>
      <c r="PUT32" s="2"/>
      <c r="PUU32" s="2"/>
      <c r="PUV32" s="2"/>
      <c r="PUW32" s="2"/>
      <c r="PUX32" s="2"/>
      <c r="PUY32" s="2"/>
      <c r="PUZ32" s="2"/>
      <c r="PVA32" s="2"/>
      <c r="PVB32" s="2"/>
      <c r="PVC32" s="2"/>
      <c r="PVD32" s="2"/>
      <c r="PVE32" s="2"/>
      <c r="PVF32" s="2"/>
      <c r="PVG32" s="2"/>
      <c r="PVH32" s="2"/>
      <c r="PVI32" s="2"/>
      <c r="PVJ32" s="2"/>
      <c r="PVK32" s="2"/>
      <c r="PVL32" s="2"/>
      <c r="PVM32" s="2"/>
      <c r="PVN32" s="2"/>
      <c r="PVO32" s="2"/>
      <c r="PVP32" s="2"/>
      <c r="PVQ32" s="2"/>
      <c r="PVR32" s="2"/>
      <c r="PVS32" s="2"/>
      <c r="PVT32" s="2"/>
      <c r="PVU32" s="2"/>
      <c r="PVV32" s="2"/>
      <c r="PVW32" s="2"/>
      <c r="PVX32" s="2"/>
      <c r="PVY32" s="2"/>
      <c r="PVZ32" s="2"/>
      <c r="PWA32" s="2"/>
      <c r="PWB32" s="2"/>
      <c r="PWC32" s="2"/>
      <c r="PWD32" s="2"/>
      <c r="PWE32" s="2"/>
      <c r="PWF32" s="2"/>
      <c r="PWG32" s="2"/>
      <c r="PWH32" s="2"/>
      <c r="PWI32" s="2"/>
      <c r="PWJ32" s="2"/>
      <c r="PWK32" s="2"/>
      <c r="PWL32" s="2"/>
      <c r="PWM32" s="2"/>
      <c r="PWN32" s="2"/>
      <c r="PWO32" s="2"/>
      <c r="PWP32" s="2"/>
      <c r="PWQ32" s="2"/>
      <c r="PWR32" s="2"/>
      <c r="PWS32" s="2"/>
      <c r="PWT32" s="2"/>
      <c r="PWU32" s="2"/>
      <c r="PWV32" s="2"/>
      <c r="PWW32" s="2"/>
      <c r="PWX32" s="2"/>
      <c r="PWY32" s="2"/>
      <c r="PWZ32" s="2"/>
      <c r="PXA32" s="2"/>
      <c r="PXB32" s="2"/>
      <c r="PXC32" s="2"/>
      <c r="PXD32" s="2"/>
      <c r="PXE32" s="2"/>
      <c r="PXF32" s="2"/>
      <c r="PXG32" s="2"/>
      <c r="PXH32" s="2"/>
      <c r="PXI32" s="2"/>
      <c r="PXJ32" s="2"/>
      <c r="PXK32" s="2"/>
      <c r="PXL32" s="2"/>
      <c r="PXM32" s="2"/>
      <c r="PXN32" s="2"/>
      <c r="PXO32" s="2"/>
      <c r="PXP32" s="2"/>
      <c r="PXQ32" s="2"/>
      <c r="PXR32" s="2"/>
      <c r="PXS32" s="2"/>
      <c r="PXT32" s="2"/>
      <c r="PXU32" s="2"/>
      <c r="PXV32" s="2"/>
      <c r="PXW32" s="2"/>
      <c r="PXX32" s="2"/>
      <c r="PXY32" s="2"/>
      <c r="PXZ32" s="2"/>
      <c r="PYA32" s="2"/>
      <c r="PYB32" s="2"/>
      <c r="PYC32" s="2"/>
      <c r="PYD32" s="2"/>
      <c r="PYE32" s="2"/>
      <c r="PYF32" s="2"/>
      <c r="PYG32" s="2"/>
      <c r="PYH32" s="2"/>
      <c r="PYI32" s="2"/>
      <c r="PYJ32" s="2"/>
      <c r="PYK32" s="2"/>
      <c r="PYL32" s="2"/>
      <c r="PYM32" s="2"/>
      <c r="PYN32" s="2"/>
      <c r="PYO32" s="2"/>
      <c r="PYP32" s="2"/>
      <c r="PYQ32" s="2"/>
      <c r="PYR32" s="2"/>
      <c r="PYS32" s="2"/>
      <c r="PYT32" s="2"/>
      <c r="PYU32" s="2"/>
      <c r="PYV32" s="2"/>
      <c r="PYW32" s="2"/>
      <c r="PYX32" s="2"/>
      <c r="PYY32" s="2"/>
      <c r="PYZ32" s="2"/>
      <c r="PZA32" s="2"/>
      <c r="PZB32" s="2"/>
      <c r="PZC32" s="2"/>
      <c r="PZD32" s="2"/>
      <c r="PZE32" s="2"/>
      <c r="PZF32" s="2"/>
      <c r="PZG32" s="2"/>
      <c r="PZH32" s="2"/>
      <c r="PZI32" s="2"/>
      <c r="PZJ32" s="2"/>
      <c r="PZK32" s="2"/>
      <c r="PZL32" s="2"/>
      <c r="PZM32" s="2"/>
      <c r="PZN32" s="2"/>
      <c r="PZO32" s="2"/>
      <c r="PZP32" s="2"/>
      <c r="PZQ32" s="2"/>
      <c r="PZR32" s="2"/>
      <c r="PZS32" s="2"/>
      <c r="PZT32" s="2"/>
      <c r="PZU32" s="2"/>
      <c r="PZV32" s="2"/>
      <c r="PZW32" s="2"/>
      <c r="PZX32" s="2"/>
      <c r="PZY32" s="2"/>
      <c r="PZZ32" s="2"/>
      <c r="QAA32" s="2"/>
      <c r="QAB32" s="2"/>
      <c r="QAC32" s="2"/>
      <c r="QAD32" s="2"/>
      <c r="QAE32" s="2"/>
      <c r="QAF32" s="2"/>
      <c r="QAG32" s="2"/>
      <c r="QAH32" s="2"/>
      <c r="QAI32" s="2"/>
      <c r="QAJ32" s="2"/>
      <c r="QAK32" s="2"/>
      <c r="QAL32" s="2"/>
      <c r="QAM32" s="2"/>
      <c r="QAN32" s="2"/>
      <c r="QAO32" s="2"/>
      <c r="QAP32" s="2"/>
      <c r="QAQ32" s="2"/>
      <c r="QAR32" s="2"/>
      <c r="QAS32" s="2"/>
      <c r="QAT32" s="2"/>
      <c r="QAU32" s="2"/>
      <c r="QAV32" s="2"/>
      <c r="QAW32" s="2"/>
      <c r="QAX32" s="2"/>
      <c r="QAY32" s="2"/>
      <c r="QAZ32" s="2"/>
      <c r="QBA32" s="2"/>
      <c r="QBB32" s="2"/>
      <c r="QBC32" s="2"/>
      <c r="QBD32" s="2"/>
      <c r="QBE32" s="2"/>
      <c r="QBF32" s="2"/>
      <c r="QBG32" s="2"/>
      <c r="QBH32" s="2"/>
      <c r="QBI32" s="2"/>
      <c r="QBJ32" s="2"/>
      <c r="QBK32" s="2"/>
      <c r="QBL32" s="2"/>
      <c r="QBM32" s="2"/>
      <c r="QBN32" s="2"/>
      <c r="QBO32" s="2"/>
      <c r="QBP32" s="2"/>
      <c r="QBQ32" s="2"/>
      <c r="QBR32" s="2"/>
      <c r="QBS32" s="2"/>
      <c r="QBT32" s="2"/>
      <c r="QBU32" s="2"/>
      <c r="QBV32" s="2"/>
      <c r="QBW32" s="2"/>
      <c r="QBX32" s="2"/>
      <c r="QBY32" s="2"/>
      <c r="QBZ32" s="2"/>
      <c r="QCA32" s="2"/>
      <c r="QCB32" s="2"/>
      <c r="QCC32" s="2"/>
      <c r="QCD32" s="2"/>
      <c r="QCE32" s="2"/>
      <c r="QCF32" s="2"/>
      <c r="QCG32" s="2"/>
      <c r="QCH32" s="2"/>
      <c r="QCI32" s="2"/>
      <c r="QCJ32" s="2"/>
      <c r="QCK32" s="2"/>
      <c r="QCL32" s="2"/>
      <c r="QCM32" s="2"/>
      <c r="QCN32" s="2"/>
      <c r="QCO32" s="2"/>
      <c r="QCP32" s="2"/>
      <c r="QCQ32" s="2"/>
      <c r="QCR32" s="2"/>
      <c r="QCS32" s="2"/>
      <c r="QCT32" s="2"/>
      <c r="QCU32" s="2"/>
      <c r="QCV32" s="2"/>
      <c r="QCW32" s="2"/>
      <c r="QCX32" s="2"/>
      <c r="QCY32" s="2"/>
      <c r="QCZ32" s="2"/>
      <c r="QDA32" s="2"/>
      <c r="QDB32" s="2"/>
      <c r="QDC32" s="2"/>
      <c r="QDD32" s="2"/>
      <c r="QDE32" s="2"/>
      <c r="QDF32" s="2"/>
      <c r="QDG32" s="2"/>
      <c r="QDH32" s="2"/>
      <c r="QDI32" s="2"/>
      <c r="QDJ32" s="2"/>
      <c r="QDK32" s="2"/>
      <c r="QDL32" s="2"/>
      <c r="QDM32" s="2"/>
      <c r="QDN32" s="2"/>
      <c r="QDO32" s="2"/>
      <c r="QDP32" s="2"/>
      <c r="QDQ32" s="2"/>
      <c r="QDR32" s="2"/>
      <c r="QDS32" s="2"/>
      <c r="QDT32" s="2"/>
      <c r="QDU32" s="2"/>
      <c r="QDV32" s="2"/>
      <c r="QDW32" s="2"/>
      <c r="QDX32" s="2"/>
      <c r="QDY32" s="2"/>
      <c r="QDZ32" s="2"/>
      <c r="QEA32" s="2"/>
      <c r="QEB32" s="2"/>
      <c r="QEC32" s="2"/>
      <c r="QED32" s="2"/>
      <c r="QEE32" s="2"/>
      <c r="QEF32" s="2"/>
      <c r="QEG32" s="2"/>
      <c r="QEH32" s="2"/>
      <c r="QEI32" s="2"/>
      <c r="QEJ32" s="2"/>
      <c r="QEK32" s="2"/>
      <c r="QEL32" s="2"/>
      <c r="QEM32" s="2"/>
      <c r="QEN32" s="2"/>
      <c r="QEO32" s="2"/>
      <c r="QEP32" s="2"/>
      <c r="QEQ32" s="2"/>
      <c r="QER32" s="2"/>
      <c r="QES32" s="2"/>
      <c r="QET32" s="2"/>
      <c r="QEU32" s="2"/>
      <c r="QEV32" s="2"/>
      <c r="QEW32" s="2"/>
      <c r="QEX32" s="2"/>
      <c r="QEY32" s="2"/>
      <c r="QEZ32" s="2"/>
      <c r="QFA32" s="2"/>
      <c r="QFB32" s="2"/>
      <c r="QFC32" s="2"/>
      <c r="QFD32" s="2"/>
      <c r="QFE32" s="2"/>
      <c r="QFF32" s="2"/>
      <c r="QFG32" s="2"/>
      <c r="QFH32" s="2"/>
      <c r="QFI32" s="2"/>
      <c r="QFJ32" s="2"/>
      <c r="QFK32" s="2"/>
      <c r="QFL32" s="2"/>
      <c r="QFM32" s="2"/>
      <c r="QFN32" s="2"/>
      <c r="QFO32" s="2"/>
      <c r="QFP32" s="2"/>
      <c r="QFQ32" s="2"/>
      <c r="QFR32" s="2"/>
      <c r="QFS32" s="2"/>
      <c r="QFT32" s="2"/>
      <c r="QFU32" s="2"/>
      <c r="QFV32" s="2"/>
      <c r="QFW32" s="2"/>
      <c r="QFX32" s="2"/>
      <c r="QFY32" s="2"/>
      <c r="QFZ32" s="2"/>
      <c r="QGA32" s="2"/>
      <c r="QGB32" s="2"/>
      <c r="QGC32" s="2"/>
      <c r="QGD32" s="2"/>
      <c r="QGE32" s="2"/>
      <c r="QGF32" s="2"/>
      <c r="QGG32" s="2"/>
      <c r="QGH32" s="2"/>
      <c r="QGI32" s="2"/>
      <c r="QGJ32" s="2"/>
      <c r="QGK32" s="2"/>
      <c r="QGL32" s="2"/>
      <c r="QGM32" s="2"/>
      <c r="QGN32" s="2"/>
      <c r="QGO32" s="2"/>
      <c r="QGP32" s="2"/>
      <c r="QGQ32" s="2"/>
      <c r="QGR32" s="2"/>
      <c r="QGS32" s="2"/>
      <c r="QGT32" s="2"/>
      <c r="QGU32" s="2"/>
      <c r="QGV32" s="2"/>
      <c r="QGW32" s="2"/>
      <c r="QGX32" s="2"/>
      <c r="QGY32" s="2"/>
      <c r="QGZ32" s="2"/>
      <c r="QHA32" s="2"/>
      <c r="QHB32" s="2"/>
      <c r="QHC32" s="2"/>
      <c r="QHD32" s="2"/>
      <c r="QHE32" s="2"/>
      <c r="QHF32" s="2"/>
      <c r="QHG32" s="2"/>
      <c r="QHH32" s="2"/>
      <c r="QHI32" s="2"/>
      <c r="QHJ32" s="2"/>
      <c r="QHK32" s="2"/>
      <c r="QHL32" s="2"/>
      <c r="QHM32" s="2"/>
      <c r="QHN32" s="2"/>
      <c r="QHO32" s="2"/>
      <c r="QHP32" s="2"/>
      <c r="QHQ32" s="2"/>
      <c r="QHR32" s="2"/>
      <c r="QHS32" s="2"/>
      <c r="QHT32" s="2"/>
      <c r="QHU32" s="2"/>
      <c r="QHV32" s="2"/>
      <c r="QHW32" s="2"/>
      <c r="QHX32" s="2"/>
      <c r="QHY32" s="2"/>
      <c r="QHZ32" s="2"/>
      <c r="QIA32" s="2"/>
      <c r="QIB32" s="2"/>
      <c r="QIC32" s="2"/>
      <c r="QID32" s="2"/>
      <c r="QIE32" s="2"/>
      <c r="QIF32" s="2"/>
      <c r="QIG32" s="2"/>
      <c r="QIH32" s="2"/>
      <c r="QII32" s="2"/>
      <c r="QIJ32" s="2"/>
      <c r="QIK32" s="2"/>
      <c r="QIL32" s="2"/>
      <c r="QIM32" s="2"/>
      <c r="QIN32" s="2"/>
      <c r="QIO32" s="2"/>
      <c r="QIP32" s="2"/>
      <c r="QIQ32" s="2"/>
      <c r="QIR32" s="2"/>
      <c r="QIS32" s="2"/>
      <c r="QIT32" s="2"/>
      <c r="QIU32" s="2"/>
      <c r="QIV32" s="2"/>
      <c r="QIW32" s="2"/>
      <c r="QIX32" s="2"/>
      <c r="QIY32" s="2"/>
      <c r="QIZ32" s="2"/>
      <c r="QJA32" s="2"/>
      <c r="QJB32" s="2"/>
      <c r="QJC32" s="2"/>
      <c r="QJD32" s="2"/>
      <c r="QJE32" s="2"/>
      <c r="QJF32" s="2"/>
      <c r="QJG32" s="2"/>
      <c r="QJH32" s="2"/>
      <c r="QJI32" s="2"/>
      <c r="QJJ32" s="2"/>
      <c r="QJK32" s="2"/>
      <c r="QJL32" s="2"/>
      <c r="QJM32" s="2"/>
      <c r="QJN32" s="2"/>
      <c r="QJO32" s="2"/>
      <c r="QJP32" s="2"/>
      <c r="QJQ32" s="2"/>
      <c r="QJR32" s="2"/>
      <c r="QJS32" s="2"/>
      <c r="QJT32" s="2"/>
      <c r="QJU32" s="2"/>
      <c r="QJV32" s="2"/>
      <c r="QJW32" s="2"/>
      <c r="QJX32" s="2"/>
      <c r="QJY32" s="2"/>
      <c r="QJZ32" s="2"/>
      <c r="QKA32" s="2"/>
      <c r="QKB32" s="2"/>
      <c r="QKC32" s="2"/>
      <c r="QKD32" s="2"/>
      <c r="QKE32" s="2"/>
      <c r="QKF32" s="2"/>
      <c r="QKG32" s="2"/>
      <c r="QKH32" s="2"/>
      <c r="QKI32" s="2"/>
      <c r="QKJ32" s="2"/>
      <c r="QKK32" s="2"/>
      <c r="QKL32" s="2"/>
      <c r="QKM32" s="2"/>
      <c r="QKN32" s="2"/>
      <c r="QKO32" s="2"/>
      <c r="QKP32" s="2"/>
      <c r="QKQ32" s="2"/>
      <c r="QKR32" s="2"/>
      <c r="QKS32" s="2"/>
      <c r="QKT32" s="2"/>
      <c r="QKU32" s="2"/>
      <c r="QKV32" s="2"/>
      <c r="QKW32" s="2"/>
      <c r="QKX32" s="2"/>
      <c r="QKY32" s="2"/>
      <c r="QKZ32" s="2"/>
      <c r="QLA32" s="2"/>
      <c r="QLB32" s="2"/>
      <c r="QLC32" s="2"/>
      <c r="QLD32" s="2"/>
      <c r="QLE32" s="2"/>
      <c r="QLF32" s="2"/>
      <c r="QLG32" s="2"/>
      <c r="QLH32" s="2"/>
      <c r="QLI32" s="2"/>
      <c r="QLJ32" s="2"/>
      <c r="QLK32" s="2"/>
      <c r="QLL32" s="2"/>
      <c r="QLM32" s="2"/>
      <c r="QLN32" s="2"/>
      <c r="QLO32" s="2"/>
      <c r="QLP32" s="2"/>
      <c r="QLQ32" s="2"/>
      <c r="QLR32" s="2"/>
      <c r="QLS32" s="2"/>
      <c r="QLT32" s="2"/>
      <c r="QLU32" s="2"/>
      <c r="QLV32" s="2"/>
      <c r="QLW32" s="2"/>
      <c r="QLX32" s="2"/>
      <c r="QLY32" s="2"/>
      <c r="QLZ32" s="2"/>
      <c r="QMA32" s="2"/>
      <c r="QMB32" s="2"/>
      <c r="QMC32" s="2"/>
      <c r="QMD32" s="2"/>
      <c r="QME32" s="2"/>
      <c r="QMF32" s="2"/>
      <c r="QMG32" s="2"/>
      <c r="QMH32" s="2"/>
      <c r="QMI32" s="2"/>
      <c r="QMJ32" s="2"/>
      <c r="QMK32" s="2"/>
      <c r="QML32" s="2"/>
      <c r="QMM32" s="2"/>
      <c r="QMN32" s="2"/>
      <c r="QMO32" s="2"/>
      <c r="QMP32" s="2"/>
      <c r="QMQ32" s="2"/>
      <c r="QMR32" s="2"/>
      <c r="QMS32" s="2"/>
      <c r="QMT32" s="2"/>
      <c r="QMU32" s="2"/>
      <c r="QMV32" s="2"/>
      <c r="QMW32" s="2"/>
      <c r="QMX32" s="2"/>
      <c r="QMY32" s="2"/>
      <c r="QMZ32" s="2"/>
      <c r="QNA32" s="2"/>
      <c r="QNB32" s="2"/>
      <c r="QNC32" s="2"/>
      <c r="QND32" s="2"/>
      <c r="QNE32" s="2"/>
      <c r="QNF32" s="2"/>
      <c r="QNG32" s="2"/>
      <c r="QNH32" s="2"/>
      <c r="QNI32" s="2"/>
      <c r="QNJ32" s="2"/>
      <c r="QNK32" s="2"/>
      <c r="QNL32" s="2"/>
      <c r="QNM32" s="2"/>
      <c r="QNN32" s="2"/>
      <c r="QNO32" s="2"/>
      <c r="QNP32" s="2"/>
      <c r="QNQ32" s="2"/>
      <c r="QNR32" s="2"/>
      <c r="QNS32" s="2"/>
      <c r="QNT32" s="2"/>
      <c r="QNU32" s="2"/>
      <c r="QNV32" s="2"/>
      <c r="QNW32" s="2"/>
      <c r="QNX32" s="2"/>
      <c r="QNY32" s="2"/>
      <c r="QNZ32" s="2"/>
      <c r="QOA32" s="2"/>
      <c r="QOB32" s="2"/>
      <c r="QOC32" s="2"/>
      <c r="QOD32" s="2"/>
      <c r="QOE32" s="2"/>
      <c r="QOF32" s="2"/>
      <c r="QOG32" s="2"/>
      <c r="QOH32" s="2"/>
      <c r="QOI32" s="2"/>
      <c r="QOJ32" s="2"/>
      <c r="QOK32" s="2"/>
      <c r="QOL32" s="2"/>
      <c r="QOM32" s="2"/>
      <c r="QON32" s="2"/>
      <c r="QOO32" s="2"/>
      <c r="QOP32" s="2"/>
      <c r="QOQ32" s="2"/>
      <c r="QOR32" s="2"/>
      <c r="QOS32" s="2"/>
      <c r="QOT32" s="2"/>
      <c r="QOU32" s="2"/>
      <c r="QOV32" s="2"/>
      <c r="QOW32" s="2"/>
      <c r="QOX32" s="2"/>
      <c r="QOY32" s="2"/>
      <c r="QOZ32" s="2"/>
      <c r="QPA32" s="2"/>
      <c r="QPB32" s="2"/>
      <c r="QPC32" s="2"/>
      <c r="QPD32" s="2"/>
      <c r="QPE32" s="2"/>
      <c r="QPF32" s="2"/>
      <c r="QPG32" s="2"/>
      <c r="QPH32" s="2"/>
      <c r="QPI32" s="2"/>
      <c r="QPJ32" s="2"/>
      <c r="QPK32" s="2"/>
      <c r="QPL32" s="2"/>
      <c r="QPM32" s="2"/>
      <c r="QPN32" s="2"/>
      <c r="QPO32" s="2"/>
      <c r="QPP32" s="2"/>
      <c r="QPQ32" s="2"/>
      <c r="QPR32" s="2"/>
      <c r="QPS32" s="2"/>
      <c r="QPT32" s="2"/>
      <c r="QPU32" s="2"/>
      <c r="QPV32" s="2"/>
      <c r="QPW32" s="2"/>
      <c r="QPX32" s="2"/>
      <c r="QPY32" s="2"/>
      <c r="QPZ32" s="2"/>
      <c r="QQA32" s="2"/>
      <c r="QQB32" s="2"/>
      <c r="QQC32" s="2"/>
      <c r="QQD32" s="2"/>
      <c r="QQE32" s="2"/>
      <c r="QQF32" s="2"/>
      <c r="QQG32" s="2"/>
      <c r="QQH32" s="2"/>
      <c r="QQI32" s="2"/>
      <c r="QQJ32" s="2"/>
      <c r="QQK32" s="2"/>
      <c r="QQL32" s="2"/>
      <c r="QQM32" s="2"/>
      <c r="QQN32" s="2"/>
      <c r="QQO32" s="2"/>
      <c r="QQP32" s="2"/>
      <c r="QQQ32" s="2"/>
      <c r="QQR32" s="2"/>
      <c r="QQS32" s="2"/>
      <c r="QQT32" s="2"/>
      <c r="QQU32" s="2"/>
      <c r="QQV32" s="2"/>
      <c r="QQW32" s="2"/>
      <c r="QQX32" s="2"/>
      <c r="QQY32" s="2"/>
      <c r="QQZ32" s="2"/>
      <c r="QRA32" s="2"/>
      <c r="QRB32" s="2"/>
      <c r="QRC32" s="2"/>
      <c r="QRD32" s="2"/>
      <c r="QRE32" s="2"/>
      <c r="QRF32" s="2"/>
      <c r="QRG32" s="2"/>
      <c r="QRH32" s="2"/>
      <c r="QRI32" s="2"/>
      <c r="QRJ32" s="2"/>
      <c r="QRK32" s="2"/>
      <c r="QRL32" s="2"/>
      <c r="QRM32" s="2"/>
      <c r="QRN32" s="2"/>
      <c r="QRO32" s="2"/>
      <c r="QRP32" s="2"/>
      <c r="QRQ32" s="2"/>
      <c r="QRR32" s="2"/>
      <c r="QRS32" s="2"/>
      <c r="QRT32" s="2"/>
      <c r="QRU32" s="2"/>
      <c r="QRV32" s="2"/>
      <c r="QRW32" s="2"/>
      <c r="QRX32" s="2"/>
      <c r="QRY32" s="2"/>
      <c r="QRZ32" s="2"/>
      <c r="QSA32" s="2"/>
      <c r="QSB32" s="2"/>
      <c r="QSC32" s="2"/>
      <c r="QSD32" s="2"/>
      <c r="QSE32" s="2"/>
      <c r="QSF32" s="2"/>
      <c r="QSG32" s="2"/>
      <c r="QSH32" s="2"/>
      <c r="QSI32" s="2"/>
      <c r="QSJ32" s="2"/>
      <c r="QSK32" s="2"/>
      <c r="QSL32" s="2"/>
      <c r="QSM32" s="2"/>
      <c r="QSN32" s="2"/>
      <c r="QSO32" s="2"/>
      <c r="QSP32" s="2"/>
      <c r="QSQ32" s="2"/>
      <c r="QSR32" s="2"/>
      <c r="QSS32" s="2"/>
      <c r="QST32" s="2"/>
      <c r="QSU32" s="2"/>
      <c r="QSV32" s="2"/>
      <c r="QSW32" s="2"/>
      <c r="QSX32" s="2"/>
      <c r="QSY32" s="2"/>
      <c r="QSZ32" s="2"/>
      <c r="QTA32" s="2"/>
      <c r="QTB32" s="2"/>
      <c r="QTC32" s="2"/>
      <c r="QTD32" s="2"/>
      <c r="QTE32" s="2"/>
      <c r="QTF32" s="2"/>
      <c r="QTG32" s="2"/>
      <c r="QTH32" s="2"/>
      <c r="QTI32" s="2"/>
      <c r="QTJ32" s="2"/>
      <c r="QTK32" s="2"/>
      <c r="QTL32" s="2"/>
      <c r="QTM32" s="2"/>
      <c r="QTN32" s="2"/>
      <c r="QTO32" s="2"/>
      <c r="QTP32" s="2"/>
      <c r="QTQ32" s="2"/>
      <c r="QTR32" s="2"/>
      <c r="QTS32" s="2"/>
      <c r="QTT32" s="2"/>
      <c r="QTU32" s="2"/>
      <c r="QTV32" s="2"/>
      <c r="QTW32" s="2"/>
      <c r="QTX32" s="2"/>
      <c r="QTY32" s="2"/>
      <c r="QTZ32" s="2"/>
      <c r="QUA32" s="2"/>
      <c r="QUB32" s="2"/>
      <c r="QUC32" s="2"/>
      <c r="QUD32" s="2"/>
      <c r="QUE32" s="2"/>
      <c r="QUF32" s="2"/>
      <c r="QUG32" s="2"/>
      <c r="QUH32" s="2"/>
      <c r="QUI32" s="2"/>
      <c r="QUJ32" s="2"/>
      <c r="QUK32" s="2"/>
      <c r="QUL32" s="2"/>
      <c r="QUM32" s="2"/>
      <c r="QUN32" s="2"/>
      <c r="QUO32" s="2"/>
      <c r="QUP32" s="2"/>
      <c r="QUQ32" s="2"/>
      <c r="QUR32" s="2"/>
      <c r="QUS32" s="2"/>
      <c r="QUT32" s="2"/>
      <c r="QUU32" s="2"/>
      <c r="QUV32" s="2"/>
      <c r="QUW32" s="2"/>
      <c r="QUX32" s="2"/>
      <c r="QUY32" s="2"/>
      <c r="QUZ32" s="2"/>
      <c r="QVA32" s="2"/>
      <c r="QVB32" s="2"/>
      <c r="QVC32" s="2"/>
      <c r="QVD32" s="2"/>
      <c r="QVE32" s="2"/>
      <c r="QVF32" s="2"/>
      <c r="QVG32" s="2"/>
      <c r="QVH32" s="2"/>
      <c r="QVI32" s="2"/>
      <c r="QVJ32" s="2"/>
      <c r="QVK32" s="2"/>
      <c r="QVL32" s="2"/>
      <c r="QVM32" s="2"/>
      <c r="QVN32" s="2"/>
      <c r="QVO32" s="2"/>
      <c r="QVP32" s="2"/>
      <c r="QVQ32" s="2"/>
      <c r="QVR32" s="2"/>
      <c r="QVS32" s="2"/>
      <c r="QVT32" s="2"/>
      <c r="QVU32" s="2"/>
      <c r="QVV32" s="2"/>
      <c r="QVW32" s="2"/>
      <c r="QVX32" s="2"/>
      <c r="QVY32" s="2"/>
      <c r="QVZ32" s="2"/>
      <c r="QWA32" s="2"/>
      <c r="QWB32" s="2"/>
      <c r="QWC32" s="2"/>
      <c r="QWD32" s="2"/>
      <c r="QWE32" s="2"/>
      <c r="QWF32" s="2"/>
      <c r="QWG32" s="2"/>
      <c r="QWH32" s="2"/>
      <c r="QWI32" s="2"/>
      <c r="QWJ32" s="2"/>
      <c r="QWK32" s="2"/>
      <c r="QWL32" s="2"/>
      <c r="QWM32" s="2"/>
      <c r="QWN32" s="2"/>
      <c r="QWO32" s="2"/>
      <c r="QWP32" s="2"/>
      <c r="QWQ32" s="2"/>
      <c r="QWR32" s="2"/>
      <c r="QWS32" s="2"/>
      <c r="QWT32" s="2"/>
      <c r="QWU32" s="2"/>
      <c r="QWV32" s="2"/>
      <c r="QWW32" s="2"/>
      <c r="QWX32" s="2"/>
      <c r="QWY32" s="2"/>
      <c r="QWZ32" s="2"/>
      <c r="QXA32" s="2"/>
      <c r="QXB32" s="2"/>
      <c r="QXC32" s="2"/>
      <c r="QXD32" s="2"/>
      <c r="QXE32" s="2"/>
      <c r="QXF32" s="2"/>
      <c r="QXG32" s="2"/>
      <c r="QXH32" s="2"/>
      <c r="QXI32" s="2"/>
      <c r="QXJ32" s="2"/>
      <c r="QXK32" s="2"/>
      <c r="QXL32" s="2"/>
      <c r="QXM32" s="2"/>
      <c r="QXN32" s="2"/>
      <c r="QXO32" s="2"/>
      <c r="QXP32" s="2"/>
      <c r="QXQ32" s="2"/>
      <c r="QXR32" s="2"/>
      <c r="QXS32" s="2"/>
      <c r="QXT32" s="2"/>
      <c r="QXU32" s="2"/>
      <c r="QXV32" s="2"/>
      <c r="QXW32" s="2"/>
      <c r="QXX32" s="2"/>
      <c r="QXY32" s="2"/>
      <c r="QXZ32" s="2"/>
      <c r="QYA32" s="2"/>
      <c r="QYB32" s="2"/>
      <c r="QYC32" s="2"/>
      <c r="QYD32" s="2"/>
      <c r="QYE32" s="2"/>
      <c r="QYF32" s="2"/>
      <c r="QYG32" s="2"/>
      <c r="QYH32" s="2"/>
      <c r="QYI32" s="2"/>
      <c r="QYJ32" s="2"/>
      <c r="QYK32" s="2"/>
      <c r="QYL32" s="2"/>
      <c r="QYM32" s="2"/>
      <c r="QYN32" s="2"/>
      <c r="QYO32" s="2"/>
      <c r="QYP32" s="2"/>
      <c r="QYQ32" s="2"/>
      <c r="QYR32" s="2"/>
      <c r="QYS32" s="2"/>
      <c r="QYT32" s="2"/>
      <c r="QYU32" s="2"/>
      <c r="QYV32" s="2"/>
      <c r="QYW32" s="2"/>
      <c r="QYX32" s="2"/>
      <c r="QYY32" s="2"/>
      <c r="QYZ32" s="2"/>
      <c r="QZA32" s="2"/>
      <c r="QZB32" s="2"/>
      <c r="QZC32" s="2"/>
      <c r="QZD32" s="2"/>
      <c r="QZE32" s="2"/>
      <c r="QZF32" s="2"/>
      <c r="QZG32" s="2"/>
      <c r="QZH32" s="2"/>
      <c r="QZI32" s="2"/>
      <c r="QZJ32" s="2"/>
      <c r="QZK32" s="2"/>
      <c r="QZL32" s="2"/>
      <c r="QZM32" s="2"/>
      <c r="QZN32" s="2"/>
      <c r="QZO32" s="2"/>
      <c r="QZP32" s="2"/>
      <c r="QZQ32" s="2"/>
      <c r="QZR32" s="2"/>
      <c r="QZS32" s="2"/>
      <c r="QZT32" s="2"/>
      <c r="QZU32" s="2"/>
      <c r="QZV32" s="2"/>
      <c r="QZW32" s="2"/>
      <c r="QZX32" s="2"/>
      <c r="QZY32" s="2"/>
      <c r="QZZ32" s="2"/>
      <c r="RAA32" s="2"/>
      <c r="RAB32" s="2"/>
      <c r="RAC32" s="2"/>
      <c r="RAD32" s="2"/>
      <c r="RAE32" s="2"/>
      <c r="RAF32" s="2"/>
      <c r="RAG32" s="2"/>
      <c r="RAH32" s="2"/>
      <c r="RAI32" s="2"/>
      <c r="RAJ32" s="2"/>
      <c r="RAK32" s="2"/>
      <c r="RAL32" s="2"/>
      <c r="RAM32" s="2"/>
      <c r="RAN32" s="2"/>
      <c r="RAO32" s="2"/>
      <c r="RAP32" s="2"/>
      <c r="RAQ32" s="2"/>
      <c r="RAR32" s="2"/>
      <c r="RAS32" s="2"/>
      <c r="RAT32" s="2"/>
      <c r="RAU32" s="2"/>
      <c r="RAV32" s="2"/>
      <c r="RAW32" s="2"/>
      <c r="RAX32" s="2"/>
      <c r="RAY32" s="2"/>
      <c r="RAZ32" s="2"/>
      <c r="RBA32" s="2"/>
      <c r="RBB32" s="2"/>
      <c r="RBC32" s="2"/>
      <c r="RBD32" s="2"/>
      <c r="RBE32" s="2"/>
      <c r="RBF32" s="2"/>
      <c r="RBG32" s="2"/>
      <c r="RBH32" s="2"/>
      <c r="RBI32" s="2"/>
      <c r="RBJ32" s="2"/>
      <c r="RBK32" s="2"/>
      <c r="RBL32" s="2"/>
      <c r="RBM32" s="2"/>
      <c r="RBN32" s="2"/>
      <c r="RBO32" s="2"/>
      <c r="RBP32" s="2"/>
      <c r="RBQ32" s="2"/>
      <c r="RBR32" s="2"/>
      <c r="RBS32" s="2"/>
      <c r="RBT32" s="2"/>
      <c r="RBU32" s="2"/>
      <c r="RBV32" s="2"/>
      <c r="RBW32" s="2"/>
      <c r="RBX32" s="2"/>
      <c r="RBY32" s="2"/>
      <c r="RBZ32" s="2"/>
      <c r="RCA32" s="2"/>
      <c r="RCB32" s="2"/>
      <c r="RCC32" s="2"/>
      <c r="RCD32" s="2"/>
      <c r="RCE32" s="2"/>
      <c r="RCF32" s="2"/>
      <c r="RCG32" s="2"/>
      <c r="RCH32" s="2"/>
      <c r="RCI32" s="2"/>
      <c r="RCJ32" s="2"/>
      <c r="RCK32" s="2"/>
      <c r="RCL32" s="2"/>
      <c r="RCM32" s="2"/>
      <c r="RCN32" s="2"/>
      <c r="RCO32" s="2"/>
      <c r="RCP32" s="2"/>
      <c r="RCQ32" s="2"/>
      <c r="RCR32" s="2"/>
      <c r="RCS32" s="2"/>
      <c r="RCT32" s="2"/>
      <c r="RCU32" s="2"/>
      <c r="RCV32" s="2"/>
      <c r="RCW32" s="2"/>
      <c r="RCX32" s="2"/>
      <c r="RCY32" s="2"/>
      <c r="RCZ32" s="2"/>
      <c r="RDA32" s="2"/>
      <c r="RDB32" s="2"/>
      <c r="RDC32" s="2"/>
      <c r="RDD32" s="2"/>
      <c r="RDE32" s="2"/>
      <c r="RDF32" s="2"/>
      <c r="RDG32" s="2"/>
      <c r="RDH32" s="2"/>
      <c r="RDI32" s="2"/>
      <c r="RDJ32" s="2"/>
      <c r="RDK32" s="2"/>
      <c r="RDL32" s="2"/>
      <c r="RDM32" s="2"/>
      <c r="RDN32" s="2"/>
      <c r="RDO32" s="2"/>
      <c r="RDP32" s="2"/>
      <c r="RDQ32" s="2"/>
      <c r="RDR32" s="2"/>
      <c r="RDS32" s="2"/>
      <c r="RDT32" s="2"/>
      <c r="RDU32" s="2"/>
      <c r="RDV32" s="2"/>
      <c r="RDW32" s="2"/>
      <c r="RDX32" s="2"/>
      <c r="RDY32" s="2"/>
      <c r="RDZ32" s="2"/>
      <c r="REA32" s="2"/>
      <c r="REB32" s="2"/>
      <c r="REC32" s="2"/>
      <c r="RED32" s="2"/>
      <c r="REE32" s="2"/>
      <c r="REF32" s="2"/>
      <c r="REG32" s="2"/>
      <c r="REH32" s="2"/>
      <c r="REI32" s="2"/>
      <c r="REJ32" s="2"/>
      <c r="REK32" s="2"/>
      <c r="REL32" s="2"/>
      <c r="REM32" s="2"/>
      <c r="REN32" s="2"/>
      <c r="REO32" s="2"/>
      <c r="REP32" s="2"/>
      <c r="REQ32" s="2"/>
      <c r="RER32" s="2"/>
      <c r="RES32" s="2"/>
      <c r="RET32" s="2"/>
      <c r="REU32" s="2"/>
      <c r="REV32" s="2"/>
      <c r="REW32" s="2"/>
      <c r="REX32" s="2"/>
      <c r="REY32" s="2"/>
      <c r="REZ32" s="2"/>
      <c r="RFA32" s="2"/>
      <c r="RFB32" s="2"/>
      <c r="RFC32" s="2"/>
      <c r="RFD32" s="2"/>
      <c r="RFE32" s="2"/>
      <c r="RFF32" s="2"/>
      <c r="RFG32" s="2"/>
      <c r="RFH32" s="2"/>
      <c r="RFI32" s="2"/>
      <c r="RFJ32" s="2"/>
      <c r="RFK32" s="2"/>
      <c r="RFL32" s="2"/>
      <c r="RFM32" s="2"/>
      <c r="RFN32" s="2"/>
      <c r="RFO32" s="2"/>
      <c r="RFP32" s="2"/>
      <c r="RFQ32" s="2"/>
      <c r="RFR32" s="2"/>
      <c r="RFS32" s="2"/>
      <c r="RFT32" s="2"/>
      <c r="RFU32" s="2"/>
      <c r="RFV32" s="2"/>
      <c r="RFW32" s="2"/>
      <c r="RFX32" s="2"/>
      <c r="RFY32" s="2"/>
      <c r="RFZ32" s="2"/>
      <c r="RGA32" s="2"/>
      <c r="RGB32" s="2"/>
      <c r="RGC32" s="2"/>
      <c r="RGD32" s="2"/>
      <c r="RGE32" s="2"/>
      <c r="RGF32" s="2"/>
      <c r="RGG32" s="2"/>
      <c r="RGH32" s="2"/>
      <c r="RGI32" s="2"/>
      <c r="RGJ32" s="2"/>
      <c r="RGK32" s="2"/>
      <c r="RGL32" s="2"/>
      <c r="RGM32" s="2"/>
      <c r="RGN32" s="2"/>
      <c r="RGO32" s="2"/>
      <c r="RGP32" s="2"/>
      <c r="RGQ32" s="2"/>
      <c r="RGR32" s="2"/>
      <c r="RGS32" s="2"/>
      <c r="RGT32" s="2"/>
      <c r="RGU32" s="2"/>
      <c r="RGV32" s="2"/>
      <c r="RGW32" s="2"/>
      <c r="RGX32" s="2"/>
      <c r="RGY32" s="2"/>
      <c r="RGZ32" s="2"/>
      <c r="RHA32" s="2"/>
      <c r="RHB32" s="2"/>
      <c r="RHC32" s="2"/>
      <c r="RHD32" s="2"/>
      <c r="RHE32" s="2"/>
      <c r="RHF32" s="2"/>
      <c r="RHG32" s="2"/>
      <c r="RHH32" s="2"/>
      <c r="RHI32" s="2"/>
      <c r="RHJ32" s="2"/>
      <c r="RHK32" s="2"/>
      <c r="RHL32" s="2"/>
      <c r="RHM32" s="2"/>
      <c r="RHN32" s="2"/>
      <c r="RHO32" s="2"/>
      <c r="RHP32" s="2"/>
      <c r="RHQ32" s="2"/>
      <c r="RHR32" s="2"/>
      <c r="RHS32" s="2"/>
      <c r="RHT32" s="2"/>
      <c r="RHU32" s="2"/>
      <c r="RHV32" s="2"/>
      <c r="RHW32" s="2"/>
      <c r="RHX32" s="2"/>
      <c r="RHY32" s="2"/>
      <c r="RHZ32" s="2"/>
      <c r="RIA32" s="2"/>
      <c r="RIB32" s="2"/>
      <c r="RIC32" s="2"/>
      <c r="RID32" s="2"/>
      <c r="RIE32" s="2"/>
      <c r="RIF32" s="2"/>
      <c r="RIG32" s="2"/>
      <c r="RIH32" s="2"/>
      <c r="RII32" s="2"/>
      <c r="RIJ32" s="2"/>
      <c r="RIK32" s="2"/>
      <c r="RIL32" s="2"/>
      <c r="RIM32" s="2"/>
      <c r="RIN32" s="2"/>
      <c r="RIO32" s="2"/>
      <c r="RIP32" s="2"/>
      <c r="RIQ32" s="2"/>
      <c r="RIR32" s="2"/>
      <c r="RIS32" s="2"/>
      <c r="RIT32" s="2"/>
      <c r="RIU32" s="2"/>
      <c r="RIV32" s="2"/>
      <c r="RIW32" s="2"/>
      <c r="RIX32" s="2"/>
      <c r="RIY32" s="2"/>
      <c r="RIZ32" s="2"/>
      <c r="RJA32" s="2"/>
      <c r="RJB32" s="2"/>
      <c r="RJC32" s="2"/>
      <c r="RJD32" s="2"/>
      <c r="RJE32" s="2"/>
      <c r="RJF32" s="2"/>
      <c r="RJG32" s="2"/>
      <c r="RJH32" s="2"/>
      <c r="RJI32" s="2"/>
      <c r="RJJ32" s="2"/>
      <c r="RJK32" s="2"/>
      <c r="RJL32" s="2"/>
      <c r="RJM32" s="2"/>
      <c r="RJN32" s="2"/>
      <c r="RJO32" s="2"/>
      <c r="RJP32" s="2"/>
      <c r="RJQ32" s="2"/>
      <c r="RJR32" s="2"/>
      <c r="RJS32" s="2"/>
      <c r="RJT32" s="2"/>
      <c r="RJU32" s="2"/>
      <c r="RJV32" s="2"/>
      <c r="RJW32" s="2"/>
      <c r="RJX32" s="2"/>
      <c r="RJY32" s="2"/>
      <c r="RJZ32" s="2"/>
      <c r="RKA32" s="2"/>
      <c r="RKB32" s="2"/>
      <c r="RKC32" s="2"/>
      <c r="RKD32" s="2"/>
      <c r="RKE32" s="2"/>
      <c r="RKF32" s="2"/>
      <c r="RKG32" s="2"/>
      <c r="RKH32" s="2"/>
      <c r="RKI32" s="2"/>
      <c r="RKJ32" s="2"/>
      <c r="RKK32" s="2"/>
      <c r="RKL32" s="2"/>
      <c r="RKM32" s="2"/>
      <c r="RKN32" s="2"/>
      <c r="RKO32" s="2"/>
      <c r="RKP32" s="2"/>
      <c r="RKQ32" s="2"/>
      <c r="RKR32" s="2"/>
      <c r="RKS32" s="2"/>
      <c r="RKT32" s="2"/>
      <c r="RKU32" s="2"/>
      <c r="RKV32" s="2"/>
      <c r="RKW32" s="2"/>
      <c r="RKX32" s="2"/>
      <c r="RKY32" s="2"/>
      <c r="RKZ32" s="2"/>
      <c r="RLA32" s="2"/>
      <c r="RLB32" s="2"/>
      <c r="RLC32" s="2"/>
      <c r="RLD32" s="2"/>
      <c r="RLE32" s="2"/>
      <c r="RLF32" s="2"/>
      <c r="RLG32" s="2"/>
      <c r="RLH32" s="2"/>
      <c r="RLI32" s="2"/>
      <c r="RLJ32" s="2"/>
      <c r="RLK32" s="2"/>
      <c r="RLL32" s="2"/>
      <c r="RLM32" s="2"/>
      <c r="RLN32" s="2"/>
      <c r="RLO32" s="2"/>
      <c r="RLP32" s="2"/>
      <c r="RLQ32" s="2"/>
      <c r="RLR32" s="2"/>
      <c r="RLS32" s="2"/>
      <c r="RLT32" s="2"/>
      <c r="RLU32" s="2"/>
      <c r="RLV32" s="2"/>
      <c r="RLW32" s="2"/>
      <c r="RLX32" s="2"/>
      <c r="RLY32" s="2"/>
      <c r="RLZ32" s="2"/>
      <c r="RMA32" s="2"/>
      <c r="RMB32" s="2"/>
      <c r="RMC32" s="2"/>
      <c r="RMD32" s="2"/>
      <c r="RME32" s="2"/>
      <c r="RMF32" s="2"/>
      <c r="RMG32" s="2"/>
      <c r="RMH32" s="2"/>
      <c r="RMI32" s="2"/>
      <c r="RMJ32" s="2"/>
      <c r="RMK32" s="2"/>
      <c r="RML32" s="2"/>
      <c r="RMM32" s="2"/>
      <c r="RMN32" s="2"/>
      <c r="RMO32" s="2"/>
      <c r="RMP32" s="2"/>
      <c r="RMQ32" s="2"/>
      <c r="RMR32" s="2"/>
      <c r="RMS32" s="2"/>
      <c r="RMT32" s="2"/>
      <c r="RMU32" s="2"/>
      <c r="RMV32" s="2"/>
      <c r="RMW32" s="2"/>
      <c r="RMX32" s="2"/>
      <c r="RMY32" s="2"/>
      <c r="RMZ32" s="2"/>
      <c r="RNA32" s="2"/>
      <c r="RNB32" s="2"/>
      <c r="RNC32" s="2"/>
      <c r="RND32" s="2"/>
      <c r="RNE32" s="2"/>
      <c r="RNF32" s="2"/>
      <c r="RNG32" s="2"/>
      <c r="RNH32" s="2"/>
      <c r="RNI32" s="2"/>
      <c r="RNJ32" s="2"/>
      <c r="RNK32" s="2"/>
      <c r="RNL32" s="2"/>
      <c r="RNM32" s="2"/>
      <c r="RNN32" s="2"/>
      <c r="RNO32" s="2"/>
      <c r="RNP32" s="2"/>
      <c r="RNQ32" s="2"/>
      <c r="RNR32" s="2"/>
      <c r="RNS32" s="2"/>
      <c r="RNT32" s="2"/>
      <c r="RNU32" s="2"/>
      <c r="RNV32" s="2"/>
      <c r="RNW32" s="2"/>
      <c r="RNX32" s="2"/>
      <c r="RNY32" s="2"/>
      <c r="RNZ32" s="2"/>
      <c r="ROA32" s="2"/>
      <c r="ROB32" s="2"/>
      <c r="ROC32" s="2"/>
      <c r="ROD32" s="2"/>
      <c r="ROE32" s="2"/>
      <c r="ROF32" s="2"/>
      <c r="ROG32" s="2"/>
      <c r="ROH32" s="2"/>
      <c r="ROI32" s="2"/>
      <c r="ROJ32" s="2"/>
      <c r="ROK32" s="2"/>
      <c r="ROL32" s="2"/>
      <c r="ROM32" s="2"/>
      <c r="RON32" s="2"/>
      <c r="ROO32" s="2"/>
      <c r="ROP32" s="2"/>
      <c r="ROQ32" s="2"/>
      <c r="ROR32" s="2"/>
      <c r="ROS32" s="2"/>
      <c r="ROT32" s="2"/>
      <c r="ROU32" s="2"/>
      <c r="ROV32" s="2"/>
      <c r="ROW32" s="2"/>
      <c r="ROX32" s="2"/>
      <c r="ROY32" s="2"/>
      <c r="ROZ32" s="2"/>
      <c r="RPA32" s="2"/>
      <c r="RPB32" s="2"/>
      <c r="RPC32" s="2"/>
      <c r="RPD32" s="2"/>
      <c r="RPE32" s="2"/>
      <c r="RPF32" s="2"/>
      <c r="RPG32" s="2"/>
      <c r="RPH32" s="2"/>
      <c r="RPI32" s="2"/>
      <c r="RPJ32" s="2"/>
      <c r="RPK32" s="2"/>
      <c r="RPL32" s="2"/>
      <c r="RPM32" s="2"/>
      <c r="RPN32" s="2"/>
      <c r="RPO32" s="2"/>
      <c r="RPP32" s="2"/>
      <c r="RPQ32" s="2"/>
      <c r="RPR32" s="2"/>
      <c r="RPS32" s="2"/>
      <c r="RPT32" s="2"/>
      <c r="RPU32" s="2"/>
      <c r="RPV32" s="2"/>
      <c r="RPW32" s="2"/>
      <c r="RPX32" s="2"/>
      <c r="RPY32" s="2"/>
      <c r="RPZ32" s="2"/>
      <c r="RQA32" s="2"/>
      <c r="RQB32" s="2"/>
      <c r="RQC32" s="2"/>
      <c r="RQD32" s="2"/>
      <c r="RQE32" s="2"/>
      <c r="RQF32" s="2"/>
      <c r="RQG32" s="2"/>
      <c r="RQH32" s="2"/>
      <c r="RQI32" s="2"/>
      <c r="RQJ32" s="2"/>
      <c r="RQK32" s="2"/>
      <c r="RQL32" s="2"/>
      <c r="RQM32" s="2"/>
      <c r="RQN32" s="2"/>
      <c r="RQO32" s="2"/>
      <c r="RQP32" s="2"/>
      <c r="RQQ32" s="2"/>
      <c r="RQR32" s="2"/>
      <c r="RQS32" s="2"/>
      <c r="RQT32" s="2"/>
      <c r="RQU32" s="2"/>
      <c r="RQV32" s="2"/>
      <c r="RQW32" s="2"/>
      <c r="RQX32" s="2"/>
      <c r="RQY32" s="2"/>
      <c r="RQZ32" s="2"/>
      <c r="RRA32" s="2"/>
      <c r="RRB32" s="2"/>
      <c r="RRC32" s="2"/>
      <c r="RRD32" s="2"/>
      <c r="RRE32" s="2"/>
      <c r="RRF32" s="2"/>
      <c r="RRG32" s="2"/>
      <c r="RRH32" s="2"/>
      <c r="RRI32" s="2"/>
      <c r="RRJ32" s="2"/>
      <c r="RRK32" s="2"/>
      <c r="RRL32" s="2"/>
      <c r="RRM32" s="2"/>
      <c r="RRN32" s="2"/>
      <c r="RRO32" s="2"/>
      <c r="RRP32" s="2"/>
      <c r="RRQ32" s="2"/>
      <c r="RRR32" s="2"/>
      <c r="RRS32" s="2"/>
      <c r="RRT32" s="2"/>
      <c r="RRU32" s="2"/>
      <c r="RRV32" s="2"/>
      <c r="RRW32" s="2"/>
      <c r="RRX32" s="2"/>
      <c r="RRY32" s="2"/>
      <c r="RRZ32" s="2"/>
      <c r="RSA32" s="2"/>
      <c r="RSB32" s="2"/>
      <c r="RSC32" s="2"/>
      <c r="RSD32" s="2"/>
      <c r="RSE32" s="2"/>
      <c r="RSF32" s="2"/>
      <c r="RSG32" s="2"/>
      <c r="RSH32" s="2"/>
      <c r="RSI32" s="2"/>
      <c r="RSJ32" s="2"/>
      <c r="RSK32" s="2"/>
      <c r="RSL32" s="2"/>
      <c r="RSM32" s="2"/>
      <c r="RSN32" s="2"/>
      <c r="RSO32" s="2"/>
      <c r="RSP32" s="2"/>
      <c r="RSQ32" s="2"/>
      <c r="RSR32" s="2"/>
      <c r="RSS32" s="2"/>
      <c r="RST32" s="2"/>
      <c r="RSU32" s="2"/>
      <c r="RSV32" s="2"/>
      <c r="RSW32" s="2"/>
      <c r="RSX32" s="2"/>
      <c r="RSY32" s="2"/>
      <c r="RSZ32" s="2"/>
      <c r="RTA32" s="2"/>
      <c r="RTB32" s="2"/>
      <c r="RTC32" s="2"/>
      <c r="RTD32" s="2"/>
      <c r="RTE32" s="2"/>
      <c r="RTF32" s="2"/>
      <c r="RTG32" s="2"/>
      <c r="RTH32" s="2"/>
      <c r="RTI32" s="2"/>
      <c r="RTJ32" s="2"/>
      <c r="RTK32" s="2"/>
      <c r="RTL32" s="2"/>
      <c r="RTM32" s="2"/>
      <c r="RTN32" s="2"/>
      <c r="RTO32" s="2"/>
      <c r="RTP32" s="2"/>
      <c r="RTQ32" s="2"/>
      <c r="RTR32" s="2"/>
      <c r="RTS32" s="2"/>
      <c r="RTT32" s="2"/>
      <c r="RTU32" s="2"/>
      <c r="RTV32" s="2"/>
      <c r="RTW32" s="2"/>
      <c r="RTX32" s="2"/>
      <c r="RTY32" s="2"/>
      <c r="RTZ32" s="2"/>
      <c r="RUA32" s="2"/>
      <c r="RUB32" s="2"/>
      <c r="RUC32" s="2"/>
      <c r="RUD32" s="2"/>
      <c r="RUE32" s="2"/>
      <c r="RUF32" s="2"/>
      <c r="RUG32" s="2"/>
      <c r="RUH32" s="2"/>
      <c r="RUI32" s="2"/>
      <c r="RUJ32" s="2"/>
      <c r="RUK32" s="2"/>
      <c r="RUL32" s="2"/>
      <c r="RUM32" s="2"/>
      <c r="RUN32" s="2"/>
      <c r="RUO32" s="2"/>
      <c r="RUP32" s="2"/>
      <c r="RUQ32" s="2"/>
      <c r="RUR32" s="2"/>
      <c r="RUS32" s="2"/>
      <c r="RUT32" s="2"/>
      <c r="RUU32" s="2"/>
      <c r="RUV32" s="2"/>
      <c r="RUW32" s="2"/>
      <c r="RUX32" s="2"/>
      <c r="RUY32" s="2"/>
      <c r="RUZ32" s="2"/>
      <c r="RVA32" s="2"/>
      <c r="RVB32" s="2"/>
      <c r="RVC32" s="2"/>
      <c r="RVD32" s="2"/>
      <c r="RVE32" s="2"/>
      <c r="RVF32" s="2"/>
      <c r="RVG32" s="2"/>
      <c r="RVH32" s="2"/>
      <c r="RVI32" s="2"/>
      <c r="RVJ32" s="2"/>
      <c r="RVK32" s="2"/>
      <c r="RVL32" s="2"/>
      <c r="RVM32" s="2"/>
      <c r="RVN32" s="2"/>
      <c r="RVO32" s="2"/>
      <c r="RVP32" s="2"/>
      <c r="RVQ32" s="2"/>
      <c r="RVR32" s="2"/>
      <c r="RVS32" s="2"/>
      <c r="RVT32" s="2"/>
      <c r="RVU32" s="2"/>
      <c r="RVV32" s="2"/>
      <c r="RVW32" s="2"/>
      <c r="RVX32" s="2"/>
      <c r="RVY32" s="2"/>
      <c r="RVZ32" s="2"/>
      <c r="RWA32" s="2"/>
      <c r="RWB32" s="2"/>
      <c r="RWC32" s="2"/>
      <c r="RWD32" s="2"/>
      <c r="RWE32" s="2"/>
      <c r="RWF32" s="2"/>
      <c r="RWG32" s="2"/>
      <c r="RWH32" s="2"/>
      <c r="RWI32" s="2"/>
      <c r="RWJ32" s="2"/>
      <c r="RWK32" s="2"/>
      <c r="RWL32" s="2"/>
      <c r="RWM32" s="2"/>
      <c r="RWN32" s="2"/>
      <c r="RWO32" s="2"/>
      <c r="RWP32" s="2"/>
      <c r="RWQ32" s="2"/>
      <c r="RWR32" s="2"/>
      <c r="RWS32" s="2"/>
      <c r="RWT32" s="2"/>
      <c r="RWU32" s="2"/>
      <c r="RWV32" s="2"/>
      <c r="RWW32" s="2"/>
      <c r="RWX32" s="2"/>
      <c r="RWY32" s="2"/>
      <c r="RWZ32" s="2"/>
      <c r="RXA32" s="2"/>
      <c r="RXB32" s="2"/>
      <c r="RXC32" s="2"/>
      <c r="RXD32" s="2"/>
      <c r="RXE32" s="2"/>
      <c r="RXF32" s="2"/>
      <c r="RXG32" s="2"/>
      <c r="RXH32" s="2"/>
      <c r="RXI32" s="2"/>
      <c r="RXJ32" s="2"/>
      <c r="RXK32" s="2"/>
      <c r="RXL32" s="2"/>
      <c r="RXM32" s="2"/>
      <c r="RXN32" s="2"/>
      <c r="RXO32" s="2"/>
      <c r="RXP32" s="2"/>
      <c r="RXQ32" s="2"/>
      <c r="RXR32" s="2"/>
      <c r="RXS32" s="2"/>
      <c r="RXT32" s="2"/>
      <c r="RXU32" s="2"/>
      <c r="RXV32" s="2"/>
      <c r="RXW32" s="2"/>
      <c r="RXX32" s="2"/>
      <c r="RXY32" s="2"/>
      <c r="RXZ32" s="2"/>
      <c r="RYA32" s="2"/>
      <c r="RYB32" s="2"/>
      <c r="RYC32" s="2"/>
      <c r="RYD32" s="2"/>
      <c r="RYE32" s="2"/>
      <c r="RYF32" s="2"/>
      <c r="RYG32" s="2"/>
      <c r="RYH32" s="2"/>
      <c r="RYI32" s="2"/>
      <c r="RYJ32" s="2"/>
      <c r="RYK32" s="2"/>
      <c r="RYL32" s="2"/>
      <c r="RYM32" s="2"/>
      <c r="RYN32" s="2"/>
      <c r="RYO32" s="2"/>
      <c r="RYP32" s="2"/>
      <c r="RYQ32" s="2"/>
      <c r="RYR32" s="2"/>
      <c r="RYS32" s="2"/>
      <c r="RYT32" s="2"/>
      <c r="RYU32" s="2"/>
      <c r="RYV32" s="2"/>
      <c r="RYW32" s="2"/>
      <c r="RYX32" s="2"/>
      <c r="RYY32" s="2"/>
      <c r="RYZ32" s="2"/>
      <c r="RZA32" s="2"/>
      <c r="RZB32" s="2"/>
      <c r="RZC32" s="2"/>
      <c r="RZD32" s="2"/>
      <c r="RZE32" s="2"/>
      <c r="RZF32" s="2"/>
      <c r="RZG32" s="2"/>
      <c r="RZH32" s="2"/>
      <c r="RZI32" s="2"/>
      <c r="RZJ32" s="2"/>
      <c r="RZK32" s="2"/>
      <c r="RZL32" s="2"/>
      <c r="RZM32" s="2"/>
      <c r="RZN32" s="2"/>
      <c r="RZO32" s="2"/>
      <c r="RZP32" s="2"/>
      <c r="RZQ32" s="2"/>
      <c r="RZR32" s="2"/>
      <c r="RZS32" s="2"/>
      <c r="RZT32" s="2"/>
      <c r="RZU32" s="2"/>
      <c r="RZV32" s="2"/>
      <c r="RZW32" s="2"/>
      <c r="RZX32" s="2"/>
      <c r="RZY32" s="2"/>
      <c r="RZZ32" s="2"/>
      <c r="SAA32" s="2"/>
      <c r="SAB32" s="2"/>
      <c r="SAC32" s="2"/>
      <c r="SAD32" s="2"/>
      <c r="SAE32" s="2"/>
      <c r="SAF32" s="2"/>
      <c r="SAG32" s="2"/>
      <c r="SAH32" s="2"/>
      <c r="SAI32" s="2"/>
      <c r="SAJ32" s="2"/>
      <c r="SAK32" s="2"/>
      <c r="SAL32" s="2"/>
      <c r="SAM32" s="2"/>
      <c r="SAN32" s="2"/>
      <c r="SAO32" s="2"/>
      <c r="SAP32" s="2"/>
      <c r="SAQ32" s="2"/>
      <c r="SAR32" s="2"/>
      <c r="SAS32" s="2"/>
      <c r="SAT32" s="2"/>
      <c r="SAU32" s="2"/>
      <c r="SAV32" s="2"/>
      <c r="SAW32" s="2"/>
      <c r="SAX32" s="2"/>
      <c r="SAY32" s="2"/>
      <c r="SAZ32" s="2"/>
      <c r="SBA32" s="2"/>
      <c r="SBB32" s="2"/>
      <c r="SBC32" s="2"/>
      <c r="SBD32" s="2"/>
      <c r="SBE32" s="2"/>
      <c r="SBF32" s="2"/>
      <c r="SBG32" s="2"/>
      <c r="SBH32" s="2"/>
      <c r="SBI32" s="2"/>
      <c r="SBJ32" s="2"/>
      <c r="SBK32" s="2"/>
      <c r="SBL32" s="2"/>
      <c r="SBM32" s="2"/>
      <c r="SBN32" s="2"/>
      <c r="SBO32" s="2"/>
      <c r="SBP32" s="2"/>
      <c r="SBQ32" s="2"/>
      <c r="SBR32" s="2"/>
      <c r="SBS32" s="2"/>
      <c r="SBT32" s="2"/>
      <c r="SBU32" s="2"/>
      <c r="SBV32" s="2"/>
      <c r="SBW32" s="2"/>
      <c r="SBX32" s="2"/>
      <c r="SBY32" s="2"/>
      <c r="SBZ32" s="2"/>
      <c r="SCA32" s="2"/>
      <c r="SCB32" s="2"/>
      <c r="SCC32" s="2"/>
      <c r="SCD32" s="2"/>
      <c r="SCE32" s="2"/>
      <c r="SCF32" s="2"/>
      <c r="SCG32" s="2"/>
      <c r="SCH32" s="2"/>
      <c r="SCI32" s="2"/>
      <c r="SCJ32" s="2"/>
      <c r="SCK32" s="2"/>
      <c r="SCL32" s="2"/>
      <c r="SCM32" s="2"/>
      <c r="SCN32" s="2"/>
      <c r="SCO32" s="2"/>
      <c r="SCP32" s="2"/>
      <c r="SCQ32" s="2"/>
      <c r="SCR32" s="2"/>
      <c r="SCS32" s="2"/>
      <c r="SCT32" s="2"/>
      <c r="SCU32" s="2"/>
      <c r="SCV32" s="2"/>
      <c r="SCW32" s="2"/>
      <c r="SCX32" s="2"/>
      <c r="SCY32" s="2"/>
      <c r="SCZ32" s="2"/>
      <c r="SDA32" s="2"/>
      <c r="SDB32" s="2"/>
      <c r="SDC32" s="2"/>
      <c r="SDD32" s="2"/>
      <c r="SDE32" s="2"/>
      <c r="SDF32" s="2"/>
      <c r="SDG32" s="2"/>
      <c r="SDH32" s="2"/>
      <c r="SDI32" s="2"/>
      <c r="SDJ32" s="2"/>
      <c r="SDK32" s="2"/>
      <c r="SDL32" s="2"/>
      <c r="SDM32" s="2"/>
      <c r="SDN32" s="2"/>
      <c r="SDO32" s="2"/>
      <c r="SDP32" s="2"/>
      <c r="SDQ32" s="2"/>
      <c r="SDR32" s="2"/>
      <c r="SDS32" s="2"/>
      <c r="SDT32" s="2"/>
      <c r="SDU32" s="2"/>
      <c r="SDV32" s="2"/>
      <c r="SDW32" s="2"/>
      <c r="SDX32" s="2"/>
      <c r="SDY32" s="2"/>
      <c r="SDZ32" s="2"/>
      <c r="SEA32" s="2"/>
      <c r="SEB32" s="2"/>
      <c r="SEC32" s="2"/>
      <c r="SED32" s="2"/>
      <c r="SEE32" s="2"/>
      <c r="SEF32" s="2"/>
      <c r="SEG32" s="2"/>
      <c r="SEH32" s="2"/>
      <c r="SEI32" s="2"/>
      <c r="SEJ32" s="2"/>
      <c r="SEK32" s="2"/>
      <c r="SEL32" s="2"/>
      <c r="SEM32" s="2"/>
      <c r="SEN32" s="2"/>
      <c r="SEO32" s="2"/>
      <c r="SEP32" s="2"/>
      <c r="SEQ32" s="2"/>
      <c r="SER32" s="2"/>
      <c r="SES32" s="2"/>
      <c r="SET32" s="2"/>
      <c r="SEU32" s="2"/>
      <c r="SEV32" s="2"/>
      <c r="SEW32" s="2"/>
      <c r="SEX32" s="2"/>
      <c r="SEY32" s="2"/>
      <c r="SEZ32" s="2"/>
      <c r="SFA32" s="2"/>
      <c r="SFB32" s="2"/>
      <c r="SFC32" s="2"/>
      <c r="SFD32" s="2"/>
      <c r="SFE32" s="2"/>
      <c r="SFF32" s="2"/>
      <c r="SFG32" s="2"/>
      <c r="SFH32" s="2"/>
      <c r="SFI32" s="2"/>
      <c r="SFJ32" s="2"/>
      <c r="SFK32" s="2"/>
      <c r="SFL32" s="2"/>
      <c r="SFM32" s="2"/>
      <c r="SFN32" s="2"/>
      <c r="SFO32" s="2"/>
      <c r="SFP32" s="2"/>
      <c r="SFQ32" s="2"/>
      <c r="SFR32" s="2"/>
      <c r="SFS32" s="2"/>
      <c r="SFT32" s="2"/>
      <c r="SFU32" s="2"/>
      <c r="SFV32" s="2"/>
      <c r="SFW32" s="2"/>
      <c r="SFX32" s="2"/>
      <c r="SFY32" s="2"/>
      <c r="SFZ32" s="2"/>
      <c r="SGA32" s="2"/>
      <c r="SGB32" s="2"/>
      <c r="SGC32" s="2"/>
      <c r="SGD32" s="2"/>
      <c r="SGE32" s="2"/>
      <c r="SGF32" s="2"/>
      <c r="SGG32" s="2"/>
      <c r="SGH32" s="2"/>
      <c r="SGI32" s="2"/>
      <c r="SGJ32" s="2"/>
      <c r="SGK32" s="2"/>
      <c r="SGL32" s="2"/>
      <c r="SGM32" s="2"/>
      <c r="SGN32" s="2"/>
      <c r="SGO32" s="2"/>
      <c r="SGP32" s="2"/>
      <c r="SGQ32" s="2"/>
      <c r="SGR32" s="2"/>
      <c r="SGS32" s="2"/>
      <c r="SGT32" s="2"/>
      <c r="SGU32" s="2"/>
      <c r="SGV32" s="2"/>
      <c r="SGW32" s="2"/>
      <c r="SGX32" s="2"/>
      <c r="SGY32" s="2"/>
      <c r="SGZ32" s="2"/>
      <c r="SHA32" s="2"/>
      <c r="SHB32" s="2"/>
      <c r="SHC32" s="2"/>
      <c r="SHD32" s="2"/>
      <c r="SHE32" s="2"/>
      <c r="SHF32" s="2"/>
      <c r="SHG32" s="2"/>
      <c r="SHH32" s="2"/>
      <c r="SHI32" s="2"/>
      <c r="SHJ32" s="2"/>
      <c r="SHK32" s="2"/>
      <c r="SHL32" s="2"/>
      <c r="SHM32" s="2"/>
      <c r="SHN32" s="2"/>
      <c r="SHO32" s="2"/>
      <c r="SHP32" s="2"/>
      <c r="SHQ32" s="2"/>
      <c r="SHR32" s="2"/>
      <c r="SHS32" s="2"/>
      <c r="SHT32" s="2"/>
      <c r="SHU32" s="2"/>
      <c r="SHV32" s="2"/>
      <c r="SHW32" s="2"/>
      <c r="SHX32" s="2"/>
      <c r="SHY32" s="2"/>
      <c r="SHZ32" s="2"/>
      <c r="SIA32" s="2"/>
      <c r="SIB32" s="2"/>
      <c r="SIC32" s="2"/>
      <c r="SID32" s="2"/>
      <c r="SIE32" s="2"/>
      <c r="SIF32" s="2"/>
      <c r="SIG32" s="2"/>
      <c r="SIH32" s="2"/>
      <c r="SII32" s="2"/>
      <c r="SIJ32" s="2"/>
      <c r="SIK32" s="2"/>
      <c r="SIL32" s="2"/>
      <c r="SIM32" s="2"/>
      <c r="SIN32" s="2"/>
      <c r="SIO32" s="2"/>
      <c r="SIP32" s="2"/>
      <c r="SIQ32" s="2"/>
      <c r="SIR32" s="2"/>
      <c r="SIS32" s="2"/>
      <c r="SIT32" s="2"/>
      <c r="SIU32" s="2"/>
      <c r="SIV32" s="2"/>
      <c r="SIW32" s="2"/>
      <c r="SIX32" s="2"/>
      <c r="SIY32" s="2"/>
      <c r="SIZ32" s="2"/>
      <c r="SJA32" s="2"/>
      <c r="SJB32" s="2"/>
      <c r="SJC32" s="2"/>
      <c r="SJD32" s="2"/>
      <c r="SJE32" s="2"/>
      <c r="SJF32" s="2"/>
      <c r="SJG32" s="2"/>
      <c r="SJH32" s="2"/>
      <c r="SJI32" s="2"/>
      <c r="SJJ32" s="2"/>
      <c r="SJK32" s="2"/>
      <c r="SJL32" s="2"/>
      <c r="SJM32" s="2"/>
      <c r="SJN32" s="2"/>
      <c r="SJO32" s="2"/>
      <c r="SJP32" s="2"/>
      <c r="SJQ32" s="2"/>
      <c r="SJR32" s="2"/>
      <c r="SJS32" s="2"/>
      <c r="SJT32" s="2"/>
      <c r="SJU32" s="2"/>
      <c r="SJV32" s="2"/>
      <c r="SJW32" s="2"/>
      <c r="SJX32" s="2"/>
      <c r="SJY32" s="2"/>
      <c r="SJZ32" s="2"/>
      <c r="SKA32" s="2"/>
      <c r="SKB32" s="2"/>
      <c r="SKC32" s="2"/>
      <c r="SKD32" s="2"/>
      <c r="SKE32" s="2"/>
      <c r="SKF32" s="2"/>
      <c r="SKG32" s="2"/>
      <c r="SKH32" s="2"/>
      <c r="SKI32" s="2"/>
      <c r="SKJ32" s="2"/>
      <c r="SKK32" s="2"/>
      <c r="SKL32" s="2"/>
      <c r="SKM32" s="2"/>
      <c r="SKN32" s="2"/>
      <c r="SKO32" s="2"/>
      <c r="SKP32" s="2"/>
      <c r="SKQ32" s="2"/>
      <c r="SKR32" s="2"/>
      <c r="SKS32" s="2"/>
      <c r="SKT32" s="2"/>
      <c r="SKU32" s="2"/>
      <c r="SKV32" s="2"/>
      <c r="SKW32" s="2"/>
      <c r="SKX32" s="2"/>
      <c r="SKY32" s="2"/>
      <c r="SKZ32" s="2"/>
      <c r="SLA32" s="2"/>
      <c r="SLB32" s="2"/>
      <c r="SLC32" s="2"/>
      <c r="SLD32" s="2"/>
      <c r="SLE32" s="2"/>
      <c r="SLF32" s="2"/>
      <c r="SLG32" s="2"/>
      <c r="SLH32" s="2"/>
      <c r="SLI32" s="2"/>
      <c r="SLJ32" s="2"/>
      <c r="SLK32" s="2"/>
      <c r="SLL32" s="2"/>
      <c r="SLM32" s="2"/>
      <c r="SLN32" s="2"/>
      <c r="SLO32" s="2"/>
      <c r="SLP32" s="2"/>
      <c r="SLQ32" s="2"/>
      <c r="SLR32" s="2"/>
      <c r="SLS32" s="2"/>
      <c r="SLT32" s="2"/>
      <c r="SLU32" s="2"/>
      <c r="SLV32" s="2"/>
      <c r="SLW32" s="2"/>
      <c r="SLX32" s="2"/>
      <c r="SLY32" s="2"/>
      <c r="SLZ32" s="2"/>
      <c r="SMA32" s="2"/>
      <c r="SMB32" s="2"/>
      <c r="SMC32" s="2"/>
      <c r="SMD32" s="2"/>
      <c r="SME32" s="2"/>
      <c r="SMF32" s="2"/>
      <c r="SMG32" s="2"/>
      <c r="SMH32" s="2"/>
      <c r="SMI32" s="2"/>
      <c r="SMJ32" s="2"/>
      <c r="SMK32" s="2"/>
      <c r="SML32" s="2"/>
      <c r="SMM32" s="2"/>
      <c r="SMN32" s="2"/>
      <c r="SMO32" s="2"/>
      <c r="SMP32" s="2"/>
      <c r="SMQ32" s="2"/>
      <c r="SMR32" s="2"/>
      <c r="SMS32" s="2"/>
      <c r="SMT32" s="2"/>
      <c r="SMU32" s="2"/>
      <c r="SMV32" s="2"/>
      <c r="SMW32" s="2"/>
      <c r="SMX32" s="2"/>
      <c r="SMY32" s="2"/>
      <c r="SMZ32" s="2"/>
      <c r="SNA32" s="2"/>
      <c r="SNB32" s="2"/>
      <c r="SNC32" s="2"/>
      <c r="SND32" s="2"/>
      <c r="SNE32" s="2"/>
      <c r="SNF32" s="2"/>
      <c r="SNG32" s="2"/>
      <c r="SNH32" s="2"/>
      <c r="SNI32" s="2"/>
      <c r="SNJ32" s="2"/>
      <c r="SNK32" s="2"/>
      <c r="SNL32" s="2"/>
      <c r="SNM32" s="2"/>
      <c r="SNN32" s="2"/>
      <c r="SNO32" s="2"/>
      <c r="SNP32" s="2"/>
      <c r="SNQ32" s="2"/>
      <c r="SNR32" s="2"/>
      <c r="SNS32" s="2"/>
      <c r="SNT32" s="2"/>
      <c r="SNU32" s="2"/>
      <c r="SNV32" s="2"/>
      <c r="SNW32" s="2"/>
      <c r="SNX32" s="2"/>
      <c r="SNY32" s="2"/>
      <c r="SNZ32" s="2"/>
      <c r="SOA32" s="2"/>
      <c r="SOB32" s="2"/>
      <c r="SOC32" s="2"/>
      <c r="SOD32" s="2"/>
      <c r="SOE32" s="2"/>
      <c r="SOF32" s="2"/>
      <c r="SOG32" s="2"/>
      <c r="SOH32" s="2"/>
      <c r="SOI32" s="2"/>
      <c r="SOJ32" s="2"/>
      <c r="SOK32" s="2"/>
      <c r="SOL32" s="2"/>
      <c r="SOM32" s="2"/>
      <c r="SON32" s="2"/>
      <c r="SOO32" s="2"/>
      <c r="SOP32" s="2"/>
      <c r="SOQ32" s="2"/>
      <c r="SOR32" s="2"/>
      <c r="SOS32" s="2"/>
      <c r="SOT32" s="2"/>
      <c r="SOU32" s="2"/>
      <c r="SOV32" s="2"/>
      <c r="SOW32" s="2"/>
      <c r="SOX32" s="2"/>
      <c r="SOY32" s="2"/>
      <c r="SOZ32" s="2"/>
      <c r="SPA32" s="2"/>
      <c r="SPB32" s="2"/>
      <c r="SPC32" s="2"/>
      <c r="SPD32" s="2"/>
      <c r="SPE32" s="2"/>
      <c r="SPF32" s="2"/>
      <c r="SPG32" s="2"/>
      <c r="SPH32" s="2"/>
      <c r="SPI32" s="2"/>
      <c r="SPJ32" s="2"/>
      <c r="SPK32" s="2"/>
      <c r="SPL32" s="2"/>
      <c r="SPM32" s="2"/>
      <c r="SPN32" s="2"/>
      <c r="SPO32" s="2"/>
      <c r="SPP32" s="2"/>
      <c r="SPQ32" s="2"/>
      <c r="SPR32" s="2"/>
      <c r="SPS32" s="2"/>
      <c r="SPT32" s="2"/>
      <c r="SPU32" s="2"/>
      <c r="SPV32" s="2"/>
      <c r="SPW32" s="2"/>
      <c r="SPX32" s="2"/>
      <c r="SPY32" s="2"/>
      <c r="SPZ32" s="2"/>
      <c r="SQA32" s="2"/>
      <c r="SQB32" s="2"/>
      <c r="SQC32" s="2"/>
      <c r="SQD32" s="2"/>
      <c r="SQE32" s="2"/>
      <c r="SQF32" s="2"/>
      <c r="SQG32" s="2"/>
      <c r="SQH32" s="2"/>
      <c r="SQI32" s="2"/>
      <c r="SQJ32" s="2"/>
      <c r="SQK32" s="2"/>
      <c r="SQL32" s="2"/>
      <c r="SQM32" s="2"/>
      <c r="SQN32" s="2"/>
      <c r="SQO32" s="2"/>
      <c r="SQP32" s="2"/>
      <c r="SQQ32" s="2"/>
      <c r="SQR32" s="2"/>
      <c r="SQS32" s="2"/>
      <c r="SQT32" s="2"/>
      <c r="SQU32" s="2"/>
      <c r="SQV32" s="2"/>
      <c r="SQW32" s="2"/>
      <c r="SQX32" s="2"/>
      <c r="SQY32" s="2"/>
      <c r="SQZ32" s="2"/>
      <c r="SRA32" s="2"/>
      <c r="SRB32" s="2"/>
      <c r="SRC32" s="2"/>
      <c r="SRD32" s="2"/>
      <c r="SRE32" s="2"/>
      <c r="SRF32" s="2"/>
      <c r="SRG32" s="2"/>
      <c r="SRH32" s="2"/>
      <c r="SRI32" s="2"/>
      <c r="SRJ32" s="2"/>
      <c r="SRK32" s="2"/>
      <c r="SRL32" s="2"/>
      <c r="SRM32" s="2"/>
      <c r="SRN32" s="2"/>
      <c r="SRO32" s="2"/>
      <c r="SRP32" s="2"/>
      <c r="SRQ32" s="2"/>
      <c r="SRR32" s="2"/>
      <c r="SRS32" s="2"/>
      <c r="SRT32" s="2"/>
      <c r="SRU32" s="2"/>
      <c r="SRV32" s="2"/>
      <c r="SRW32" s="2"/>
      <c r="SRX32" s="2"/>
      <c r="SRY32" s="2"/>
      <c r="SRZ32" s="2"/>
      <c r="SSA32" s="2"/>
      <c r="SSB32" s="2"/>
      <c r="SSC32" s="2"/>
      <c r="SSD32" s="2"/>
      <c r="SSE32" s="2"/>
      <c r="SSF32" s="2"/>
      <c r="SSG32" s="2"/>
      <c r="SSH32" s="2"/>
      <c r="SSI32" s="2"/>
      <c r="SSJ32" s="2"/>
      <c r="SSK32" s="2"/>
      <c r="SSL32" s="2"/>
      <c r="SSM32" s="2"/>
      <c r="SSN32" s="2"/>
      <c r="SSO32" s="2"/>
      <c r="SSP32" s="2"/>
      <c r="SSQ32" s="2"/>
      <c r="SSR32" s="2"/>
      <c r="SSS32" s="2"/>
      <c r="SST32" s="2"/>
      <c r="SSU32" s="2"/>
      <c r="SSV32" s="2"/>
      <c r="SSW32" s="2"/>
      <c r="SSX32" s="2"/>
      <c r="SSY32" s="2"/>
      <c r="SSZ32" s="2"/>
      <c r="STA32" s="2"/>
      <c r="STB32" s="2"/>
      <c r="STC32" s="2"/>
      <c r="STD32" s="2"/>
      <c r="STE32" s="2"/>
      <c r="STF32" s="2"/>
      <c r="STG32" s="2"/>
      <c r="STH32" s="2"/>
      <c r="STI32" s="2"/>
      <c r="STJ32" s="2"/>
      <c r="STK32" s="2"/>
      <c r="STL32" s="2"/>
      <c r="STM32" s="2"/>
      <c r="STN32" s="2"/>
      <c r="STO32" s="2"/>
      <c r="STP32" s="2"/>
      <c r="STQ32" s="2"/>
      <c r="STR32" s="2"/>
      <c r="STS32" s="2"/>
      <c r="STT32" s="2"/>
      <c r="STU32" s="2"/>
      <c r="STV32" s="2"/>
      <c r="STW32" s="2"/>
      <c r="STX32" s="2"/>
      <c r="STY32" s="2"/>
      <c r="STZ32" s="2"/>
      <c r="SUA32" s="2"/>
      <c r="SUB32" s="2"/>
      <c r="SUC32" s="2"/>
      <c r="SUD32" s="2"/>
      <c r="SUE32" s="2"/>
      <c r="SUF32" s="2"/>
      <c r="SUG32" s="2"/>
      <c r="SUH32" s="2"/>
      <c r="SUI32" s="2"/>
      <c r="SUJ32" s="2"/>
      <c r="SUK32" s="2"/>
      <c r="SUL32" s="2"/>
      <c r="SUM32" s="2"/>
      <c r="SUN32" s="2"/>
      <c r="SUO32" s="2"/>
      <c r="SUP32" s="2"/>
      <c r="SUQ32" s="2"/>
      <c r="SUR32" s="2"/>
      <c r="SUS32" s="2"/>
      <c r="SUT32" s="2"/>
      <c r="SUU32" s="2"/>
      <c r="SUV32" s="2"/>
      <c r="SUW32" s="2"/>
      <c r="SUX32" s="2"/>
      <c r="SUY32" s="2"/>
      <c r="SUZ32" s="2"/>
      <c r="SVA32" s="2"/>
      <c r="SVB32" s="2"/>
      <c r="SVC32" s="2"/>
      <c r="SVD32" s="2"/>
      <c r="SVE32" s="2"/>
      <c r="SVF32" s="2"/>
      <c r="SVG32" s="2"/>
      <c r="SVH32" s="2"/>
      <c r="SVI32" s="2"/>
      <c r="SVJ32" s="2"/>
      <c r="SVK32" s="2"/>
      <c r="SVL32" s="2"/>
      <c r="SVM32" s="2"/>
      <c r="SVN32" s="2"/>
      <c r="SVO32" s="2"/>
      <c r="SVP32" s="2"/>
      <c r="SVQ32" s="2"/>
      <c r="SVR32" s="2"/>
      <c r="SVS32" s="2"/>
      <c r="SVT32" s="2"/>
      <c r="SVU32" s="2"/>
      <c r="SVV32" s="2"/>
      <c r="SVW32" s="2"/>
      <c r="SVX32" s="2"/>
      <c r="SVY32" s="2"/>
      <c r="SVZ32" s="2"/>
      <c r="SWA32" s="2"/>
      <c r="SWB32" s="2"/>
      <c r="SWC32" s="2"/>
      <c r="SWD32" s="2"/>
      <c r="SWE32" s="2"/>
      <c r="SWF32" s="2"/>
      <c r="SWG32" s="2"/>
      <c r="SWH32" s="2"/>
      <c r="SWI32" s="2"/>
      <c r="SWJ32" s="2"/>
      <c r="SWK32" s="2"/>
      <c r="SWL32" s="2"/>
      <c r="SWM32" s="2"/>
      <c r="SWN32" s="2"/>
      <c r="SWO32" s="2"/>
      <c r="SWP32" s="2"/>
      <c r="SWQ32" s="2"/>
      <c r="SWR32" s="2"/>
      <c r="SWS32" s="2"/>
      <c r="SWT32" s="2"/>
      <c r="SWU32" s="2"/>
      <c r="SWV32" s="2"/>
      <c r="SWW32" s="2"/>
      <c r="SWX32" s="2"/>
      <c r="SWY32" s="2"/>
      <c r="SWZ32" s="2"/>
      <c r="SXA32" s="2"/>
      <c r="SXB32" s="2"/>
      <c r="SXC32" s="2"/>
      <c r="SXD32" s="2"/>
      <c r="SXE32" s="2"/>
      <c r="SXF32" s="2"/>
      <c r="SXG32" s="2"/>
      <c r="SXH32" s="2"/>
      <c r="SXI32" s="2"/>
      <c r="SXJ32" s="2"/>
      <c r="SXK32" s="2"/>
      <c r="SXL32" s="2"/>
      <c r="SXM32" s="2"/>
      <c r="SXN32" s="2"/>
      <c r="SXO32" s="2"/>
      <c r="SXP32" s="2"/>
      <c r="SXQ32" s="2"/>
      <c r="SXR32" s="2"/>
      <c r="SXS32" s="2"/>
      <c r="SXT32" s="2"/>
      <c r="SXU32" s="2"/>
      <c r="SXV32" s="2"/>
      <c r="SXW32" s="2"/>
      <c r="SXX32" s="2"/>
      <c r="SXY32" s="2"/>
      <c r="SXZ32" s="2"/>
      <c r="SYA32" s="2"/>
      <c r="SYB32" s="2"/>
      <c r="SYC32" s="2"/>
      <c r="SYD32" s="2"/>
      <c r="SYE32" s="2"/>
      <c r="SYF32" s="2"/>
      <c r="SYG32" s="2"/>
      <c r="SYH32" s="2"/>
      <c r="SYI32" s="2"/>
      <c r="SYJ32" s="2"/>
      <c r="SYK32" s="2"/>
      <c r="SYL32" s="2"/>
      <c r="SYM32" s="2"/>
      <c r="SYN32" s="2"/>
      <c r="SYO32" s="2"/>
      <c r="SYP32" s="2"/>
      <c r="SYQ32" s="2"/>
      <c r="SYR32" s="2"/>
      <c r="SYS32" s="2"/>
      <c r="SYT32" s="2"/>
      <c r="SYU32" s="2"/>
      <c r="SYV32" s="2"/>
      <c r="SYW32" s="2"/>
      <c r="SYX32" s="2"/>
      <c r="SYY32" s="2"/>
      <c r="SYZ32" s="2"/>
      <c r="SZA32" s="2"/>
      <c r="SZB32" s="2"/>
      <c r="SZC32" s="2"/>
      <c r="SZD32" s="2"/>
      <c r="SZE32" s="2"/>
      <c r="SZF32" s="2"/>
      <c r="SZG32" s="2"/>
      <c r="SZH32" s="2"/>
      <c r="SZI32" s="2"/>
      <c r="SZJ32" s="2"/>
      <c r="SZK32" s="2"/>
      <c r="SZL32" s="2"/>
      <c r="SZM32" s="2"/>
      <c r="SZN32" s="2"/>
      <c r="SZO32" s="2"/>
      <c r="SZP32" s="2"/>
      <c r="SZQ32" s="2"/>
      <c r="SZR32" s="2"/>
      <c r="SZS32" s="2"/>
      <c r="SZT32" s="2"/>
      <c r="SZU32" s="2"/>
      <c r="SZV32" s="2"/>
      <c r="SZW32" s="2"/>
      <c r="SZX32" s="2"/>
      <c r="SZY32" s="2"/>
      <c r="SZZ32" s="2"/>
      <c r="TAA32" s="2"/>
      <c r="TAB32" s="2"/>
      <c r="TAC32" s="2"/>
      <c r="TAD32" s="2"/>
      <c r="TAE32" s="2"/>
      <c r="TAF32" s="2"/>
      <c r="TAG32" s="2"/>
      <c r="TAH32" s="2"/>
      <c r="TAI32" s="2"/>
      <c r="TAJ32" s="2"/>
      <c r="TAK32" s="2"/>
      <c r="TAL32" s="2"/>
      <c r="TAM32" s="2"/>
      <c r="TAN32" s="2"/>
      <c r="TAO32" s="2"/>
      <c r="TAP32" s="2"/>
      <c r="TAQ32" s="2"/>
      <c r="TAR32" s="2"/>
      <c r="TAS32" s="2"/>
      <c r="TAT32" s="2"/>
      <c r="TAU32" s="2"/>
      <c r="TAV32" s="2"/>
      <c r="TAW32" s="2"/>
      <c r="TAX32" s="2"/>
      <c r="TAY32" s="2"/>
      <c r="TAZ32" s="2"/>
      <c r="TBA32" s="2"/>
      <c r="TBB32" s="2"/>
      <c r="TBC32" s="2"/>
      <c r="TBD32" s="2"/>
      <c r="TBE32" s="2"/>
      <c r="TBF32" s="2"/>
      <c r="TBG32" s="2"/>
      <c r="TBH32" s="2"/>
      <c r="TBI32" s="2"/>
      <c r="TBJ32" s="2"/>
      <c r="TBK32" s="2"/>
      <c r="TBL32" s="2"/>
      <c r="TBM32" s="2"/>
      <c r="TBN32" s="2"/>
      <c r="TBO32" s="2"/>
      <c r="TBP32" s="2"/>
      <c r="TBQ32" s="2"/>
      <c r="TBR32" s="2"/>
      <c r="TBS32" s="2"/>
      <c r="TBT32" s="2"/>
      <c r="TBU32" s="2"/>
      <c r="TBV32" s="2"/>
      <c r="TBW32" s="2"/>
      <c r="TBX32" s="2"/>
      <c r="TBY32" s="2"/>
      <c r="TBZ32" s="2"/>
      <c r="TCA32" s="2"/>
      <c r="TCB32" s="2"/>
      <c r="TCC32" s="2"/>
      <c r="TCD32" s="2"/>
      <c r="TCE32" s="2"/>
      <c r="TCF32" s="2"/>
      <c r="TCG32" s="2"/>
      <c r="TCH32" s="2"/>
      <c r="TCI32" s="2"/>
      <c r="TCJ32" s="2"/>
      <c r="TCK32" s="2"/>
      <c r="TCL32" s="2"/>
      <c r="TCM32" s="2"/>
      <c r="TCN32" s="2"/>
      <c r="TCO32" s="2"/>
      <c r="TCP32" s="2"/>
      <c r="TCQ32" s="2"/>
      <c r="TCR32" s="2"/>
      <c r="TCS32" s="2"/>
      <c r="TCT32" s="2"/>
      <c r="TCU32" s="2"/>
      <c r="TCV32" s="2"/>
      <c r="TCW32" s="2"/>
      <c r="TCX32" s="2"/>
      <c r="TCY32" s="2"/>
      <c r="TCZ32" s="2"/>
      <c r="TDA32" s="2"/>
      <c r="TDB32" s="2"/>
      <c r="TDC32" s="2"/>
      <c r="TDD32" s="2"/>
      <c r="TDE32" s="2"/>
      <c r="TDF32" s="2"/>
      <c r="TDG32" s="2"/>
      <c r="TDH32" s="2"/>
      <c r="TDI32" s="2"/>
      <c r="TDJ32" s="2"/>
      <c r="TDK32" s="2"/>
      <c r="TDL32" s="2"/>
      <c r="TDM32" s="2"/>
      <c r="TDN32" s="2"/>
      <c r="TDO32" s="2"/>
      <c r="TDP32" s="2"/>
      <c r="TDQ32" s="2"/>
      <c r="TDR32" s="2"/>
      <c r="TDS32" s="2"/>
      <c r="TDT32" s="2"/>
      <c r="TDU32" s="2"/>
      <c r="TDV32" s="2"/>
      <c r="TDW32" s="2"/>
      <c r="TDX32" s="2"/>
      <c r="TDY32" s="2"/>
      <c r="TDZ32" s="2"/>
      <c r="TEA32" s="2"/>
      <c r="TEB32" s="2"/>
      <c r="TEC32" s="2"/>
      <c r="TED32" s="2"/>
      <c r="TEE32" s="2"/>
      <c r="TEF32" s="2"/>
      <c r="TEG32" s="2"/>
      <c r="TEH32" s="2"/>
      <c r="TEI32" s="2"/>
      <c r="TEJ32" s="2"/>
      <c r="TEK32" s="2"/>
      <c r="TEL32" s="2"/>
      <c r="TEM32" s="2"/>
      <c r="TEN32" s="2"/>
      <c r="TEO32" s="2"/>
      <c r="TEP32" s="2"/>
      <c r="TEQ32" s="2"/>
      <c r="TER32" s="2"/>
      <c r="TES32" s="2"/>
      <c r="TET32" s="2"/>
      <c r="TEU32" s="2"/>
      <c r="TEV32" s="2"/>
      <c r="TEW32" s="2"/>
      <c r="TEX32" s="2"/>
      <c r="TEY32" s="2"/>
      <c r="TEZ32" s="2"/>
      <c r="TFA32" s="2"/>
      <c r="TFB32" s="2"/>
      <c r="TFC32" s="2"/>
      <c r="TFD32" s="2"/>
      <c r="TFE32" s="2"/>
      <c r="TFF32" s="2"/>
      <c r="TFG32" s="2"/>
      <c r="TFH32" s="2"/>
      <c r="TFI32" s="2"/>
      <c r="TFJ32" s="2"/>
      <c r="TFK32" s="2"/>
      <c r="TFL32" s="2"/>
      <c r="TFM32" s="2"/>
      <c r="TFN32" s="2"/>
      <c r="TFO32" s="2"/>
      <c r="TFP32" s="2"/>
      <c r="TFQ32" s="2"/>
      <c r="TFR32" s="2"/>
      <c r="TFS32" s="2"/>
      <c r="TFT32" s="2"/>
      <c r="TFU32" s="2"/>
      <c r="TFV32" s="2"/>
      <c r="TFW32" s="2"/>
      <c r="TFX32" s="2"/>
      <c r="TFY32" s="2"/>
      <c r="TFZ32" s="2"/>
      <c r="TGA32" s="2"/>
      <c r="TGB32" s="2"/>
      <c r="TGC32" s="2"/>
      <c r="TGD32" s="2"/>
      <c r="TGE32" s="2"/>
      <c r="TGF32" s="2"/>
      <c r="TGG32" s="2"/>
      <c r="TGH32" s="2"/>
      <c r="TGI32" s="2"/>
      <c r="TGJ32" s="2"/>
      <c r="TGK32" s="2"/>
      <c r="TGL32" s="2"/>
      <c r="TGM32" s="2"/>
      <c r="TGN32" s="2"/>
      <c r="TGO32" s="2"/>
      <c r="TGP32" s="2"/>
      <c r="TGQ32" s="2"/>
      <c r="TGR32" s="2"/>
      <c r="TGS32" s="2"/>
      <c r="TGT32" s="2"/>
      <c r="TGU32" s="2"/>
      <c r="TGV32" s="2"/>
      <c r="TGW32" s="2"/>
      <c r="TGX32" s="2"/>
      <c r="TGY32" s="2"/>
      <c r="TGZ32" s="2"/>
      <c r="THA32" s="2"/>
      <c r="THB32" s="2"/>
      <c r="THC32" s="2"/>
      <c r="THD32" s="2"/>
      <c r="THE32" s="2"/>
      <c r="THF32" s="2"/>
      <c r="THG32" s="2"/>
      <c r="THH32" s="2"/>
      <c r="THI32" s="2"/>
      <c r="THJ32" s="2"/>
      <c r="THK32" s="2"/>
      <c r="THL32" s="2"/>
      <c r="THM32" s="2"/>
      <c r="THN32" s="2"/>
      <c r="THO32" s="2"/>
      <c r="THP32" s="2"/>
      <c r="THQ32" s="2"/>
      <c r="THR32" s="2"/>
      <c r="THS32" s="2"/>
      <c r="THT32" s="2"/>
      <c r="THU32" s="2"/>
      <c r="THV32" s="2"/>
      <c r="THW32" s="2"/>
      <c r="THX32" s="2"/>
      <c r="THY32" s="2"/>
      <c r="THZ32" s="2"/>
      <c r="TIA32" s="2"/>
      <c r="TIB32" s="2"/>
      <c r="TIC32" s="2"/>
      <c r="TID32" s="2"/>
      <c r="TIE32" s="2"/>
      <c r="TIF32" s="2"/>
      <c r="TIG32" s="2"/>
      <c r="TIH32" s="2"/>
      <c r="TII32" s="2"/>
      <c r="TIJ32" s="2"/>
      <c r="TIK32" s="2"/>
      <c r="TIL32" s="2"/>
      <c r="TIM32" s="2"/>
      <c r="TIN32" s="2"/>
      <c r="TIO32" s="2"/>
      <c r="TIP32" s="2"/>
      <c r="TIQ32" s="2"/>
      <c r="TIR32" s="2"/>
      <c r="TIS32" s="2"/>
      <c r="TIT32" s="2"/>
      <c r="TIU32" s="2"/>
      <c r="TIV32" s="2"/>
      <c r="TIW32" s="2"/>
      <c r="TIX32" s="2"/>
      <c r="TIY32" s="2"/>
      <c r="TIZ32" s="2"/>
      <c r="TJA32" s="2"/>
      <c r="TJB32" s="2"/>
      <c r="TJC32" s="2"/>
      <c r="TJD32" s="2"/>
      <c r="TJE32" s="2"/>
      <c r="TJF32" s="2"/>
      <c r="TJG32" s="2"/>
      <c r="TJH32" s="2"/>
      <c r="TJI32" s="2"/>
      <c r="TJJ32" s="2"/>
      <c r="TJK32" s="2"/>
      <c r="TJL32" s="2"/>
      <c r="TJM32" s="2"/>
      <c r="TJN32" s="2"/>
      <c r="TJO32" s="2"/>
      <c r="TJP32" s="2"/>
      <c r="TJQ32" s="2"/>
      <c r="TJR32" s="2"/>
      <c r="TJS32" s="2"/>
      <c r="TJT32" s="2"/>
      <c r="TJU32" s="2"/>
      <c r="TJV32" s="2"/>
      <c r="TJW32" s="2"/>
      <c r="TJX32" s="2"/>
      <c r="TJY32" s="2"/>
      <c r="TJZ32" s="2"/>
      <c r="TKA32" s="2"/>
      <c r="TKB32" s="2"/>
      <c r="TKC32" s="2"/>
      <c r="TKD32" s="2"/>
      <c r="TKE32" s="2"/>
      <c r="TKF32" s="2"/>
      <c r="TKG32" s="2"/>
      <c r="TKH32" s="2"/>
      <c r="TKI32" s="2"/>
      <c r="TKJ32" s="2"/>
      <c r="TKK32" s="2"/>
      <c r="TKL32" s="2"/>
      <c r="TKM32" s="2"/>
      <c r="TKN32" s="2"/>
      <c r="TKO32" s="2"/>
      <c r="TKP32" s="2"/>
      <c r="TKQ32" s="2"/>
      <c r="TKR32" s="2"/>
      <c r="TKS32" s="2"/>
      <c r="TKT32" s="2"/>
      <c r="TKU32" s="2"/>
      <c r="TKV32" s="2"/>
      <c r="TKW32" s="2"/>
      <c r="TKX32" s="2"/>
      <c r="TKY32" s="2"/>
      <c r="TKZ32" s="2"/>
      <c r="TLA32" s="2"/>
      <c r="TLB32" s="2"/>
      <c r="TLC32" s="2"/>
      <c r="TLD32" s="2"/>
      <c r="TLE32" s="2"/>
      <c r="TLF32" s="2"/>
      <c r="TLG32" s="2"/>
      <c r="TLH32" s="2"/>
      <c r="TLI32" s="2"/>
      <c r="TLJ32" s="2"/>
      <c r="TLK32" s="2"/>
      <c r="TLL32" s="2"/>
      <c r="TLM32" s="2"/>
      <c r="TLN32" s="2"/>
      <c r="TLO32" s="2"/>
      <c r="TLP32" s="2"/>
      <c r="TLQ32" s="2"/>
      <c r="TLR32" s="2"/>
      <c r="TLS32" s="2"/>
      <c r="TLT32" s="2"/>
      <c r="TLU32" s="2"/>
      <c r="TLV32" s="2"/>
      <c r="TLW32" s="2"/>
      <c r="TLX32" s="2"/>
      <c r="TLY32" s="2"/>
      <c r="TLZ32" s="2"/>
      <c r="TMA32" s="2"/>
      <c r="TMB32" s="2"/>
      <c r="TMC32" s="2"/>
      <c r="TMD32" s="2"/>
      <c r="TME32" s="2"/>
      <c r="TMF32" s="2"/>
      <c r="TMG32" s="2"/>
      <c r="TMH32" s="2"/>
      <c r="TMI32" s="2"/>
      <c r="TMJ32" s="2"/>
      <c r="TMK32" s="2"/>
      <c r="TML32" s="2"/>
      <c r="TMM32" s="2"/>
      <c r="TMN32" s="2"/>
      <c r="TMO32" s="2"/>
      <c r="TMP32" s="2"/>
      <c r="TMQ32" s="2"/>
      <c r="TMR32" s="2"/>
      <c r="TMS32" s="2"/>
      <c r="TMT32" s="2"/>
      <c r="TMU32" s="2"/>
      <c r="TMV32" s="2"/>
      <c r="TMW32" s="2"/>
      <c r="TMX32" s="2"/>
      <c r="TMY32" s="2"/>
      <c r="TMZ32" s="2"/>
      <c r="TNA32" s="2"/>
      <c r="TNB32" s="2"/>
      <c r="TNC32" s="2"/>
      <c r="TND32" s="2"/>
      <c r="TNE32" s="2"/>
      <c r="TNF32" s="2"/>
      <c r="TNG32" s="2"/>
      <c r="TNH32" s="2"/>
      <c r="TNI32" s="2"/>
      <c r="TNJ32" s="2"/>
      <c r="TNK32" s="2"/>
      <c r="TNL32" s="2"/>
      <c r="TNM32" s="2"/>
      <c r="TNN32" s="2"/>
      <c r="TNO32" s="2"/>
      <c r="TNP32" s="2"/>
      <c r="TNQ32" s="2"/>
      <c r="TNR32" s="2"/>
      <c r="TNS32" s="2"/>
      <c r="TNT32" s="2"/>
      <c r="TNU32" s="2"/>
      <c r="TNV32" s="2"/>
      <c r="TNW32" s="2"/>
      <c r="TNX32" s="2"/>
      <c r="TNY32" s="2"/>
      <c r="TNZ32" s="2"/>
      <c r="TOA32" s="2"/>
      <c r="TOB32" s="2"/>
      <c r="TOC32" s="2"/>
      <c r="TOD32" s="2"/>
      <c r="TOE32" s="2"/>
      <c r="TOF32" s="2"/>
      <c r="TOG32" s="2"/>
      <c r="TOH32" s="2"/>
      <c r="TOI32" s="2"/>
      <c r="TOJ32" s="2"/>
      <c r="TOK32" s="2"/>
      <c r="TOL32" s="2"/>
      <c r="TOM32" s="2"/>
      <c r="TON32" s="2"/>
      <c r="TOO32" s="2"/>
      <c r="TOP32" s="2"/>
      <c r="TOQ32" s="2"/>
      <c r="TOR32" s="2"/>
      <c r="TOS32" s="2"/>
      <c r="TOT32" s="2"/>
      <c r="TOU32" s="2"/>
      <c r="TOV32" s="2"/>
      <c r="TOW32" s="2"/>
      <c r="TOX32" s="2"/>
      <c r="TOY32" s="2"/>
      <c r="TOZ32" s="2"/>
      <c r="TPA32" s="2"/>
      <c r="TPB32" s="2"/>
      <c r="TPC32" s="2"/>
      <c r="TPD32" s="2"/>
      <c r="TPE32" s="2"/>
      <c r="TPF32" s="2"/>
      <c r="TPG32" s="2"/>
      <c r="TPH32" s="2"/>
      <c r="TPI32" s="2"/>
      <c r="TPJ32" s="2"/>
      <c r="TPK32" s="2"/>
      <c r="TPL32" s="2"/>
      <c r="TPM32" s="2"/>
      <c r="TPN32" s="2"/>
      <c r="TPO32" s="2"/>
      <c r="TPP32" s="2"/>
      <c r="TPQ32" s="2"/>
      <c r="TPR32" s="2"/>
      <c r="TPS32" s="2"/>
      <c r="TPT32" s="2"/>
      <c r="TPU32" s="2"/>
      <c r="TPV32" s="2"/>
      <c r="TPW32" s="2"/>
      <c r="TPX32" s="2"/>
      <c r="TPY32" s="2"/>
      <c r="TPZ32" s="2"/>
      <c r="TQA32" s="2"/>
      <c r="TQB32" s="2"/>
      <c r="TQC32" s="2"/>
      <c r="TQD32" s="2"/>
      <c r="TQE32" s="2"/>
      <c r="TQF32" s="2"/>
      <c r="TQG32" s="2"/>
      <c r="TQH32" s="2"/>
      <c r="TQI32" s="2"/>
      <c r="TQJ32" s="2"/>
      <c r="TQK32" s="2"/>
      <c r="TQL32" s="2"/>
      <c r="TQM32" s="2"/>
      <c r="TQN32" s="2"/>
      <c r="TQO32" s="2"/>
      <c r="TQP32" s="2"/>
      <c r="TQQ32" s="2"/>
      <c r="TQR32" s="2"/>
      <c r="TQS32" s="2"/>
      <c r="TQT32" s="2"/>
      <c r="TQU32" s="2"/>
      <c r="TQV32" s="2"/>
      <c r="TQW32" s="2"/>
      <c r="TQX32" s="2"/>
      <c r="TQY32" s="2"/>
      <c r="TQZ32" s="2"/>
      <c r="TRA32" s="2"/>
      <c r="TRB32" s="2"/>
      <c r="TRC32" s="2"/>
      <c r="TRD32" s="2"/>
      <c r="TRE32" s="2"/>
      <c r="TRF32" s="2"/>
      <c r="TRG32" s="2"/>
      <c r="TRH32" s="2"/>
      <c r="TRI32" s="2"/>
      <c r="TRJ32" s="2"/>
      <c r="TRK32" s="2"/>
      <c r="TRL32" s="2"/>
      <c r="TRM32" s="2"/>
      <c r="TRN32" s="2"/>
      <c r="TRO32" s="2"/>
      <c r="TRP32" s="2"/>
      <c r="TRQ32" s="2"/>
      <c r="TRR32" s="2"/>
      <c r="TRS32" s="2"/>
      <c r="TRT32" s="2"/>
      <c r="TRU32" s="2"/>
      <c r="TRV32" s="2"/>
      <c r="TRW32" s="2"/>
      <c r="TRX32" s="2"/>
      <c r="TRY32" s="2"/>
      <c r="TRZ32" s="2"/>
      <c r="TSA32" s="2"/>
      <c r="TSB32" s="2"/>
      <c r="TSC32" s="2"/>
      <c r="TSD32" s="2"/>
      <c r="TSE32" s="2"/>
      <c r="TSF32" s="2"/>
      <c r="TSG32" s="2"/>
      <c r="TSH32" s="2"/>
      <c r="TSI32" s="2"/>
      <c r="TSJ32" s="2"/>
      <c r="TSK32" s="2"/>
      <c r="TSL32" s="2"/>
      <c r="TSM32" s="2"/>
      <c r="TSN32" s="2"/>
      <c r="TSO32" s="2"/>
      <c r="TSP32" s="2"/>
      <c r="TSQ32" s="2"/>
      <c r="TSR32" s="2"/>
      <c r="TSS32" s="2"/>
      <c r="TST32" s="2"/>
      <c r="TSU32" s="2"/>
      <c r="TSV32" s="2"/>
      <c r="TSW32" s="2"/>
      <c r="TSX32" s="2"/>
      <c r="TSY32" s="2"/>
      <c r="TSZ32" s="2"/>
      <c r="TTA32" s="2"/>
      <c r="TTB32" s="2"/>
      <c r="TTC32" s="2"/>
      <c r="TTD32" s="2"/>
      <c r="TTE32" s="2"/>
      <c r="TTF32" s="2"/>
      <c r="TTG32" s="2"/>
      <c r="TTH32" s="2"/>
      <c r="TTI32" s="2"/>
      <c r="TTJ32" s="2"/>
      <c r="TTK32" s="2"/>
      <c r="TTL32" s="2"/>
      <c r="TTM32" s="2"/>
      <c r="TTN32" s="2"/>
      <c r="TTO32" s="2"/>
      <c r="TTP32" s="2"/>
      <c r="TTQ32" s="2"/>
      <c r="TTR32" s="2"/>
      <c r="TTS32" s="2"/>
      <c r="TTT32" s="2"/>
      <c r="TTU32" s="2"/>
      <c r="TTV32" s="2"/>
      <c r="TTW32" s="2"/>
      <c r="TTX32" s="2"/>
      <c r="TTY32" s="2"/>
      <c r="TTZ32" s="2"/>
      <c r="TUA32" s="2"/>
      <c r="TUB32" s="2"/>
      <c r="TUC32" s="2"/>
      <c r="TUD32" s="2"/>
      <c r="TUE32" s="2"/>
      <c r="TUF32" s="2"/>
      <c r="TUG32" s="2"/>
      <c r="TUH32" s="2"/>
      <c r="TUI32" s="2"/>
      <c r="TUJ32" s="2"/>
      <c r="TUK32" s="2"/>
      <c r="TUL32" s="2"/>
      <c r="TUM32" s="2"/>
      <c r="TUN32" s="2"/>
      <c r="TUO32" s="2"/>
      <c r="TUP32" s="2"/>
      <c r="TUQ32" s="2"/>
      <c r="TUR32" s="2"/>
      <c r="TUS32" s="2"/>
      <c r="TUT32" s="2"/>
      <c r="TUU32" s="2"/>
      <c r="TUV32" s="2"/>
      <c r="TUW32" s="2"/>
      <c r="TUX32" s="2"/>
      <c r="TUY32" s="2"/>
      <c r="TUZ32" s="2"/>
      <c r="TVA32" s="2"/>
      <c r="TVB32" s="2"/>
      <c r="TVC32" s="2"/>
      <c r="TVD32" s="2"/>
      <c r="TVE32" s="2"/>
      <c r="TVF32" s="2"/>
      <c r="TVG32" s="2"/>
      <c r="TVH32" s="2"/>
      <c r="TVI32" s="2"/>
      <c r="TVJ32" s="2"/>
      <c r="TVK32" s="2"/>
      <c r="TVL32" s="2"/>
      <c r="TVM32" s="2"/>
      <c r="TVN32" s="2"/>
      <c r="TVO32" s="2"/>
      <c r="TVP32" s="2"/>
      <c r="TVQ32" s="2"/>
      <c r="TVR32" s="2"/>
      <c r="TVS32" s="2"/>
      <c r="TVT32" s="2"/>
      <c r="TVU32" s="2"/>
      <c r="TVV32" s="2"/>
      <c r="TVW32" s="2"/>
      <c r="TVX32" s="2"/>
      <c r="TVY32" s="2"/>
      <c r="TVZ32" s="2"/>
      <c r="TWA32" s="2"/>
      <c r="TWB32" s="2"/>
      <c r="TWC32" s="2"/>
      <c r="TWD32" s="2"/>
      <c r="TWE32" s="2"/>
      <c r="TWF32" s="2"/>
      <c r="TWG32" s="2"/>
      <c r="TWH32" s="2"/>
      <c r="TWI32" s="2"/>
      <c r="TWJ32" s="2"/>
      <c r="TWK32" s="2"/>
      <c r="TWL32" s="2"/>
      <c r="TWM32" s="2"/>
      <c r="TWN32" s="2"/>
      <c r="TWO32" s="2"/>
      <c r="TWP32" s="2"/>
      <c r="TWQ32" s="2"/>
      <c r="TWR32" s="2"/>
      <c r="TWS32" s="2"/>
      <c r="TWT32" s="2"/>
      <c r="TWU32" s="2"/>
      <c r="TWV32" s="2"/>
      <c r="TWW32" s="2"/>
      <c r="TWX32" s="2"/>
      <c r="TWY32" s="2"/>
      <c r="TWZ32" s="2"/>
      <c r="TXA32" s="2"/>
      <c r="TXB32" s="2"/>
      <c r="TXC32" s="2"/>
      <c r="TXD32" s="2"/>
      <c r="TXE32" s="2"/>
      <c r="TXF32" s="2"/>
      <c r="TXG32" s="2"/>
      <c r="TXH32" s="2"/>
      <c r="TXI32" s="2"/>
      <c r="TXJ32" s="2"/>
      <c r="TXK32" s="2"/>
      <c r="TXL32" s="2"/>
      <c r="TXM32" s="2"/>
      <c r="TXN32" s="2"/>
      <c r="TXO32" s="2"/>
      <c r="TXP32" s="2"/>
      <c r="TXQ32" s="2"/>
      <c r="TXR32" s="2"/>
      <c r="TXS32" s="2"/>
      <c r="TXT32" s="2"/>
      <c r="TXU32" s="2"/>
      <c r="TXV32" s="2"/>
      <c r="TXW32" s="2"/>
      <c r="TXX32" s="2"/>
      <c r="TXY32" s="2"/>
      <c r="TXZ32" s="2"/>
      <c r="TYA32" s="2"/>
      <c r="TYB32" s="2"/>
      <c r="TYC32" s="2"/>
      <c r="TYD32" s="2"/>
      <c r="TYE32" s="2"/>
      <c r="TYF32" s="2"/>
      <c r="TYG32" s="2"/>
      <c r="TYH32" s="2"/>
      <c r="TYI32" s="2"/>
      <c r="TYJ32" s="2"/>
      <c r="TYK32" s="2"/>
      <c r="TYL32" s="2"/>
      <c r="TYM32" s="2"/>
      <c r="TYN32" s="2"/>
      <c r="TYO32" s="2"/>
      <c r="TYP32" s="2"/>
      <c r="TYQ32" s="2"/>
      <c r="TYR32" s="2"/>
      <c r="TYS32" s="2"/>
      <c r="TYT32" s="2"/>
      <c r="TYU32" s="2"/>
      <c r="TYV32" s="2"/>
      <c r="TYW32" s="2"/>
      <c r="TYX32" s="2"/>
      <c r="TYY32" s="2"/>
      <c r="TYZ32" s="2"/>
      <c r="TZA32" s="2"/>
      <c r="TZB32" s="2"/>
      <c r="TZC32" s="2"/>
      <c r="TZD32" s="2"/>
      <c r="TZE32" s="2"/>
      <c r="TZF32" s="2"/>
      <c r="TZG32" s="2"/>
      <c r="TZH32" s="2"/>
      <c r="TZI32" s="2"/>
      <c r="TZJ32" s="2"/>
      <c r="TZK32" s="2"/>
      <c r="TZL32" s="2"/>
      <c r="TZM32" s="2"/>
      <c r="TZN32" s="2"/>
      <c r="TZO32" s="2"/>
      <c r="TZP32" s="2"/>
      <c r="TZQ32" s="2"/>
      <c r="TZR32" s="2"/>
      <c r="TZS32" s="2"/>
      <c r="TZT32" s="2"/>
      <c r="TZU32" s="2"/>
      <c r="TZV32" s="2"/>
      <c r="TZW32" s="2"/>
      <c r="TZX32" s="2"/>
      <c r="TZY32" s="2"/>
      <c r="TZZ32" s="2"/>
      <c r="UAA32" s="2"/>
      <c r="UAB32" s="2"/>
      <c r="UAC32" s="2"/>
      <c r="UAD32" s="2"/>
      <c r="UAE32" s="2"/>
      <c r="UAF32" s="2"/>
      <c r="UAG32" s="2"/>
      <c r="UAH32" s="2"/>
      <c r="UAI32" s="2"/>
      <c r="UAJ32" s="2"/>
      <c r="UAK32" s="2"/>
      <c r="UAL32" s="2"/>
      <c r="UAM32" s="2"/>
      <c r="UAN32" s="2"/>
      <c r="UAO32" s="2"/>
      <c r="UAP32" s="2"/>
      <c r="UAQ32" s="2"/>
      <c r="UAR32" s="2"/>
      <c r="UAS32" s="2"/>
      <c r="UAT32" s="2"/>
      <c r="UAU32" s="2"/>
      <c r="UAV32" s="2"/>
      <c r="UAW32" s="2"/>
      <c r="UAX32" s="2"/>
      <c r="UAY32" s="2"/>
      <c r="UAZ32" s="2"/>
      <c r="UBA32" s="2"/>
      <c r="UBB32" s="2"/>
      <c r="UBC32" s="2"/>
      <c r="UBD32" s="2"/>
      <c r="UBE32" s="2"/>
      <c r="UBF32" s="2"/>
      <c r="UBG32" s="2"/>
      <c r="UBH32" s="2"/>
      <c r="UBI32" s="2"/>
      <c r="UBJ32" s="2"/>
      <c r="UBK32" s="2"/>
      <c r="UBL32" s="2"/>
      <c r="UBM32" s="2"/>
      <c r="UBN32" s="2"/>
      <c r="UBO32" s="2"/>
      <c r="UBP32" s="2"/>
      <c r="UBQ32" s="2"/>
      <c r="UBR32" s="2"/>
      <c r="UBS32" s="2"/>
      <c r="UBT32" s="2"/>
      <c r="UBU32" s="2"/>
      <c r="UBV32" s="2"/>
      <c r="UBW32" s="2"/>
      <c r="UBX32" s="2"/>
      <c r="UBY32" s="2"/>
      <c r="UBZ32" s="2"/>
      <c r="UCA32" s="2"/>
      <c r="UCB32" s="2"/>
      <c r="UCC32" s="2"/>
      <c r="UCD32" s="2"/>
      <c r="UCE32" s="2"/>
      <c r="UCF32" s="2"/>
      <c r="UCG32" s="2"/>
      <c r="UCH32" s="2"/>
      <c r="UCI32" s="2"/>
      <c r="UCJ32" s="2"/>
      <c r="UCK32" s="2"/>
      <c r="UCL32" s="2"/>
      <c r="UCM32" s="2"/>
      <c r="UCN32" s="2"/>
      <c r="UCO32" s="2"/>
      <c r="UCP32" s="2"/>
      <c r="UCQ32" s="2"/>
      <c r="UCR32" s="2"/>
      <c r="UCS32" s="2"/>
      <c r="UCT32" s="2"/>
      <c r="UCU32" s="2"/>
      <c r="UCV32" s="2"/>
      <c r="UCW32" s="2"/>
      <c r="UCX32" s="2"/>
      <c r="UCY32" s="2"/>
      <c r="UCZ32" s="2"/>
      <c r="UDA32" s="2"/>
      <c r="UDB32" s="2"/>
      <c r="UDC32" s="2"/>
      <c r="UDD32" s="2"/>
      <c r="UDE32" s="2"/>
      <c r="UDF32" s="2"/>
      <c r="UDG32" s="2"/>
      <c r="UDH32" s="2"/>
      <c r="UDI32" s="2"/>
      <c r="UDJ32" s="2"/>
      <c r="UDK32" s="2"/>
      <c r="UDL32" s="2"/>
      <c r="UDM32" s="2"/>
      <c r="UDN32" s="2"/>
      <c r="UDO32" s="2"/>
      <c r="UDP32" s="2"/>
      <c r="UDQ32" s="2"/>
      <c r="UDR32" s="2"/>
      <c r="UDS32" s="2"/>
      <c r="UDT32" s="2"/>
      <c r="UDU32" s="2"/>
      <c r="UDV32" s="2"/>
      <c r="UDW32" s="2"/>
      <c r="UDX32" s="2"/>
      <c r="UDY32" s="2"/>
      <c r="UDZ32" s="2"/>
      <c r="UEA32" s="2"/>
      <c r="UEB32" s="2"/>
      <c r="UEC32" s="2"/>
      <c r="UED32" s="2"/>
      <c r="UEE32" s="2"/>
      <c r="UEF32" s="2"/>
      <c r="UEG32" s="2"/>
      <c r="UEH32" s="2"/>
      <c r="UEI32" s="2"/>
      <c r="UEJ32" s="2"/>
      <c r="UEK32" s="2"/>
      <c r="UEL32" s="2"/>
      <c r="UEM32" s="2"/>
      <c r="UEN32" s="2"/>
      <c r="UEO32" s="2"/>
      <c r="UEP32" s="2"/>
      <c r="UEQ32" s="2"/>
      <c r="UER32" s="2"/>
      <c r="UES32" s="2"/>
      <c r="UET32" s="2"/>
      <c r="UEU32" s="2"/>
      <c r="UEV32" s="2"/>
      <c r="UEW32" s="2"/>
      <c r="UEX32" s="2"/>
      <c r="UEY32" s="2"/>
      <c r="UEZ32" s="2"/>
      <c r="UFA32" s="2"/>
      <c r="UFB32" s="2"/>
      <c r="UFC32" s="2"/>
      <c r="UFD32" s="2"/>
      <c r="UFE32" s="2"/>
      <c r="UFF32" s="2"/>
      <c r="UFG32" s="2"/>
      <c r="UFH32" s="2"/>
      <c r="UFI32" s="2"/>
      <c r="UFJ32" s="2"/>
      <c r="UFK32" s="2"/>
      <c r="UFL32" s="2"/>
      <c r="UFM32" s="2"/>
      <c r="UFN32" s="2"/>
      <c r="UFO32" s="2"/>
      <c r="UFP32" s="2"/>
      <c r="UFQ32" s="2"/>
      <c r="UFR32" s="2"/>
      <c r="UFS32" s="2"/>
      <c r="UFT32" s="2"/>
      <c r="UFU32" s="2"/>
      <c r="UFV32" s="2"/>
      <c r="UFW32" s="2"/>
      <c r="UFX32" s="2"/>
      <c r="UFY32" s="2"/>
      <c r="UFZ32" s="2"/>
      <c r="UGA32" s="2"/>
      <c r="UGB32" s="2"/>
      <c r="UGC32" s="2"/>
      <c r="UGD32" s="2"/>
      <c r="UGE32" s="2"/>
      <c r="UGF32" s="2"/>
      <c r="UGG32" s="2"/>
      <c r="UGH32" s="2"/>
      <c r="UGI32" s="2"/>
      <c r="UGJ32" s="2"/>
      <c r="UGK32" s="2"/>
      <c r="UGL32" s="2"/>
      <c r="UGM32" s="2"/>
      <c r="UGN32" s="2"/>
      <c r="UGO32" s="2"/>
      <c r="UGP32" s="2"/>
      <c r="UGQ32" s="2"/>
      <c r="UGR32" s="2"/>
      <c r="UGS32" s="2"/>
      <c r="UGT32" s="2"/>
      <c r="UGU32" s="2"/>
      <c r="UGV32" s="2"/>
      <c r="UGW32" s="2"/>
      <c r="UGX32" s="2"/>
      <c r="UGY32" s="2"/>
      <c r="UGZ32" s="2"/>
      <c r="UHA32" s="2"/>
      <c r="UHB32" s="2"/>
      <c r="UHC32" s="2"/>
      <c r="UHD32" s="2"/>
      <c r="UHE32" s="2"/>
      <c r="UHF32" s="2"/>
      <c r="UHG32" s="2"/>
      <c r="UHH32" s="2"/>
      <c r="UHI32" s="2"/>
      <c r="UHJ32" s="2"/>
      <c r="UHK32" s="2"/>
      <c r="UHL32" s="2"/>
      <c r="UHM32" s="2"/>
      <c r="UHN32" s="2"/>
      <c r="UHO32" s="2"/>
      <c r="UHP32" s="2"/>
      <c r="UHQ32" s="2"/>
      <c r="UHR32" s="2"/>
      <c r="UHS32" s="2"/>
      <c r="UHT32" s="2"/>
      <c r="UHU32" s="2"/>
      <c r="UHV32" s="2"/>
      <c r="UHW32" s="2"/>
      <c r="UHX32" s="2"/>
      <c r="UHY32" s="2"/>
      <c r="UHZ32" s="2"/>
      <c r="UIA32" s="2"/>
      <c r="UIB32" s="2"/>
      <c r="UIC32" s="2"/>
      <c r="UID32" s="2"/>
      <c r="UIE32" s="2"/>
      <c r="UIF32" s="2"/>
      <c r="UIG32" s="2"/>
      <c r="UIH32" s="2"/>
      <c r="UII32" s="2"/>
      <c r="UIJ32" s="2"/>
      <c r="UIK32" s="2"/>
      <c r="UIL32" s="2"/>
      <c r="UIM32" s="2"/>
      <c r="UIN32" s="2"/>
      <c r="UIO32" s="2"/>
      <c r="UIP32" s="2"/>
      <c r="UIQ32" s="2"/>
      <c r="UIR32" s="2"/>
      <c r="UIS32" s="2"/>
      <c r="UIT32" s="2"/>
      <c r="UIU32" s="2"/>
      <c r="UIV32" s="2"/>
      <c r="UIW32" s="2"/>
      <c r="UIX32" s="2"/>
      <c r="UIY32" s="2"/>
      <c r="UIZ32" s="2"/>
      <c r="UJA32" s="2"/>
      <c r="UJB32" s="2"/>
      <c r="UJC32" s="2"/>
      <c r="UJD32" s="2"/>
      <c r="UJE32" s="2"/>
      <c r="UJF32" s="2"/>
      <c r="UJG32" s="2"/>
      <c r="UJH32" s="2"/>
      <c r="UJI32" s="2"/>
      <c r="UJJ32" s="2"/>
      <c r="UJK32" s="2"/>
      <c r="UJL32" s="2"/>
      <c r="UJM32" s="2"/>
      <c r="UJN32" s="2"/>
      <c r="UJO32" s="2"/>
      <c r="UJP32" s="2"/>
      <c r="UJQ32" s="2"/>
      <c r="UJR32" s="2"/>
      <c r="UJS32" s="2"/>
      <c r="UJT32" s="2"/>
      <c r="UJU32" s="2"/>
      <c r="UJV32" s="2"/>
      <c r="UJW32" s="2"/>
      <c r="UJX32" s="2"/>
      <c r="UJY32" s="2"/>
      <c r="UJZ32" s="2"/>
      <c r="UKA32" s="2"/>
      <c r="UKB32" s="2"/>
      <c r="UKC32" s="2"/>
      <c r="UKD32" s="2"/>
      <c r="UKE32" s="2"/>
      <c r="UKF32" s="2"/>
      <c r="UKG32" s="2"/>
      <c r="UKH32" s="2"/>
      <c r="UKI32" s="2"/>
      <c r="UKJ32" s="2"/>
      <c r="UKK32" s="2"/>
      <c r="UKL32" s="2"/>
      <c r="UKM32" s="2"/>
      <c r="UKN32" s="2"/>
      <c r="UKO32" s="2"/>
      <c r="UKP32" s="2"/>
      <c r="UKQ32" s="2"/>
      <c r="UKR32" s="2"/>
      <c r="UKS32" s="2"/>
      <c r="UKT32" s="2"/>
      <c r="UKU32" s="2"/>
      <c r="UKV32" s="2"/>
      <c r="UKW32" s="2"/>
      <c r="UKX32" s="2"/>
      <c r="UKY32" s="2"/>
      <c r="UKZ32" s="2"/>
      <c r="ULA32" s="2"/>
      <c r="ULB32" s="2"/>
      <c r="ULC32" s="2"/>
      <c r="ULD32" s="2"/>
      <c r="ULE32" s="2"/>
      <c r="ULF32" s="2"/>
      <c r="ULG32" s="2"/>
      <c r="ULH32" s="2"/>
      <c r="ULI32" s="2"/>
      <c r="ULJ32" s="2"/>
      <c r="ULK32" s="2"/>
      <c r="ULL32" s="2"/>
      <c r="ULM32" s="2"/>
      <c r="ULN32" s="2"/>
      <c r="ULO32" s="2"/>
      <c r="ULP32" s="2"/>
      <c r="ULQ32" s="2"/>
      <c r="ULR32" s="2"/>
      <c r="ULS32" s="2"/>
      <c r="ULT32" s="2"/>
      <c r="ULU32" s="2"/>
      <c r="ULV32" s="2"/>
      <c r="ULW32" s="2"/>
      <c r="ULX32" s="2"/>
      <c r="ULY32" s="2"/>
      <c r="ULZ32" s="2"/>
      <c r="UMA32" s="2"/>
      <c r="UMB32" s="2"/>
      <c r="UMC32" s="2"/>
      <c r="UMD32" s="2"/>
      <c r="UME32" s="2"/>
      <c r="UMF32" s="2"/>
      <c r="UMG32" s="2"/>
      <c r="UMH32" s="2"/>
      <c r="UMI32" s="2"/>
      <c r="UMJ32" s="2"/>
      <c r="UMK32" s="2"/>
      <c r="UML32" s="2"/>
      <c r="UMM32" s="2"/>
      <c r="UMN32" s="2"/>
      <c r="UMO32" s="2"/>
      <c r="UMP32" s="2"/>
      <c r="UMQ32" s="2"/>
      <c r="UMR32" s="2"/>
      <c r="UMS32" s="2"/>
      <c r="UMT32" s="2"/>
      <c r="UMU32" s="2"/>
      <c r="UMV32" s="2"/>
      <c r="UMW32" s="2"/>
      <c r="UMX32" s="2"/>
      <c r="UMY32" s="2"/>
      <c r="UMZ32" s="2"/>
      <c r="UNA32" s="2"/>
      <c r="UNB32" s="2"/>
      <c r="UNC32" s="2"/>
      <c r="UND32" s="2"/>
      <c r="UNE32" s="2"/>
      <c r="UNF32" s="2"/>
      <c r="UNG32" s="2"/>
      <c r="UNH32" s="2"/>
      <c r="UNI32" s="2"/>
      <c r="UNJ32" s="2"/>
      <c r="UNK32" s="2"/>
      <c r="UNL32" s="2"/>
      <c r="UNM32" s="2"/>
      <c r="UNN32" s="2"/>
      <c r="UNO32" s="2"/>
      <c r="UNP32" s="2"/>
      <c r="UNQ32" s="2"/>
      <c r="UNR32" s="2"/>
      <c r="UNS32" s="2"/>
      <c r="UNT32" s="2"/>
      <c r="UNU32" s="2"/>
      <c r="UNV32" s="2"/>
      <c r="UNW32" s="2"/>
      <c r="UNX32" s="2"/>
      <c r="UNY32" s="2"/>
      <c r="UNZ32" s="2"/>
      <c r="UOA32" s="2"/>
      <c r="UOB32" s="2"/>
      <c r="UOC32" s="2"/>
      <c r="UOD32" s="2"/>
      <c r="UOE32" s="2"/>
      <c r="UOF32" s="2"/>
      <c r="UOG32" s="2"/>
      <c r="UOH32" s="2"/>
      <c r="UOI32" s="2"/>
      <c r="UOJ32" s="2"/>
      <c r="UOK32" s="2"/>
      <c r="UOL32" s="2"/>
      <c r="UOM32" s="2"/>
      <c r="UON32" s="2"/>
      <c r="UOO32" s="2"/>
      <c r="UOP32" s="2"/>
      <c r="UOQ32" s="2"/>
      <c r="UOR32" s="2"/>
      <c r="UOS32" s="2"/>
      <c r="UOT32" s="2"/>
      <c r="UOU32" s="2"/>
      <c r="UOV32" s="2"/>
      <c r="UOW32" s="2"/>
      <c r="UOX32" s="2"/>
      <c r="UOY32" s="2"/>
      <c r="UOZ32" s="2"/>
      <c r="UPA32" s="2"/>
      <c r="UPB32" s="2"/>
      <c r="UPC32" s="2"/>
      <c r="UPD32" s="2"/>
      <c r="UPE32" s="2"/>
      <c r="UPF32" s="2"/>
      <c r="UPG32" s="2"/>
      <c r="UPH32" s="2"/>
      <c r="UPI32" s="2"/>
      <c r="UPJ32" s="2"/>
      <c r="UPK32" s="2"/>
      <c r="UPL32" s="2"/>
      <c r="UPM32" s="2"/>
      <c r="UPN32" s="2"/>
      <c r="UPO32" s="2"/>
      <c r="UPP32" s="2"/>
      <c r="UPQ32" s="2"/>
      <c r="UPR32" s="2"/>
      <c r="UPS32" s="2"/>
      <c r="UPT32" s="2"/>
      <c r="UPU32" s="2"/>
      <c r="UPV32" s="2"/>
      <c r="UPW32" s="2"/>
      <c r="UPX32" s="2"/>
      <c r="UPY32" s="2"/>
      <c r="UPZ32" s="2"/>
      <c r="UQA32" s="2"/>
      <c r="UQB32" s="2"/>
      <c r="UQC32" s="2"/>
      <c r="UQD32" s="2"/>
      <c r="UQE32" s="2"/>
      <c r="UQF32" s="2"/>
      <c r="UQG32" s="2"/>
      <c r="UQH32" s="2"/>
      <c r="UQI32" s="2"/>
      <c r="UQJ32" s="2"/>
      <c r="UQK32" s="2"/>
      <c r="UQL32" s="2"/>
      <c r="UQM32" s="2"/>
      <c r="UQN32" s="2"/>
      <c r="UQO32" s="2"/>
      <c r="UQP32" s="2"/>
      <c r="UQQ32" s="2"/>
      <c r="UQR32" s="2"/>
      <c r="UQS32" s="2"/>
      <c r="UQT32" s="2"/>
      <c r="UQU32" s="2"/>
      <c r="UQV32" s="2"/>
      <c r="UQW32" s="2"/>
      <c r="UQX32" s="2"/>
      <c r="UQY32" s="2"/>
      <c r="UQZ32" s="2"/>
      <c r="URA32" s="2"/>
      <c r="URB32" s="2"/>
      <c r="URC32" s="2"/>
      <c r="URD32" s="2"/>
      <c r="URE32" s="2"/>
      <c r="URF32" s="2"/>
      <c r="URG32" s="2"/>
      <c r="URH32" s="2"/>
      <c r="URI32" s="2"/>
      <c r="URJ32" s="2"/>
      <c r="URK32" s="2"/>
      <c r="URL32" s="2"/>
      <c r="URM32" s="2"/>
      <c r="URN32" s="2"/>
      <c r="URO32" s="2"/>
      <c r="URP32" s="2"/>
      <c r="URQ32" s="2"/>
      <c r="URR32" s="2"/>
      <c r="URS32" s="2"/>
      <c r="URT32" s="2"/>
      <c r="URU32" s="2"/>
      <c r="URV32" s="2"/>
      <c r="URW32" s="2"/>
      <c r="URX32" s="2"/>
      <c r="URY32" s="2"/>
      <c r="URZ32" s="2"/>
      <c r="USA32" s="2"/>
      <c r="USB32" s="2"/>
      <c r="USC32" s="2"/>
      <c r="USD32" s="2"/>
      <c r="USE32" s="2"/>
      <c r="USF32" s="2"/>
      <c r="USG32" s="2"/>
      <c r="USH32" s="2"/>
      <c r="USI32" s="2"/>
      <c r="USJ32" s="2"/>
      <c r="USK32" s="2"/>
      <c r="USL32" s="2"/>
      <c r="USM32" s="2"/>
      <c r="USN32" s="2"/>
      <c r="USO32" s="2"/>
      <c r="USP32" s="2"/>
      <c r="USQ32" s="2"/>
      <c r="USR32" s="2"/>
      <c r="USS32" s="2"/>
      <c r="UST32" s="2"/>
      <c r="USU32" s="2"/>
      <c r="USV32" s="2"/>
      <c r="USW32" s="2"/>
      <c r="USX32" s="2"/>
      <c r="USY32" s="2"/>
      <c r="USZ32" s="2"/>
      <c r="UTA32" s="2"/>
      <c r="UTB32" s="2"/>
      <c r="UTC32" s="2"/>
      <c r="UTD32" s="2"/>
      <c r="UTE32" s="2"/>
      <c r="UTF32" s="2"/>
      <c r="UTG32" s="2"/>
      <c r="UTH32" s="2"/>
      <c r="UTI32" s="2"/>
      <c r="UTJ32" s="2"/>
      <c r="UTK32" s="2"/>
      <c r="UTL32" s="2"/>
      <c r="UTM32" s="2"/>
      <c r="UTN32" s="2"/>
      <c r="UTO32" s="2"/>
      <c r="UTP32" s="2"/>
      <c r="UTQ32" s="2"/>
      <c r="UTR32" s="2"/>
      <c r="UTS32" s="2"/>
      <c r="UTT32" s="2"/>
      <c r="UTU32" s="2"/>
      <c r="UTV32" s="2"/>
      <c r="UTW32" s="2"/>
      <c r="UTX32" s="2"/>
      <c r="UTY32" s="2"/>
      <c r="UTZ32" s="2"/>
      <c r="UUA32" s="2"/>
      <c r="UUB32" s="2"/>
      <c r="UUC32" s="2"/>
      <c r="UUD32" s="2"/>
      <c r="UUE32" s="2"/>
      <c r="UUF32" s="2"/>
      <c r="UUG32" s="2"/>
      <c r="UUH32" s="2"/>
      <c r="UUI32" s="2"/>
      <c r="UUJ32" s="2"/>
      <c r="UUK32" s="2"/>
      <c r="UUL32" s="2"/>
      <c r="UUM32" s="2"/>
      <c r="UUN32" s="2"/>
      <c r="UUO32" s="2"/>
      <c r="UUP32" s="2"/>
      <c r="UUQ32" s="2"/>
      <c r="UUR32" s="2"/>
      <c r="UUS32" s="2"/>
      <c r="UUT32" s="2"/>
      <c r="UUU32" s="2"/>
      <c r="UUV32" s="2"/>
      <c r="UUW32" s="2"/>
      <c r="UUX32" s="2"/>
      <c r="UUY32" s="2"/>
      <c r="UUZ32" s="2"/>
      <c r="UVA32" s="2"/>
      <c r="UVB32" s="2"/>
      <c r="UVC32" s="2"/>
      <c r="UVD32" s="2"/>
      <c r="UVE32" s="2"/>
      <c r="UVF32" s="2"/>
      <c r="UVG32" s="2"/>
      <c r="UVH32" s="2"/>
      <c r="UVI32" s="2"/>
      <c r="UVJ32" s="2"/>
      <c r="UVK32" s="2"/>
      <c r="UVL32" s="2"/>
      <c r="UVM32" s="2"/>
      <c r="UVN32" s="2"/>
      <c r="UVO32" s="2"/>
      <c r="UVP32" s="2"/>
      <c r="UVQ32" s="2"/>
      <c r="UVR32" s="2"/>
      <c r="UVS32" s="2"/>
      <c r="UVT32" s="2"/>
      <c r="UVU32" s="2"/>
      <c r="UVV32" s="2"/>
      <c r="UVW32" s="2"/>
      <c r="UVX32" s="2"/>
      <c r="UVY32" s="2"/>
      <c r="UVZ32" s="2"/>
      <c r="UWA32" s="2"/>
      <c r="UWB32" s="2"/>
      <c r="UWC32" s="2"/>
      <c r="UWD32" s="2"/>
      <c r="UWE32" s="2"/>
      <c r="UWF32" s="2"/>
      <c r="UWG32" s="2"/>
      <c r="UWH32" s="2"/>
      <c r="UWI32" s="2"/>
      <c r="UWJ32" s="2"/>
      <c r="UWK32" s="2"/>
      <c r="UWL32" s="2"/>
      <c r="UWM32" s="2"/>
      <c r="UWN32" s="2"/>
      <c r="UWO32" s="2"/>
      <c r="UWP32" s="2"/>
      <c r="UWQ32" s="2"/>
      <c r="UWR32" s="2"/>
      <c r="UWS32" s="2"/>
      <c r="UWT32" s="2"/>
      <c r="UWU32" s="2"/>
      <c r="UWV32" s="2"/>
      <c r="UWW32" s="2"/>
      <c r="UWX32" s="2"/>
      <c r="UWY32" s="2"/>
      <c r="UWZ32" s="2"/>
      <c r="UXA32" s="2"/>
      <c r="UXB32" s="2"/>
      <c r="UXC32" s="2"/>
      <c r="UXD32" s="2"/>
      <c r="UXE32" s="2"/>
      <c r="UXF32" s="2"/>
      <c r="UXG32" s="2"/>
      <c r="UXH32" s="2"/>
      <c r="UXI32" s="2"/>
      <c r="UXJ32" s="2"/>
      <c r="UXK32" s="2"/>
      <c r="UXL32" s="2"/>
      <c r="UXM32" s="2"/>
      <c r="UXN32" s="2"/>
      <c r="UXO32" s="2"/>
      <c r="UXP32" s="2"/>
      <c r="UXQ32" s="2"/>
      <c r="UXR32" s="2"/>
      <c r="UXS32" s="2"/>
      <c r="UXT32" s="2"/>
      <c r="UXU32" s="2"/>
      <c r="UXV32" s="2"/>
      <c r="UXW32" s="2"/>
      <c r="UXX32" s="2"/>
      <c r="UXY32" s="2"/>
      <c r="UXZ32" s="2"/>
      <c r="UYA32" s="2"/>
      <c r="UYB32" s="2"/>
      <c r="UYC32" s="2"/>
      <c r="UYD32" s="2"/>
      <c r="UYE32" s="2"/>
      <c r="UYF32" s="2"/>
      <c r="UYG32" s="2"/>
      <c r="UYH32" s="2"/>
      <c r="UYI32" s="2"/>
      <c r="UYJ32" s="2"/>
      <c r="UYK32" s="2"/>
      <c r="UYL32" s="2"/>
      <c r="UYM32" s="2"/>
      <c r="UYN32" s="2"/>
      <c r="UYO32" s="2"/>
      <c r="UYP32" s="2"/>
      <c r="UYQ32" s="2"/>
      <c r="UYR32" s="2"/>
      <c r="UYS32" s="2"/>
      <c r="UYT32" s="2"/>
      <c r="UYU32" s="2"/>
      <c r="UYV32" s="2"/>
      <c r="UYW32" s="2"/>
      <c r="UYX32" s="2"/>
      <c r="UYY32" s="2"/>
      <c r="UYZ32" s="2"/>
      <c r="UZA32" s="2"/>
      <c r="UZB32" s="2"/>
      <c r="UZC32" s="2"/>
      <c r="UZD32" s="2"/>
      <c r="UZE32" s="2"/>
      <c r="UZF32" s="2"/>
      <c r="UZG32" s="2"/>
      <c r="UZH32" s="2"/>
      <c r="UZI32" s="2"/>
      <c r="UZJ32" s="2"/>
      <c r="UZK32" s="2"/>
      <c r="UZL32" s="2"/>
      <c r="UZM32" s="2"/>
      <c r="UZN32" s="2"/>
      <c r="UZO32" s="2"/>
      <c r="UZP32" s="2"/>
      <c r="UZQ32" s="2"/>
      <c r="UZR32" s="2"/>
      <c r="UZS32" s="2"/>
      <c r="UZT32" s="2"/>
      <c r="UZU32" s="2"/>
      <c r="UZV32" s="2"/>
      <c r="UZW32" s="2"/>
      <c r="UZX32" s="2"/>
      <c r="UZY32" s="2"/>
      <c r="UZZ32" s="2"/>
      <c r="VAA32" s="2"/>
      <c r="VAB32" s="2"/>
      <c r="VAC32" s="2"/>
      <c r="VAD32" s="2"/>
      <c r="VAE32" s="2"/>
      <c r="VAF32" s="2"/>
      <c r="VAG32" s="2"/>
      <c r="VAH32" s="2"/>
      <c r="VAI32" s="2"/>
      <c r="VAJ32" s="2"/>
      <c r="VAK32" s="2"/>
      <c r="VAL32" s="2"/>
      <c r="VAM32" s="2"/>
      <c r="VAN32" s="2"/>
      <c r="VAO32" s="2"/>
      <c r="VAP32" s="2"/>
      <c r="VAQ32" s="2"/>
      <c r="VAR32" s="2"/>
      <c r="VAS32" s="2"/>
      <c r="VAT32" s="2"/>
      <c r="VAU32" s="2"/>
      <c r="VAV32" s="2"/>
      <c r="VAW32" s="2"/>
      <c r="VAX32" s="2"/>
      <c r="VAY32" s="2"/>
      <c r="VAZ32" s="2"/>
      <c r="VBA32" s="2"/>
      <c r="VBB32" s="2"/>
      <c r="VBC32" s="2"/>
      <c r="VBD32" s="2"/>
      <c r="VBE32" s="2"/>
      <c r="VBF32" s="2"/>
      <c r="VBG32" s="2"/>
      <c r="VBH32" s="2"/>
      <c r="VBI32" s="2"/>
      <c r="VBJ32" s="2"/>
      <c r="VBK32" s="2"/>
      <c r="VBL32" s="2"/>
      <c r="VBM32" s="2"/>
      <c r="VBN32" s="2"/>
      <c r="VBO32" s="2"/>
      <c r="VBP32" s="2"/>
      <c r="VBQ32" s="2"/>
      <c r="VBR32" s="2"/>
      <c r="VBS32" s="2"/>
      <c r="VBT32" s="2"/>
      <c r="VBU32" s="2"/>
      <c r="VBV32" s="2"/>
      <c r="VBW32" s="2"/>
      <c r="VBX32" s="2"/>
      <c r="VBY32" s="2"/>
      <c r="VBZ32" s="2"/>
      <c r="VCA32" s="2"/>
      <c r="VCB32" s="2"/>
      <c r="VCC32" s="2"/>
      <c r="VCD32" s="2"/>
      <c r="VCE32" s="2"/>
      <c r="VCF32" s="2"/>
      <c r="VCG32" s="2"/>
      <c r="VCH32" s="2"/>
      <c r="VCI32" s="2"/>
      <c r="VCJ32" s="2"/>
      <c r="VCK32" s="2"/>
      <c r="VCL32" s="2"/>
      <c r="VCM32" s="2"/>
      <c r="VCN32" s="2"/>
      <c r="VCO32" s="2"/>
      <c r="VCP32" s="2"/>
      <c r="VCQ32" s="2"/>
      <c r="VCR32" s="2"/>
      <c r="VCS32" s="2"/>
      <c r="VCT32" s="2"/>
      <c r="VCU32" s="2"/>
      <c r="VCV32" s="2"/>
      <c r="VCW32" s="2"/>
      <c r="VCX32" s="2"/>
      <c r="VCY32" s="2"/>
      <c r="VCZ32" s="2"/>
      <c r="VDA32" s="2"/>
      <c r="VDB32" s="2"/>
      <c r="VDC32" s="2"/>
      <c r="VDD32" s="2"/>
      <c r="VDE32" s="2"/>
      <c r="VDF32" s="2"/>
      <c r="VDG32" s="2"/>
      <c r="VDH32" s="2"/>
      <c r="VDI32" s="2"/>
      <c r="VDJ32" s="2"/>
      <c r="VDK32" s="2"/>
      <c r="VDL32" s="2"/>
      <c r="VDM32" s="2"/>
      <c r="VDN32" s="2"/>
      <c r="VDO32" s="2"/>
      <c r="VDP32" s="2"/>
      <c r="VDQ32" s="2"/>
      <c r="VDR32" s="2"/>
      <c r="VDS32" s="2"/>
      <c r="VDT32" s="2"/>
      <c r="VDU32" s="2"/>
      <c r="VDV32" s="2"/>
      <c r="VDW32" s="2"/>
      <c r="VDX32" s="2"/>
      <c r="VDY32" s="2"/>
      <c r="VDZ32" s="2"/>
      <c r="VEA32" s="2"/>
      <c r="VEB32" s="2"/>
      <c r="VEC32" s="2"/>
      <c r="VED32" s="2"/>
      <c r="VEE32" s="2"/>
      <c r="VEF32" s="2"/>
      <c r="VEG32" s="2"/>
      <c r="VEH32" s="2"/>
      <c r="VEI32" s="2"/>
      <c r="VEJ32" s="2"/>
      <c r="VEK32" s="2"/>
      <c r="VEL32" s="2"/>
      <c r="VEM32" s="2"/>
      <c r="VEN32" s="2"/>
      <c r="VEO32" s="2"/>
      <c r="VEP32" s="2"/>
      <c r="VEQ32" s="2"/>
      <c r="VER32" s="2"/>
      <c r="VES32" s="2"/>
      <c r="VET32" s="2"/>
      <c r="VEU32" s="2"/>
      <c r="VEV32" s="2"/>
      <c r="VEW32" s="2"/>
      <c r="VEX32" s="2"/>
      <c r="VEY32" s="2"/>
      <c r="VEZ32" s="2"/>
      <c r="VFA32" s="2"/>
      <c r="VFB32" s="2"/>
      <c r="VFC32" s="2"/>
      <c r="VFD32" s="2"/>
      <c r="VFE32" s="2"/>
      <c r="VFF32" s="2"/>
      <c r="VFG32" s="2"/>
      <c r="VFH32" s="2"/>
      <c r="VFI32" s="2"/>
      <c r="VFJ32" s="2"/>
      <c r="VFK32" s="2"/>
      <c r="VFL32" s="2"/>
      <c r="VFM32" s="2"/>
      <c r="VFN32" s="2"/>
      <c r="VFO32" s="2"/>
      <c r="VFP32" s="2"/>
      <c r="VFQ32" s="2"/>
      <c r="VFR32" s="2"/>
      <c r="VFS32" s="2"/>
      <c r="VFT32" s="2"/>
      <c r="VFU32" s="2"/>
      <c r="VFV32" s="2"/>
      <c r="VFW32" s="2"/>
      <c r="VFX32" s="2"/>
      <c r="VFY32" s="2"/>
      <c r="VFZ32" s="2"/>
      <c r="VGA32" s="2"/>
      <c r="VGB32" s="2"/>
      <c r="VGC32" s="2"/>
      <c r="VGD32" s="2"/>
      <c r="VGE32" s="2"/>
      <c r="VGF32" s="2"/>
      <c r="VGG32" s="2"/>
      <c r="VGH32" s="2"/>
      <c r="VGI32" s="2"/>
      <c r="VGJ32" s="2"/>
      <c r="VGK32" s="2"/>
      <c r="VGL32" s="2"/>
      <c r="VGM32" s="2"/>
      <c r="VGN32" s="2"/>
      <c r="VGO32" s="2"/>
      <c r="VGP32" s="2"/>
      <c r="VGQ32" s="2"/>
      <c r="VGR32" s="2"/>
      <c r="VGS32" s="2"/>
      <c r="VGT32" s="2"/>
      <c r="VGU32" s="2"/>
      <c r="VGV32" s="2"/>
      <c r="VGW32" s="2"/>
      <c r="VGX32" s="2"/>
      <c r="VGY32" s="2"/>
      <c r="VGZ32" s="2"/>
      <c r="VHA32" s="2"/>
      <c r="VHB32" s="2"/>
      <c r="VHC32" s="2"/>
      <c r="VHD32" s="2"/>
      <c r="VHE32" s="2"/>
      <c r="VHF32" s="2"/>
      <c r="VHG32" s="2"/>
      <c r="VHH32" s="2"/>
      <c r="VHI32" s="2"/>
      <c r="VHJ32" s="2"/>
      <c r="VHK32" s="2"/>
      <c r="VHL32" s="2"/>
      <c r="VHM32" s="2"/>
      <c r="VHN32" s="2"/>
      <c r="VHO32" s="2"/>
      <c r="VHP32" s="2"/>
      <c r="VHQ32" s="2"/>
      <c r="VHR32" s="2"/>
      <c r="VHS32" s="2"/>
      <c r="VHT32" s="2"/>
      <c r="VHU32" s="2"/>
      <c r="VHV32" s="2"/>
      <c r="VHW32" s="2"/>
      <c r="VHX32" s="2"/>
      <c r="VHY32" s="2"/>
      <c r="VHZ32" s="2"/>
      <c r="VIA32" s="2"/>
      <c r="VIB32" s="2"/>
      <c r="VIC32" s="2"/>
      <c r="VID32" s="2"/>
      <c r="VIE32" s="2"/>
      <c r="VIF32" s="2"/>
      <c r="VIG32" s="2"/>
      <c r="VIH32" s="2"/>
      <c r="VII32" s="2"/>
      <c r="VIJ32" s="2"/>
      <c r="VIK32" s="2"/>
      <c r="VIL32" s="2"/>
      <c r="VIM32" s="2"/>
      <c r="VIN32" s="2"/>
      <c r="VIO32" s="2"/>
      <c r="VIP32" s="2"/>
      <c r="VIQ32" s="2"/>
      <c r="VIR32" s="2"/>
      <c r="VIS32" s="2"/>
      <c r="VIT32" s="2"/>
      <c r="VIU32" s="2"/>
      <c r="VIV32" s="2"/>
      <c r="VIW32" s="2"/>
      <c r="VIX32" s="2"/>
      <c r="VIY32" s="2"/>
      <c r="VIZ32" s="2"/>
      <c r="VJA32" s="2"/>
      <c r="VJB32" s="2"/>
      <c r="VJC32" s="2"/>
      <c r="VJD32" s="2"/>
      <c r="VJE32" s="2"/>
      <c r="VJF32" s="2"/>
      <c r="VJG32" s="2"/>
      <c r="VJH32" s="2"/>
      <c r="VJI32" s="2"/>
      <c r="VJJ32" s="2"/>
      <c r="VJK32" s="2"/>
      <c r="VJL32" s="2"/>
      <c r="VJM32" s="2"/>
      <c r="VJN32" s="2"/>
      <c r="VJO32" s="2"/>
      <c r="VJP32" s="2"/>
      <c r="VJQ32" s="2"/>
      <c r="VJR32" s="2"/>
      <c r="VJS32" s="2"/>
      <c r="VJT32" s="2"/>
      <c r="VJU32" s="2"/>
      <c r="VJV32" s="2"/>
      <c r="VJW32" s="2"/>
      <c r="VJX32" s="2"/>
      <c r="VJY32" s="2"/>
      <c r="VJZ32" s="2"/>
      <c r="VKA32" s="2"/>
      <c r="VKB32" s="2"/>
      <c r="VKC32" s="2"/>
      <c r="VKD32" s="2"/>
      <c r="VKE32" s="2"/>
      <c r="VKF32" s="2"/>
      <c r="VKG32" s="2"/>
      <c r="VKH32" s="2"/>
      <c r="VKI32" s="2"/>
      <c r="VKJ32" s="2"/>
      <c r="VKK32" s="2"/>
      <c r="VKL32" s="2"/>
      <c r="VKM32" s="2"/>
      <c r="VKN32" s="2"/>
      <c r="VKO32" s="2"/>
      <c r="VKP32" s="2"/>
      <c r="VKQ32" s="2"/>
      <c r="VKR32" s="2"/>
      <c r="VKS32" s="2"/>
      <c r="VKT32" s="2"/>
      <c r="VKU32" s="2"/>
      <c r="VKV32" s="2"/>
      <c r="VKW32" s="2"/>
      <c r="VKX32" s="2"/>
      <c r="VKY32" s="2"/>
      <c r="VKZ32" s="2"/>
      <c r="VLA32" s="2"/>
      <c r="VLB32" s="2"/>
      <c r="VLC32" s="2"/>
      <c r="VLD32" s="2"/>
      <c r="VLE32" s="2"/>
      <c r="VLF32" s="2"/>
      <c r="VLG32" s="2"/>
      <c r="VLH32" s="2"/>
      <c r="VLI32" s="2"/>
      <c r="VLJ32" s="2"/>
      <c r="VLK32" s="2"/>
      <c r="VLL32" s="2"/>
      <c r="VLM32" s="2"/>
      <c r="VLN32" s="2"/>
      <c r="VLO32" s="2"/>
      <c r="VLP32" s="2"/>
      <c r="VLQ32" s="2"/>
      <c r="VLR32" s="2"/>
      <c r="VLS32" s="2"/>
      <c r="VLT32" s="2"/>
      <c r="VLU32" s="2"/>
      <c r="VLV32" s="2"/>
      <c r="VLW32" s="2"/>
      <c r="VLX32" s="2"/>
      <c r="VLY32" s="2"/>
      <c r="VLZ32" s="2"/>
      <c r="VMA32" s="2"/>
      <c r="VMB32" s="2"/>
      <c r="VMC32" s="2"/>
      <c r="VMD32" s="2"/>
      <c r="VME32" s="2"/>
      <c r="VMF32" s="2"/>
      <c r="VMG32" s="2"/>
      <c r="VMH32" s="2"/>
      <c r="VMI32" s="2"/>
      <c r="VMJ32" s="2"/>
      <c r="VMK32" s="2"/>
      <c r="VML32" s="2"/>
      <c r="VMM32" s="2"/>
      <c r="VMN32" s="2"/>
      <c r="VMO32" s="2"/>
      <c r="VMP32" s="2"/>
      <c r="VMQ32" s="2"/>
      <c r="VMR32" s="2"/>
      <c r="VMS32" s="2"/>
      <c r="VMT32" s="2"/>
      <c r="VMU32" s="2"/>
      <c r="VMV32" s="2"/>
      <c r="VMW32" s="2"/>
      <c r="VMX32" s="2"/>
      <c r="VMY32" s="2"/>
      <c r="VMZ32" s="2"/>
      <c r="VNA32" s="2"/>
      <c r="VNB32" s="2"/>
      <c r="VNC32" s="2"/>
      <c r="VND32" s="2"/>
      <c r="VNE32" s="2"/>
      <c r="VNF32" s="2"/>
      <c r="VNG32" s="2"/>
      <c r="VNH32" s="2"/>
      <c r="VNI32" s="2"/>
      <c r="VNJ32" s="2"/>
      <c r="VNK32" s="2"/>
      <c r="VNL32" s="2"/>
      <c r="VNM32" s="2"/>
      <c r="VNN32" s="2"/>
      <c r="VNO32" s="2"/>
      <c r="VNP32" s="2"/>
      <c r="VNQ32" s="2"/>
      <c r="VNR32" s="2"/>
      <c r="VNS32" s="2"/>
      <c r="VNT32" s="2"/>
      <c r="VNU32" s="2"/>
      <c r="VNV32" s="2"/>
      <c r="VNW32" s="2"/>
      <c r="VNX32" s="2"/>
      <c r="VNY32" s="2"/>
      <c r="VNZ32" s="2"/>
      <c r="VOA32" s="2"/>
      <c r="VOB32" s="2"/>
      <c r="VOC32" s="2"/>
      <c r="VOD32" s="2"/>
      <c r="VOE32" s="2"/>
      <c r="VOF32" s="2"/>
      <c r="VOG32" s="2"/>
      <c r="VOH32" s="2"/>
      <c r="VOI32" s="2"/>
      <c r="VOJ32" s="2"/>
      <c r="VOK32" s="2"/>
      <c r="VOL32" s="2"/>
      <c r="VOM32" s="2"/>
      <c r="VON32" s="2"/>
      <c r="VOO32" s="2"/>
      <c r="VOP32" s="2"/>
      <c r="VOQ32" s="2"/>
      <c r="VOR32" s="2"/>
      <c r="VOS32" s="2"/>
      <c r="VOT32" s="2"/>
      <c r="VOU32" s="2"/>
      <c r="VOV32" s="2"/>
      <c r="VOW32" s="2"/>
      <c r="VOX32" s="2"/>
      <c r="VOY32" s="2"/>
      <c r="VOZ32" s="2"/>
      <c r="VPA32" s="2"/>
      <c r="VPB32" s="2"/>
      <c r="VPC32" s="2"/>
      <c r="VPD32" s="2"/>
      <c r="VPE32" s="2"/>
      <c r="VPF32" s="2"/>
      <c r="VPG32" s="2"/>
      <c r="VPH32" s="2"/>
      <c r="VPI32" s="2"/>
      <c r="VPJ32" s="2"/>
      <c r="VPK32" s="2"/>
      <c r="VPL32" s="2"/>
      <c r="VPM32" s="2"/>
      <c r="VPN32" s="2"/>
      <c r="VPO32" s="2"/>
      <c r="VPP32" s="2"/>
      <c r="VPQ32" s="2"/>
      <c r="VPR32" s="2"/>
      <c r="VPS32" s="2"/>
      <c r="VPT32" s="2"/>
      <c r="VPU32" s="2"/>
      <c r="VPV32" s="2"/>
      <c r="VPW32" s="2"/>
      <c r="VPX32" s="2"/>
      <c r="VPY32" s="2"/>
      <c r="VPZ32" s="2"/>
      <c r="VQA32" s="2"/>
      <c r="VQB32" s="2"/>
      <c r="VQC32" s="2"/>
      <c r="VQD32" s="2"/>
      <c r="VQE32" s="2"/>
      <c r="VQF32" s="2"/>
      <c r="VQG32" s="2"/>
      <c r="VQH32" s="2"/>
      <c r="VQI32" s="2"/>
      <c r="VQJ32" s="2"/>
      <c r="VQK32" s="2"/>
      <c r="VQL32" s="2"/>
      <c r="VQM32" s="2"/>
      <c r="VQN32" s="2"/>
      <c r="VQO32" s="2"/>
      <c r="VQP32" s="2"/>
      <c r="VQQ32" s="2"/>
      <c r="VQR32" s="2"/>
      <c r="VQS32" s="2"/>
      <c r="VQT32" s="2"/>
      <c r="VQU32" s="2"/>
      <c r="VQV32" s="2"/>
      <c r="VQW32" s="2"/>
      <c r="VQX32" s="2"/>
      <c r="VQY32" s="2"/>
      <c r="VQZ32" s="2"/>
      <c r="VRA32" s="2"/>
      <c r="VRB32" s="2"/>
      <c r="VRC32" s="2"/>
      <c r="VRD32" s="2"/>
      <c r="VRE32" s="2"/>
      <c r="VRF32" s="2"/>
      <c r="VRG32" s="2"/>
      <c r="VRH32" s="2"/>
      <c r="VRI32" s="2"/>
      <c r="VRJ32" s="2"/>
      <c r="VRK32" s="2"/>
      <c r="VRL32" s="2"/>
      <c r="VRM32" s="2"/>
      <c r="VRN32" s="2"/>
      <c r="VRO32" s="2"/>
      <c r="VRP32" s="2"/>
      <c r="VRQ32" s="2"/>
      <c r="VRR32" s="2"/>
      <c r="VRS32" s="2"/>
      <c r="VRT32" s="2"/>
      <c r="VRU32" s="2"/>
      <c r="VRV32" s="2"/>
      <c r="VRW32" s="2"/>
      <c r="VRX32" s="2"/>
      <c r="VRY32" s="2"/>
      <c r="VRZ32" s="2"/>
      <c r="VSA32" s="2"/>
      <c r="VSB32" s="2"/>
      <c r="VSC32" s="2"/>
      <c r="VSD32" s="2"/>
      <c r="VSE32" s="2"/>
      <c r="VSF32" s="2"/>
      <c r="VSG32" s="2"/>
      <c r="VSH32" s="2"/>
      <c r="VSI32" s="2"/>
      <c r="VSJ32" s="2"/>
      <c r="VSK32" s="2"/>
      <c r="VSL32" s="2"/>
      <c r="VSM32" s="2"/>
      <c r="VSN32" s="2"/>
      <c r="VSO32" s="2"/>
      <c r="VSP32" s="2"/>
      <c r="VSQ32" s="2"/>
      <c r="VSR32" s="2"/>
      <c r="VSS32" s="2"/>
      <c r="VST32" s="2"/>
      <c r="VSU32" s="2"/>
      <c r="VSV32" s="2"/>
      <c r="VSW32" s="2"/>
      <c r="VSX32" s="2"/>
      <c r="VSY32" s="2"/>
      <c r="VSZ32" s="2"/>
      <c r="VTA32" s="2"/>
      <c r="VTB32" s="2"/>
      <c r="VTC32" s="2"/>
      <c r="VTD32" s="2"/>
      <c r="VTE32" s="2"/>
      <c r="VTF32" s="2"/>
      <c r="VTG32" s="2"/>
      <c r="VTH32" s="2"/>
      <c r="VTI32" s="2"/>
      <c r="VTJ32" s="2"/>
      <c r="VTK32" s="2"/>
      <c r="VTL32" s="2"/>
      <c r="VTM32" s="2"/>
      <c r="VTN32" s="2"/>
      <c r="VTO32" s="2"/>
      <c r="VTP32" s="2"/>
      <c r="VTQ32" s="2"/>
      <c r="VTR32" s="2"/>
      <c r="VTS32" s="2"/>
      <c r="VTT32" s="2"/>
      <c r="VTU32" s="2"/>
      <c r="VTV32" s="2"/>
      <c r="VTW32" s="2"/>
      <c r="VTX32" s="2"/>
      <c r="VTY32" s="2"/>
      <c r="VTZ32" s="2"/>
      <c r="VUA32" s="2"/>
      <c r="VUB32" s="2"/>
      <c r="VUC32" s="2"/>
      <c r="VUD32" s="2"/>
      <c r="VUE32" s="2"/>
      <c r="VUF32" s="2"/>
      <c r="VUG32" s="2"/>
      <c r="VUH32" s="2"/>
      <c r="VUI32" s="2"/>
      <c r="VUJ32" s="2"/>
      <c r="VUK32" s="2"/>
      <c r="VUL32" s="2"/>
      <c r="VUM32" s="2"/>
      <c r="VUN32" s="2"/>
      <c r="VUO32" s="2"/>
      <c r="VUP32" s="2"/>
      <c r="VUQ32" s="2"/>
      <c r="VUR32" s="2"/>
      <c r="VUS32" s="2"/>
      <c r="VUT32" s="2"/>
      <c r="VUU32" s="2"/>
      <c r="VUV32" s="2"/>
      <c r="VUW32" s="2"/>
      <c r="VUX32" s="2"/>
      <c r="VUY32" s="2"/>
      <c r="VUZ32" s="2"/>
      <c r="VVA32" s="2"/>
      <c r="VVB32" s="2"/>
      <c r="VVC32" s="2"/>
      <c r="VVD32" s="2"/>
      <c r="VVE32" s="2"/>
      <c r="VVF32" s="2"/>
      <c r="VVG32" s="2"/>
      <c r="VVH32" s="2"/>
      <c r="VVI32" s="2"/>
      <c r="VVJ32" s="2"/>
      <c r="VVK32" s="2"/>
      <c r="VVL32" s="2"/>
      <c r="VVM32" s="2"/>
      <c r="VVN32" s="2"/>
      <c r="VVO32" s="2"/>
      <c r="VVP32" s="2"/>
      <c r="VVQ32" s="2"/>
      <c r="VVR32" s="2"/>
      <c r="VVS32" s="2"/>
      <c r="VVT32" s="2"/>
      <c r="VVU32" s="2"/>
      <c r="VVV32" s="2"/>
      <c r="VVW32" s="2"/>
      <c r="VVX32" s="2"/>
      <c r="VVY32" s="2"/>
      <c r="VVZ32" s="2"/>
      <c r="VWA32" s="2"/>
      <c r="VWB32" s="2"/>
      <c r="VWC32" s="2"/>
      <c r="VWD32" s="2"/>
      <c r="VWE32" s="2"/>
      <c r="VWF32" s="2"/>
      <c r="VWG32" s="2"/>
      <c r="VWH32" s="2"/>
      <c r="VWI32" s="2"/>
      <c r="VWJ32" s="2"/>
      <c r="VWK32" s="2"/>
      <c r="VWL32" s="2"/>
      <c r="VWM32" s="2"/>
      <c r="VWN32" s="2"/>
      <c r="VWO32" s="2"/>
      <c r="VWP32" s="2"/>
      <c r="VWQ32" s="2"/>
      <c r="VWR32" s="2"/>
      <c r="VWS32" s="2"/>
      <c r="VWT32" s="2"/>
      <c r="VWU32" s="2"/>
      <c r="VWV32" s="2"/>
      <c r="VWW32" s="2"/>
      <c r="VWX32" s="2"/>
      <c r="VWY32" s="2"/>
      <c r="VWZ32" s="2"/>
      <c r="VXA32" s="2"/>
      <c r="VXB32" s="2"/>
      <c r="VXC32" s="2"/>
      <c r="VXD32" s="2"/>
      <c r="VXE32" s="2"/>
      <c r="VXF32" s="2"/>
      <c r="VXG32" s="2"/>
      <c r="VXH32" s="2"/>
      <c r="VXI32" s="2"/>
      <c r="VXJ32" s="2"/>
      <c r="VXK32" s="2"/>
      <c r="VXL32" s="2"/>
      <c r="VXM32" s="2"/>
      <c r="VXN32" s="2"/>
      <c r="VXO32" s="2"/>
      <c r="VXP32" s="2"/>
      <c r="VXQ32" s="2"/>
      <c r="VXR32" s="2"/>
      <c r="VXS32" s="2"/>
      <c r="VXT32" s="2"/>
      <c r="VXU32" s="2"/>
      <c r="VXV32" s="2"/>
      <c r="VXW32" s="2"/>
      <c r="VXX32" s="2"/>
      <c r="VXY32" s="2"/>
      <c r="VXZ32" s="2"/>
      <c r="VYA32" s="2"/>
      <c r="VYB32" s="2"/>
      <c r="VYC32" s="2"/>
      <c r="VYD32" s="2"/>
      <c r="VYE32" s="2"/>
      <c r="VYF32" s="2"/>
      <c r="VYG32" s="2"/>
      <c r="VYH32" s="2"/>
      <c r="VYI32" s="2"/>
      <c r="VYJ32" s="2"/>
      <c r="VYK32" s="2"/>
      <c r="VYL32" s="2"/>
      <c r="VYM32" s="2"/>
      <c r="VYN32" s="2"/>
      <c r="VYO32" s="2"/>
      <c r="VYP32" s="2"/>
      <c r="VYQ32" s="2"/>
      <c r="VYR32" s="2"/>
      <c r="VYS32" s="2"/>
      <c r="VYT32" s="2"/>
      <c r="VYU32" s="2"/>
      <c r="VYV32" s="2"/>
      <c r="VYW32" s="2"/>
      <c r="VYX32" s="2"/>
      <c r="VYY32" s="2"/>
      <c r="VYZ32" s="2"/>
      <c r="VZA32" s="2"/>
      <c r="VZB32" s="2"/>
      <c r="VZC32" s="2"/>
      <c r="VZD32" s="2"/>
      <c r="VZE32" s="2"/>
      <c r="VZF32" s="2"/>
      <c r="VZG32" s="2"/>
      <c r="VZH32" s="2"/>
      <c r="VZI32" s="2"/>
      <c r="VZJ32" s="2"/>
      <c r="VZK32" s="2"/>
      <c r="VZL32" s="2"/>
      <c r="VZM32" s="2"/>
      <c r="VZN32" s="2"/>
      <c r="VZO32" s="2"/>
      <c r="VZP32" s="2"/>
      <c r="VZQ32" s="2"/>
      <c r="VZR32" s="2"/>
      <c r="VZS32" s="2"/>
      <c r="VZT32" s="2"/>
      <c r="VZU32" s="2"/>
      <c r="VZV32" s="2"/>
      <c r="VZW32" s="2"/>
      <c r="VZX32" s="2"/>
      <c r="VZY32" s="2"/>
      <c r="VZZ32" s="2"/>
      <c r="WAA32" s="2"/>
      <c r="WAB32" s="2"/>
      <c r="WAC32" s="2"/>
      <c r="WAD32" s="2"/>
      <c r="WAE32" s="2"/>
      <c r="WAF32" s="2"/>
      <c r="WAG32" s="2"/>
      <c r="WAH32" s="2"/>
      <c r="WAI32" s="2"/>
      <c r="WAJ32" s="2"/>
      <c r="WAK32" s="2"/>
      <c r="WAL32" s="2"/>
      <c r="WAM32" s="2"/>
      <c r="WAN32" s="2"/>
      <c r="WAO32" s="2"/>
      <c r="WAP32" s="2"/>
      <c r="WAQ32" s="2"/>
      <c r="WAR32" s="2"/>
      <c r="WAS32" s="2"/>
      <c r="WAT32" s="2"/>
      <c r="WAU32" s="2"/>
      <c r="WAV32" s="2"/>
      <c r="WAW32" s="2"/>
      <c r="WAX32" s="2"/>
      <c r="WAY32" s="2"/>
      <c r="WAZ32" s="2"/>
      <c r="WBA32" s="2"/>
      <c r="WBB32" s="2"/>
      <c r="WBC32" s="2"/>
      <c r="WBD32" s="2"/>
      <c r="WBE32" s="2"/>
      <c r="WBF32" s="2"/>
      <c r="WBG32" s="2"/>
      <c r="WBH32" s="2"/>
      <c r="WBI32" s="2"/>
      <c r="WBJ32" s="2"/>
      <c r="WBK32" s="2"/>
      <c r="WBL32" s="2"/>
      <c r="WBM32" s="2"/>
      <c r="WBN32" s="2"/>
      <c r="WBO32" s="2"/>
      <c r="WBP32" s="2"/>
      <c r="WBQ32" s="2"/>
      <c r="WBR32" s="2"/>
      <c r="WBS32" s="2"/>
      <c r="WBT32" s="2"/>
      <c r="WBU32" s="2"/>
      <c r="WBV32" s="2"/>
      <c r="WBW32" s="2"/>
      <c r="WBX32" s="2"/>
      <c r="WBY32" s="2"/>
      <c r="WBZ32" s="2"/>
      <c r="WCA32" s="2"/>
      <c r="WCB32" s="2"/>
      <c r="WCC32" s="2"/>
      <c r="WCD32" s="2"/>
      <c r="WCE32" s="2"/>
      <c r="WCF32" s="2"/>
      <c r="WCG32" s="2"/>
      <c r="WCH32" s="2"/>
      <c r="WCI32" s="2"/>
      <c r="WCJ32" s="2"/>
      <c r="WCK32" s="2"/>
      <c r="WCL32" s="2"/>
      <c r="WCM32" s="2"/>
      <c r="WCN32" s="2"/>
      <c r="WCO32" s="2"/>
      <c r="WCP32" s="2"/>
      <c r="WCQ32" s="2"/>
      <c r="WCR32" s="2"/>
      <c r="WCS32" s="2"/>
      <c r="WCT32" s="2"/>
      <c r="WCU32" s="2"/>
      <c r="WCV32" s="2"/>
      <c r="WCW32" s="2"/>
      <c r="WCX32" s="2"/>
      <c r="WCY32" s="2"/>
      <c r="WCZ32" s="2"/>
      <c r="WDA32" s="2"/>
      <c r="WDB32" s="2"/>
      <c r="WDC32" s="2"/>
      <c r="WDD32" s="2"/>
      <c r="WDE32" s="2"/>
      <c r="WDF32" s="2"/>
      <c r="WDG32" s="2"/>
      <c r="WDH32" s="2"/>
      <c r="WDI32" s="2"/>
      <c r="WDJ32" s="2"/>
      <c r="WDK32" s="2"/>
      <c r="WDL32" s="2"/>
      <c r="WDM32" s="2"/>
      <c r="WDN32" s="2"/>
      <c r="WDO32" s="2"/>
      <c r="WDP32" s="2"/>
      <c r="WDQ32" s="2"/>
      <c r="WDR32" s="2"/>
      <c r="WDS32" s="2"/>
      <c r="WDT32" s="2"/>
      <c r="WDU32" s="2"/>
      <c r="WDV32" s="2"/>
      <c r="WDW32" s="2"/>
      <c r="WDX32" s="2"/>
      <c r="WDY32" s="2"/>
      <c r="WDZ32" s="2"/>
      <c r="WEA32" s="2"/>
      <c r="WEB32" s="2"/>
      <c r="WEC32" s="2"/>
      <c r="WED32" s="2"/>
      <c r="WEE32" s="2"/>
      <c r="WEF32" s="2"/>
      <c r="WEG32" s="2"/>
      <c r="WEH32" s="2"/>
      <c r="WEI32" s="2"/>
      <c r="WEJ32" s="2"/>
      <c r="WEK32" s="2"/>
      <c r="WEL32" s="2"/>
      <c r="WEM32" s="2"/>
      <c r="WEN32" s="2"/>
      <c r="WEO32" s="2"/>
      <c r="WEP32" s="2"/>
      <c r="WEQ32" s="2"/>
      <c r="WER32" s="2"/>
      <c r="WES32" s="2"/>
      <c r="WET32" s="2"/>
      <c r="WEU32" s="2"/>
      <c r="WEV32" s="2"/>
      <c r="WEW32" s="2"/>
      <c r="WEX32" s="2"/>
      <c r="WEY32" s="2"/>
      <c r="WEZ32" s="2"/>
      <c r="WFA32" s="2"/>
      <c r="WFB32" s="2"/>
      <c r="WFC32" s="2"/>
      <c r="WFD32" s="2"/>
      <c r="WFE32" s="2"/>
      <c r="WFF32" s="2"/>
      <c r="WFG32" s="2"/>
      <c r="WFH32" s="2"/>
      <c r="WFI32" s="2"/>
      <c r="WFJ32" s="2"/>
      <c r="WFK32" s="2"/>
      <c r="WFL32" s="2"/>
      <c r="WFM32" s="2"/>
      <c r="WFN32" s="2"/>
      <c r="WFO32" s="2"/>
      <c r="WFP32" s="2"/>
      <c r="WFQ32" s="2"/>
      <c r="WFR32" s="2"/>
      <c r="WFS32" s="2"/>
      <c r="WFT32" s="2"/>
      <c r="WFU32" s="2"/>
      <c r="WFV32" s="2"/>
      <c r="WFW32" s="2"/>
      <c r="WFX32" s="2"/>
      <c r="WFY32" s="2"/>
      <c r="WFZ32" s="2"/>
      <c r="WGA32" s="2"/>
      <c r="WGB32" s="2"/>
      <c r="WGC32" s="2"/>
      <c r="WGD32" s="2"/>
      <c r="WGE32" s="2"/>
      <c r="WGF32" s="2"/>
      <c r="WGG32" s="2"/>
      <c r="WGH32" s="2"/>
      <c r="WGI32" s="2"/>
      <c r="WGJ32" s="2"/>
      <c r="WGK32" s="2"/>
      <c r="WGL32" s="2"/>
      <c r="WGM32" s="2"/>
      <c r="WGN32" s="2"/>
      <c r="WGO32" s="2"/>
      <c r="WGP32" s="2"/>
      <c r="WGQ32" s="2"/>
      <c r="WGR32" s="2"/>
      <c r="WGS32" s="2"/>
      <c r="WGT32" s="2"/>
      <c r="WGU32" s="2"/>
      <c r="WGV32" s="2"/>
      <c r="WGW32" s="2"/>
      <c r="WGX32" s="2"/>
      <c r="WGY32" s="2"/>
      <c r="WGZ32" s="2"/>
      <c r="WHA32" s="2"/>
      <c r="WHB32" s="2"/>
      <c r="WHC32" s="2"/>
      <c r="WHD32" s="2"/>
      <c r="WHE32" s="2"/>
      <c r="WHF32" s="2"/>
      <c r="WHG32" s="2"/>
      <c r="WHH32" s="2"/>
      <c r="WHI32" s="2"/>
      <c r="WHJ32" s="2"/>
      <c r="WHK32" s="2"/>
      <c r="WHL32" s="2"/>
      <c r="WHM32" s="2"/>
      <c r="WHN32" s="2"/>
      <c r="WHO32" s="2"/>
      <c r="WHP32" s="2"/>
      <c r="WHQ32" s="2"/>
      <c r="WHR32" s="2"/>
      <c r="WHS32" s="2"/>
      <c r="WHT32" s="2"/>
      <c r="WHU32" s="2"/>
      <c r="WHV32" s="2"/>
      <c r="WHW32" s="2"/>
      <c r="WHX32" s="2"/>
      <c r="WHY32" s="2"/>
      <c r="WHZ32" s="2"/>
      <c r="WIA32" s="2"/>
      <c r="WIB32" s="2"/>
      <c r="WIC32" s="2"/>
      <c r="WID32" s="2"/>
      <c r="WIE32" s="2"/>
      <c r="WIF32" s="2"/>
      <c r="WIG32" s="2"/>
      <c r="WIH32" s="2"/>
      <c r="WII32" s="2"/>
      <c r="WIJ32" s="2"/>
      <c r="WIK32" s="2"/>
      <c r="WIL32" s="2"/>
      <c r="WIM32" s="2"/>
      <c r="WIN32" s="2"/>
      <c r="WIO32" s="2"/>
      <c r="WIP32" s="2"/>
      <c r="WIQ32" s="2"/>
      <c r="WIR32" s="2"/>
      <c r="WIS32" s="2"/>
      <c r="WIT32" s="2"/>
      <c r="WIU32" s="2"/>
      <c r="WIV32" s="2"/>
      <c r="WIW32" s="2"/>
      <c r="WIX32" s="2"/>
      <c r="WIY32" s="2"/>
      <c r="WIZ32" s="2"/>
      <c r="WJA32" s="2"/>
      <c r="WJB32" s="2"/>
      <c r="WJC32" s="2"/>
      <c r="WJD32" s="2"/>
      <c r="WJE32" s="2"/>
      <c r="WJF32" s="2"/>
      <c r="WJG32" s="2"/>
      <c r="WJH32" s="2"/>
      <c r="WJI32" s="2"/>
      <c r="WJJ32" s="2"/>
      <c r="WJK32" s="2"/>
      <c r="WJL32" s="2"/>
      <c r="WJM32" s="2"/>
      <c r="WJN32" s="2"/>
      <c r="WJO32" s="2"/>
      <c r="WJP32" s="2"/>
      <c r="WJQ32" s="2"/>
      <c r="WJR32" s="2"/>
      <c r="WJS32" s="2"/>
      <c r="WJT32" s="2"/>
      <c r="WJU32" s="2"/>
      <c r="WJV32" s="2"/>
      <c r="WJW32" s="2"/>
      <c r="WJX32" s="2"/>
      <c r="WJY32" s="2"/>
      <c r="WJZ32" s="2"/>
      <c r="WKA32" s="2"/>
      <c r="WKB32" s="2"/>
      <c r="WKC32" s="2"/>
      <c r="WKD32" s="2"/>
      <c r="WKE32" s="2"/>
      <c r="WKF32" s="2"/>
      <c r="WKG32" s="2"/>
      <c r="WKH32" s="2"/>
      <c r="WKI32" s="2"/>
      <c r="WKJ32" s="2"/>
      <c r="WKK32" s="2"/>
      <c r="WKL32" s="2"/>
      <c r="WKM32" s="2"/>
      <c r="WKN32" s="2"/>
      <c r="WKO32" s="2"/>
      <c r="WKP32" s="2"/>
      <c r="WKQ32" s="2"/>
      <c r="WKR32" s="2"/>
      <c r="WKS32" s="2"/>
      <c r="WKT32" s="2"/>
      <c r="WKU32" s="2"/>
      <c r="WKV32" s="2"/>
      <c r="WKW32" s="2"/>
      <c r="WKX32" s="2"/>
      <c r="WKY32" s="2"/>
      <c r="WKZ32" s="2"/>
      <c r="WLA32" s="2"/>
      <c r="WLB32" s="2"/>
      <c r="WLC32" s="2"/>
      <c r="WLD32" s="2"/>
      <c r="WLE32" s="2"/>
      <c r="WLF32" s="2"/>
      <c r="WLG32" s="2"/>
      <c r="WLH32" s="2"/>
      <c r="WLI32" s="2"/>
      <c r="WLJ32" s="2"/>
      <c r="WLK32" s="2"/>
      <c r="WLL32" s="2"/>
      <c r="WLM32" s="2"/>
      <c r="WLN32" s="2"/>
      <c r="WLO32" s="2"/>
      <c r="WLP32" s="2"/>
      <c r="WLQ32" s="2"/>
      <c r="WLR32" s="2"/>
      <c r="WLS32" s="2"/>
      <c r="WLT32" s="2"/>
      <c r="WLU32" s="2"/>
      <c r="WLV32" s="2"/>
      <c r="WLW32" s="2"/>
      <c r="WLX32" s="2"/>
      <c r="WLY32" s="2"/>
      <c r="WLZ32" s="2"/>
      <c r="WMA32" s="2"/>
      <c r="WMB32" s="2"/>
      <c r="WMC32" s="2"/>
      <c r="WMD32" s="2"/>
      <c r="WME32" s="2"/>
      <c r="WMF32" s="2"/>
      <c r="WMG32" s="2"/>
      <c r="WMH32" s="2"/>
      <c r="WMI32" s="2"/>
      <c r="WMJ32" s="2"/>
      <c r="WMK32" s="2"/>
      <c r="WML32" s="2"/>
      <c r="WMM32" s="2"/>
      <c r="WMN32" s="2"/>
      <c r="WMO32" s="2"/>
      <c r="WMP32" s="2"/>
      <c r="WMQ32" s="2"/>
      <c r="WMR32" s="2"/>
      <c r="WMS32" s="2"/>
      <c r="WMT32" s="2"/>
      <c r="WMU32" s="2"/>
      <c r="WMV32" s="2"/>
      <c r="WMW32" s="2"/>
      <c r="WMX32" s="2"/>
      <c r="WMY32" s="2"/>
      <c r="WMZ32" s="2"/>
      <c r="WNA32" s="2"/>
      <c r="WNB32" s="2"/>
      <c r="WNC32" s="2"/>
      <c r="WND32" s="2"/>
      <c r="WNE32" s="2"/>
      <c r="WNF32" s="2"/>
      <c r="WNG32" s="2"/>
      <c r="WNH32" s="2"/>
      <c r="WNI32" s="2"/>
      <c r="WNJ32" s="2"/>
      <c r="WNK32" s="2"/>
      <c r="WNL32" s="2"/>
      <c r="WNM32" s="2"/>
      <c r="WNN32" s="2"/>
      <c r="WNO32" s="2"/>
      <c r="WNP32" s="2"/>
      <c r="WNQ32" s="2"/>
      <c r="WNR32" s="2"/>
      <c r="WNS32" s="2"/>
      <c r="WNT32" s="2"/>
      <c r="WNU32" s="2"/>
      <c r="WNV32" s="2"/>
      <c r="WNW32" s="2"/>
      <c r="WNX32" s="2"/>
      <c r="WNY32" s="2"/>
      <c r="WNZ32" s="2"/>
      <c r="WOA32" s="2"/>
      <c r="WOB32" s="2"/>
      <c r="WOC32" s="2"/>
      <c r="WOD32" s="2"/>
      <c r="WOE32" s="2"/>
      <c r="WOF32" s="2"/>
      <c r="WOG32" s="2"/>
      <c r="WOH32" s="2"/>
      <c r="WOI32" s="2"/>
      <c r="WOJ32" s="2"/>
      <c r="WOK32" s="2"/>
      <c r="WOL32" s="2"/>
      <c r="WOM32" s="2"/>
      <c r="WON32" s="2"/>
      <c r="WOO32" s="2"/>
      <c r="WOP32" s="2"/>
      <c r="WOQ32" s="2"/>
      <c r="WOR32" s="2"/>
      <c r="WOS32" s="2"/>
      <c r="WOT32" s="2"/>
      <c r="WOU32" s="2"/>
      <c r="WOV32" s="2"/>
      <c r="WOW32" s="2"/>
      <c r="WOX32" s="2"/>
      <c r="WOY32" s="2"/>
      <c r="WOZ32" s="2"/>
      <c r="WPA32" s="2"/>
      <c r="WPB32" s="2"/>
      <c r="WPC32" s="2"/>
      <c r="WPD32" s="2"/>
      <c r="WPE32" s="2"/>
      <c r="WPF32" s="2"/>
      <c r="WPG32" s="2"/>
      <c r="WPH32" s="2"/>
      <c r="WPI32" s="2"/>
      <c r="WPJ32" s="2"/>
      <c r="WPK32" s="2"/>
      <c r="WPL32" s="2"/>
      <c r="WPM32" s="2"/>
      <c r="WPN32" s="2"/>
      <c r="WPO32" s="2"/>
      <c r="WPP32" s="2"/>
      <c r="WPQ32" s="2"/>
      <c r="WPR32" s="2"/>
      <c r="WPS32" s="2"/>
      <c r="WPT32" s="2"/>
      <c r="WPU32" s="2"/>
      <c r="WPV32" s="2"/>
      <c r="WPW32" s="2"/>
      <c r="WPX32" s="2"/>
      <c r="WPY32" s="2"/>
      <c r="WPZ32" s="2"/>
      <c r="WQA32" s="2"/>
      <c r="WQB32" s="2"/>
      <c r="WQC32" s="2"/>
      <c r="WQD32" s="2"/>
      <c r="WQE32" s="2"/>
      <c r="WQF32" s="2"/>
      <c r="WQG32" s="2"/>
      <c r="WQH32" s="2"/>
      <c r="WQI32" s="2"/>
      <c r="WQJ32" s="2"/>
      <c r="WQK32" s="2"/>
      <c r="WQL32" s="2"/>
      <c r="WQM32" s="2"/>
      <c r="WQN32" s="2"/>
      <c r="WQO32" s="2"/>
      <c r="WQP32" s="2"/>
      <c r="WQQ32" s="2"/>
      <c r="WQR32" s="2"/>
      <c r="WQS32" s="2"/>
      <c r="WQT32" s="2"/>
      <c r="WQU32" s="2"/>
      <c r="WQV32" s="2"/>
      <c r="WQW32" s="2"/>
      <c r="WQX32" s="2"/>
      <c r="WQY32" s="2"/>
      <c r="WQZ32" s="2"/>
      <c r="WRA32" s="2"/>
      <c r="WRB32" s="2"/>
      <c r="WRC32" s="2"/>
      <c r="WRD32" s="2"/>
      <c r="WRE32" s="2"/>
      <c r="WRF32" s="2"/>
      <c r="WRG32" s="2"/>
      <c r="WRH32" s="2"/>
      <c r="WRI32" s="2"/>
      <c r="WRJ32" s="2"/>
      <c r="WRK32" s="2"/>
      <c r="WRL32" s="2"/>
      <c r="WRM32" s="2"/>
      <c r="WRN32" s="2"/>
      <c r="WRO32" s="2"/>
      <c r="WRP32" s="2"/>
      <c r="WRQ32" s="2"/>
      <c r="WRR32" s="2"/>
      <c r="WRS32" s="2"/>
      <c r="WRT32" s="2"/>
      <c r="WRU32" s="2"/>
      <c r="WRV32" s="2"/>
      <c r="WRW32" s="2"/>
      <c r="WRX32" s="2"/>
      <c r="WRY32" s="2"/>
      <c r="WRZ32" s="2"/>
      <c r="WSA32" s="2"/>
      <c r="WSB32" s="2"/>
      <c r="WSC32" s="2"/>
      <c r="WSD32" s="2"/>
      <c r="WSE32" s="2"/>
      <c r="WSF32" s="2"/>
      <c r="WSG32" s="2"/>
      <c r="WSH32" s="2"/>
      <c r="WSI32" s="2"/>
      <c r="WSJ32" s="2"/>
      <c r="WSK32" s="2"/>
      <c r="WSL32" s="2"/>
      <c r="WSM32" s="2"/>
      <c r="WSN32" s="2"/>
      <c r="WSO32" s="2"/>
      <c r="WSP32" s="2"/>
      <c r="WSQ32" s="2"/>
      <c r="WSR32" s="2"/>
      <c r="WSS32" s="2"/>
      <c r="WST32" s="2"/>
      <c r="WSU32" s="2"/>
      <c r="WSV32" s="2"/>
      <c r="WSW32" s="2"/>
      <c r="WSX32" s="2"/>
      <c r="WSY32" s="2"/>
      <c r="WSZ32" s="2"/>
      <c r="WTA32" s="2"/>
      <c r="WTB32" s="2"/>
      <c r="WTC32" s="2"/>
      <c r="WTD32" s="2"/>
      <c r="WTE32" s="2"/>
      <c r="WTF32" s="2"/>
      <c r="WTG32" s="2"/>
      <c r="WTH32" s="2"/>
      <c r="WTI32" s="2"/>
      <c r="WTJ32" s="2"/>
      <c r="WTK32" s="2"/>
      <c r="WTL32" s="2"/>
      <c r="WTM32" s="2"/>
      <c r="WTN32" s="2"/>
      <c r="WTO32" s="2"/>
      <c r="WTP32" s="2"/>
      <c r="WTQ32" s="2"/>
      <c r="WTR32" s="2"/>
      <c r="WTS32" s="2"/>
      <c r="WTT32" s="2"/>
      <c r="WTU32" s="2"/>
      <c r="WTV32" s="2"/>
      <c r="WTW32" s="2"/>
      <c r="WTX32" s="2"/>
      <c r="WTY32" s="2"/>
      <c r="WTZ32" s="2"/>
      <c r="WUA32" s="2"/>
      <c r="WUB32" s="2"/>
      <c r="WUC32" s="2"/>
      <c r="WUD32" s="2"/>
      <c r="WUE32" s="2"/>
      <c r="WUF32" s="2"/>
      <c r="WUG32" s="2"/>
      <c r="WUH32" s="2"/>
      <c r="WUI32" s="2"/>
      <c r="WUJ32" s="2"/>
      <c r="WUK32" s="2"/>
      <c r="WUL32" s="2"/>
      <c r="WUM32" s="2"/>
      <c r="WUN32" s="2"/>
      <c r="WUO32" s="2"/>
      <c r="WUP32" s="2"/>
      <c r="WUQ32" s="2"/>
      <c r="WUR32" s="2"/>
      <c r="WUS32" s="2"/>
      <c r="WUT32" s="2"/>
      <c r="WUU32" s="2"/>
      <c r="WUV32" s="2"/>
      <c r="WUW32" s="2"/>
      <c r="WUX32" s="2"/>
      <c r="WUY32" s="2"/>
      <c r="WUZ32" s="2"/>
      <c r="WVA32" s="2"/>
      <c r="WVB32" s="2"/>
      <c r="WVC32" s="2"/>
      <c r="WVD32" s="2"/>
      <c r="WVE32" s="2"/>
      <c r="WVF32" s="2"/>
      <c r="WVG32" s="2"/>
      <c r="WVH32" s="2"/>
      <c r="WVI32" s="2"/>
      <c r="WVJ32" s="2"/>
      <c r="WVK32" s="2"/>
      <c r="WVL32" s="2"/>
      <c r="WVM32" s="2"/>
      <c r="WVN32" s="2"/>
      <c r="WVO32" s="2"/>
      <c r="WVP32" s="2"/>
      <c r="WVQ32" s="2"/>
      <c r="WVR32" s="2"/>
      <c r="WVS32" s="2"/>
      <c r="WVT32" s="2"/>
      <c r="WVU32" s="2"/>
      <c r="WVV32" s="2"/>
      <c r="WVW32" s="2"/>
      <c r="WVX32" s="2"/>
      <c r="WVY32" s="2"/>
      <c r="WVZ32" s="2"/>
      <c r="WWA32" s="2"/>
      <c r="WWB32" s="2"/>
      <c r="WWC32" s="2"/>
      <c r="WWD32" s="2"/>
      <c r="WWE32" s="2"/>
      <c r="WWF32" s="2"/>
      <c r="WWG32" s="2"/>
      <c r="WWH32" s="2"/>
      <c r="WWI32" s="2"/>
      <c r="WWJ32" s="2"/>
      <c r="WWK32" s="2"/>
      <c r="WWL32" s="2"/>
      <c r="WWM32" s="2"/>
      <c r="WWN32" s="2"/>
      <c r="WWO32" s="2"/>
      <c r="WWP32" s="2"/>
      <c r="WWQ32" s="2"/>
      <c r="WWR32" s="2"/>
      <c r="WWS32" s="2"/>
      <c r="WWT32" s="2"/>
      <c r="WWU32" s="2"/>
      <c r="WWV32" s="2"/>
      <c r="WWW32" s="2"/>
      <c r="WWX32" s="2"/>
      <c r="WWY32" s="2"/>
      <c r="WWZ32" s="2"/>
      <c r="WXA32" s="2"/>
      <c r="WXB32" s="2"/>
      <c r="WXC32" s="2"/>
      <c r="WXD32" s="2"/>
      <c r="WXE32" s="2"/>
      <c r="WXF32" s="2"/>
      <c r="WXG32" s="2"/>
      <c r="WXH32" s="2"/>
      <c r="WXI32" s="2"/>
      <c r="WXJ32" s="2"/>
      <c r="WXK32" s="2"/>
      <c r="WXL32" s="2"/>
      <c r="WXM32" s="2"/>
      <c r="WXN32" s="2"/>
      <c r="WXO32" s="2"/>
      <c r="WXP32" s="2"/>
      <c r="WXQ32" s="2"/>
      <c r="WXR32" s="2"/>
      <c r="WXS32" s="2"/>
      <c r="WXT32" s="2"/>
      <c r="WXU32" s="2"/>
      <c r="WXV32" s="2"/>
      <c r="WXW32" s="2"/>
      <c r="WXX32" s="2"/>
      <c r="WXY32" s="2"/>
      <c r="WXZ32" s="2"/>
      <c r="WYA32" s="2"/>
      <c r="WYB32" s="2"/>
      <c r="WYC32" s="2"/>
      <c r="WYD32" s="2"/>
      <c r="WYE32" s="2"/>
      <c r="WYF32" s="2"/>
      <c r="WYG32" s="2"/>
      <c r="WYH32" s="2"/>
      <c r="WYI32" s="2"/>
      <c r="WYJ32" s="2"/>
      <c r="WYK32" s="2"/>
      <c r="WYL32" s="2"/>
      <c r="WYM32" s="2"/>
      <c r="WYN32" s="2"/>
      <c r="WYO32" s="2"/>
      <c r="WYP32" s="2"/>
      <c r="WYQ32" s="2"/>
      <c r="WYR32" s="2"/>
      <c r="WYS32" s="2"/>
      <c r="WYT32" s="2"/>
      <c r="WYU32" s="2"/>
      <c r="WYV32" s="2"/>
      <c r="WYW32" s="2"/>
      <c r="WYX32" s="2"/>
      <c r="WYY32" s="2"/>
      <c r="WYZ32" s="2"/>
      <c r="WZA32" s="2"/>
      <c r="WZB32" s="2"/>
      <c r="WZC32" s="2"/>
      <c r="WZD32" s="2"/>
      <c r="WZE32" s="2"/>
      <c r="WZF32" s="2"/>
      <c r="WZG32" s="2"/>
      <c r="WZH32" s="2"/>
      <c r="WZI32" s="2"/>
      <c r="WZJ32" s="2"/>
      <c r="WZK32" s="2"/>
      <c r="WZL32" s="2"/>
      <c r="WZM32" s="2"/>
      <c r="WZN32" s="2"/>
      <c r="WZO32" s="2"/>
      <c r="WZP32" s="2"/>
      <c r="WZQ32" s="2"/>
      <c r="WZR32" s="2"/>
      <c r="WZS32" s="2"/>
      <c r="WZT32" s="2"/>
      <c r="WZU32" s="2"/>
      <c r="WZV32" s="2"/>
      <c r="WZW32" s="2"/>
      <c r="WZX32" s="2"/>
      <c r="WZY32" s="2"/>
      <c r="WZZ32" s="2"/>
      <c r="XAA32" s="2"/>
      <c r="XAB32" s="2"/>
      <c r="XAC32" s="2"/>
      <c r="XAD32" s="2"/>
      <c r="XAE32" s="2"/>
      <c r="XAF32" s="2"/>
      <c r="XAG32" s="2"/>
      <c r="XAH32" s="2"/>
      <c r="XAI32" s="2"/>
      <c r="XAJ32" s="2"/>
      <c r="XAK32" s="2"/>
      <c r="XAL32" s="2"/>
      <c r="XAM32" s="2"/>
      <c r="XAN32" s="2"/>
      <c r="XAO32" s="2"/>
      <c r="XAP32" s="2"/>
      <c r="XAQ32" s="2"/>
      <c r="XAR32" s="2"/>
      <c r="XAS32" s="2"/>
      <c r="XAT32" s="2"/>
      <c r="XAU32" s="2"/>
      <c r="XAV32" s="2"/>
      <c r="XAW32" s="2"/>
      <c r="XAX32" s="2"/>
      <c r="XAY32" s="2"/>
      <c r="XAZ32" s="2"/>
      <c r="XBA32" s="2"/>
      <c r="XBB32" s="2"/>
      <c r="XBC32" s="2"/>
      <c r="XBD32" s="2"/>
      <c r="XBE32" s="2"/>
      <c r="XBF32" s="2"/>
      <c r="XBG32" s="2"/>
      <c r="XBH32" s="2"/>
      <c r="XBI32" s="2"/>
      <c r="XBJ32" s="2"/>
      <c r="XBK32" s="2"/>
      <c r="XBL32" s="2"/>
      <c r="XBM32" s="2"/>
      <c r="XBN32" s="2"/>
      <c r="XBO32" s="2"/>
      <c r="XBP32" s="2"/>
      <c r="XBQ32" s="2"/>
      <c r="XBR32" s="2"/>
      <c r="XBS32" s="2"/>
      <c r="XBT32" s="2"/>
      <c r="XBU32" s="2"/>
      <c r="XBV32" s="2"/>
      <c r="XBW32" s="2"/>
      <c r="XBX32" s="2"/>
      <c r="XBY32" s="2"/>
      <c r="XBZ32" s="2"/>
      <c r="XCA32" s="2"/>
      <c r="XCB32" s="2"/>
      <c r="XCC32" s="2"/>
      <c r="XCD32" s="2"/>
      <c r="XCE32" s="2"/>
      <c r="XCF32" s="2"/>
      <c r="XCG32" s="2"/>
      <c r="XCH32" s="2"/>
      <c r="XCI32" s="2"/>
      <c r="XCJ32" s="2"/>
      <c r="XCK32" s="2"/>
      <c r="XCL32" s="2"/>
      <c r="XCM32" s="2"/>
      <c r="XCN32" s="2"/>
      <c r="XCO32" s="2"/>
      <c r="XCP32" s="2"/>
      <c r="XCQ32" s="2"/>
      <c r="XCR32" s="2"/>
      <c r="XCS32" s="2"/>
      <c r="XCT32" s="2"/>
      <c r="XCU32" s="2"/>
      <c r="XCV32" s="2"/>
      <c r="XCW32" s="2"/>
      <c r="XCX32" s="2"/>
      <c r="XCY32" s="2"/>
      <c r="XCZ32" s="2"/>
      <c r="XDA32" s="2"/>
      <c r="XDB32" s="2"/>
      <c r="XDC32" s="2"/>
      <c r="XDD32" s="2"/>
      <c r="XDE32" s="2"/>
      <c r="XDF32" s="2"/>
      <c r="XDG32" s="2"/>
      <c r="XDH32" s="2"/>
      <c r="XDI32" s="2"/>
      <c r="XDJ32" s="2"/>
      <c r="XDK32" s="2"/>
      <c r="XDL32" s="2"/>
      <c r="XDM32" s="2"/>
      <c r="XDN32" s="2"/>
      <c r="XDO32" s="2"/>
      <c r="XDP32" s="2"/>
      <c r="XDQ32" s="2"/>
      <c r="XDR32" s="2"/>
      <c r="XDS32" s="2"/>
      <c r="XDT32" s="2"/>
      <c r="XDU32" s="2"/>
      <c r="XDV32" s="2"/>
      <c r="XDW32" s="2"/>
      <c r="XDX32" s="2"/>
      <c r="XDY32" s="2"/>
      <c r="XDZ32" s="2"/>
      <c r="XEA32" s="2"/>
      <c r="XEB32" s="2"/>
      <c r="XEC32" s="2"/>
      <c r="XED32" s="2"/>
      <c r="XEE32" s="2"/>
      <c r="XEF32" s="2"/>
      <c r="XEG32" s="2"/>
      <c r="XEH32" s="2"/>
      <c r="XEI32" s="2"/>
      <c r="XEJ32" s="2"/>
      <c r="XEK32" s="2"/>
      <c r="XEL32" s="2"/>
      <c r="XEM32" s="2"/>
      <c r="XEN32" s="2"/>
      <c r="XEO32" s="2"/>
      <c r="XEP32" s="2"/>
      <c r="XEQ32" s="2"/>
      <c r="XER32" s="2"/>
      <c r="XES32" s="2"/>
      <c r="XET32" s="2"/>
    </row>
    <row r="33" spans="1:55" s="2" customFormat="1" x14ac:dyDescent="0.35">
      <c r="A33" t="s">
        <v>52</v>
      </c>
      <c r="B33">
        <v>1</v>
      </c>
      <c r="C33">
        <v>0</v>
      </c>
      <c r="D33" t="s">
        <v>53</v>
      </c>
      <c r="E33" s="8">
        <v>45268.479166666657</v>
      </c>
      <c r="F33" s="1">
        <v>36</v>
      </c>
      <c r="G33" s="9">
        <v>3.96</v>
      </c>
      <c r="H33" s="1">
        <v>11</v>
      </c>
      <c r="I33" s="9">
        <v>32.68</v>
      </c>
      <c r="J33" s="9">
        <v>76</v>
      </c>
      <c r="K33" s="9">
        <v>72</v>
      </c>
      <c r="L33" s="9">
        <v>0.94</v>
      </c>
      <c r="M33" s="9">
        <v>6.27</v>
      </c>
      <c r="N33" s="10">
        <v>0.89</v>
      </c>
      <c r="O33" s="10">
        <v>0.98</v>
      </c>
      <c r="P33" s="10">
        <v>0.62</v>
      </c>
      <c r="Q33" s="10">
        <v>0.57999999999999996</v>
      </c>
      <c r="R33" s="10">
        <v>0.91</v>
      </c>
      <c r="S33" s="11">
        <v>0.01</v>
      </c>
      <c r="T33" s="11">
        <v>3.2000000000000001E-2</v>
      </c>
      <c r="U33" s="11">
        <v>6.0999999999999999E-2</v>
      </c>
      <c r="V33" s="11">
        <v>0.57399999999999995</v>
      </c>
      <c r="W33" s="11">
        <v>1.1930000000000001</v>
      </c>
      <c r="X33" s="10">
        <v>28</v>
      </c>
      <c r="Y33" s="12">
        <v>13</v>
      </c>
      <c r="Z33" t="s">
        <v>94</v>
      </c>
      <c r="AA33">
        <v>1</v>
      </c>
      <c r="AB33" t="s">
        <v>69</v>
      </c>
      <c r="AC33" t="s">
        <v>56</v>
      </c>
      <c r="AD33">
        <v>1</v>
      </c>
      <c r="AE33" t="s">
        <v>57</v>
      </c>
      <c r="AF33">
        <v>3</v>
      </c>
      <c r="AG33" s="3">
        <v>32432</v>
      </c>
      <c r="AH33" t="s">
        <v>71</v>
      </c>
      <c r="AI33">
        <v>77.099999999999994</v>
      </c>
      <c r="AJ33">
        <v>173</v>
      </c>
      <c r="AK33">
        <v>25.760967623375318</v>
      </c>
      <c r="AL33" t="s">
        <v>59</v>
      </c>
      <c r="AM33">
        <v>0</v>
      </c>
      <c r="AN33" t="s">
        <v>66</v>
      </c>
      <c r="AO33" s="8">
        <v>45268.479166666657</v>
      </c>
      <c r="AP33" s="4">
        <v>0</v>
      </c>
      <c r="AQ33" t="s">
        <v>67</v>
      </c>
      <c r="AR33" t="s">
        <v>62</v>
      </c>
      <c r="AS33">
        <v>0</v>
      </c>
      <c r="AT33">
        <v>75</v>
      </c>
      <c r="AU33" t="s">
        <v>95</v>
      </c>
      <c r="AV33">
        <v>1</v>
      </c>
      <c r="AW33">
        <v>0</v>
      </c>
      <c r="AX33">
        <v>0</v>
      </c>
      <c r="AY33" s="5">
        <v>0</v>
      </c>
      <c r="AZ33" s="6">
        <v>0</v>
      </c>
      <c r="BA33" s="7">
        <v>1</v>
      </c>
      <c r="BB33">
        <v>35.299999999999997</v>
      </c>
      <c r="BC33">
        <f>IF(BB33&lt;40,3,9)</f>
        <v>3</v>
      </c>
    </row>
    <row r="34" spans="1:55" x14ac:dyDescent="0.35">
      <c r="A34" t="s">
        <v>64</v>
      </c>
      <c r="B34">
        <v>0</v>
      </c>
      <c r="C34">
        <v>0</v>
      </c>
      <c r="D34" t="s">
        <v>53</v>
      </c>
      <c r="E34" s="8">
        <v>45268.59375</v>
      </c>
      <c r="F34" s="1">
        <v>26.21</v>
      </c>
      <c r="G34" s="9">
        <v>5.84</v>
      </c>
      <c r="H34" s="1">
        <v>22.28</v>
      </c>
      <c r="I34" s="9">
        <v>30.93</v>
      </c>
      <c r="J34" s="9">
        <v>67</v>
      </c>
      <c r="K34" s="9">
        <v>37</v>
      </c>
      <c r="L34" s="9">
        <v>0.55000000000000004</v>
      </c>
      <c r="M34" s="9">
        <v>13.21</v>
      </c>
      <c r="N34" s="10">
        <v>2.64</v>
      </c>
      <c r="O34" s="10">
        <v>2.8</v>
      </c>
      <c r="P34" s="10">
        <v>2.5099999999999998</v>
      </c>
      <c r="Q34" s="10">
        <v>1.07</v>
      </c>
      <c r="R34" s="10">
        <v>1.71</v>
      </c>
      <c r="S34" s="11">
        <v>1.7999999999999999E-2</v>
      </c>
      <c r="T34" s="11">
        <v>3.5999999999999997E-2</v>
      </c>
      <c r="U34" s="11">
        <v>6.0999999999999999E-2</v>
      </c>
      <c r="V34" s="11">
        <v>0.20599999999999999</v>
      </c>
      <c r="W34" s="11">
        <v>1.03</v>
      </c>
      <c r="X34" s="10">
        <v>31</v>
      </c>
      <c r="Y34" s="12">
        <v>14</v>
      </c>
      <c r="Z34" t="s">
        <v>96</v>
      </c>
      <c r="AA34">
        <v>0</v>
      </c>
      <c r="AB34" t="s">
        <v>55</v>
      </c>
      <c r="AC34" t="s">
        <v>77</v>
      </c>
      <c r="AD34">
        <v>1</v>
      </c>
      <c r="AE34" t="s">
        <v>57</v>
      </c>
      <c r="AF34">
        <v>4</v>
      </c>
      <c r="AG34" s="3">
        <v>33822</v>
      </c>
      <c r="AH34" t="s">
        <v>71</v>
      </c>
      <c r="AI34">
        <v>67</v>
      </c>
      <c r="AJ34">
        <v>155</v>
      </c>
      <c r="AK34">
        <v>27.887617065556714</v>
      </c>
      <c r="AL34" t="s">
        <v>59</v>
      </c>
      <c r="AM34">
        <v>0</v>
      </c>
      <c r="AN34" t="s">
        <v>66</v>
      </c>
      <c r="AO34" s="8">
        <v>45268.59375</v>
      </c>
      <c r="AP34" s="4">
        <v>1</v>
      </c>
      <c r="AQ34" t="s">
        <v>97</v>
      </c>
      <c r="AR34" t="s">
        <v>62</v>
      </c>
      <c r="AS34">
        <v>0</v>
      </c>
      <c r="AT34">
        <v>75</v>
      </c>
      <c r="AU34" t="s">
        <v>98</v>
      </c>
      <c r="AV34">
        <v>2</v>
      </c>
      <c r="AW34">
        <v>4</v>
      </c>
      <c r="AX34">
        <v>2</v>
      </c>
      <c r="AY34" s="5">
        <v>0</v>
      </c>
      <c r="AZ34" s="6">
        <v>0</v>
      </c>
      <c r="BA34" s="7">
        <v>1</v>
      </c>
      <c r="BB34">
        <v>31.5</v>
      </c>
      <c r="BC34">
        <f t="shared" ref="BC34:BC43" si="2">IF(BB34&lt;35,2,9)</f>
        <v>2</v>
      </c>
    </row>
    <row r="35" spans="1:55" x14ac:dyDescent="0.35">
      <c r="A35" s="21" t="s">
        <v>52</v>
      </c>
      <c r="B35" s="21">
        <v>1</v>
      </c>
      <c r="C35" s="21">
        <v>0</v>
      </c>
      <c r="D35" s="21" t="s">
        <v>53</v>
      </c>
      <c r="E35" s="24">
        <v>45268.59375</v>
      </c>
      <c r="F35" s="25">
        <v>21.35</v>
      </c>
      <c r="G35" s="26">
        <v>6.21</v>
      </c>
      <c r="H35" s="25">
        <v>29.08</v>
      </c>
      <c r="I35" s="26">
        <v>31.76</v>
      </c>
      <c r="J35" s="26">
        <v>56</v>
      </c>
      <c r="K35" s="26">
        <v>63</v>
      </c>
      <c r="L35" s="26">
        <v>1.1200000000000001</v>
      </c>
      <c r="M35" s="26">
        <v>5.46</v>
      </c>
      <c r="N35" s="27">
        <v>2.96</v>
      </c>
      <c r="O35" s="27">
        <v>2.96</v>
      </c>
      <c r="P35" s="27">
        <v>2.5</v>
      </c>
      <c r="Q35" s="27">
        <v>0.82</v>
      </c>
      <c r="R35" s="27">
        <v>1.41</v>
      </c>
      <c r="S35" s="28">
        <v>0.02</v>
      </c>
      <c r="T35" s="28">
        <v>2.1000000000000001E-2</v>
      </c>
      <c r="U35" s="28">
        <v>6.0999999999999999E-2</v>
      </c>
      <c r="V35" s="28">
        <v>0.20599999999999999</v>
      </c>
      <c r="W35" s="28">
        <v>0.89</v>
      </c>
      <c r="X35" s="27">
        <v>30</v>
      </c>
      <c r="Y35" s="29">
        <v>14</v>
      </c>
      <c r="Z35" s="21" t="s">
        <v>96</v>
      </c>
      <c r="AA35" s="21">
        <v>0</v>
      </c>
      <c r="AB35" t="s">
        <v>55</v>
      </c>
      <c r="AC35" s="21" t="s">
        <v>77</v>
      </c>
      <c r="AD35" s="21">
        <v>1</v>
      </c>
      <c r="AE35" s="21" t="s">
        <v>57</v>
      </c>
      <c r="AF35" s="21">
        <v>4</v>
      </c>
      <c r="AG35" s="34">
        <v>33822</v>
      </c>
      <c r="AH35" s="21" t="s">
        <v>71</v>
      </c>
      <c r="AI35" s="21">
        <v>67</v>
      </c>
      <c r="AJ35" s="21">
        <v>155</v>
      </c>
      <c r="AK35" s="21">
        <v>27.887617065556714</v>
      </c>
      <c r="AL35" s="21" t="s">
        <v>59</v>
      </c>
      <c r="AM35" s="21">
        <v>0</v>
      </c>
      <c r="AN35" s="21" t="s">
        <v>66</v>
      </c>
      <c r="AO35" s="24">
        <v>45268.59375</v>
      </c>
      <c r="AP35" s="30">
        <v>1</v>
      </c>
      <c r="AQ35" s="21" t="s">
        <v>97</v>
      </c>
      <c r="AR35" s="21" t="s">
        <v>62</v>
      </c>
      <c r="AS35" s="21">
        <v>0</v>
      </c>
      <c r="AT35" s="21">
        <v>75</v>
      </c>
      <c r="AU35" s="21" t="s">
        <v>98</v>
      </c>
      <c r="AV35" s="21">
        <v>3</v>
      </c>
      <c r="AW35" s="21">
        <v>4</v>
      </c>
      <c r="AX35" s="21">
        <v>3</v>
      </c>
      <c r="AY35" s="31">
        <v>0</v>
      </c>
      <c r="AZ35" s="32">
        <v>0</v>
      </c>
      <c r="BA35" s="33">
        <v>1</v>
      </c>
      <c r="BB35" s="21">
        <v>31.5</v>
      </c>
      <c r="BC35" s="21">
        <f t="shared" si="2"/>
        <v>2</v>
      </c>
    </row>
    <row r="36" spans="1:55" x14ac:dyDescent="0.35">
      <c r="A36" t="s">
        <v>52</v>
      </c>
      <c r="B36">
        <v>1</v>
      </c>
      <c r="C36">
        <v>0</v>
      </c>
      <c r="D36" t="s">
        <v>91</v>
      </c>
      <c r="E36" s="3">
        <v>45296</v>
      </c>
      <c r="F36" s="1">
        <v>14.26</v>
      </c>
      <c r="G36" s="13">
        <v>9.31</v>
      </c>
      <c r="H36" s="1">
        <v>65.27</v>
      </c>
      <c r="I36" s="9">
        <v>33.86</v>
      </c>
      <c r="J36">
        <v>66</v>
      </c>
      <c r="K36">
        <v>51</v>
      </c>
      <c r="L36">
        <v>0.78</v>
      </c>
      <c r="M36" s="9">
        <v>5.46</v>
      </c>
      <c r="N36" s="10">
        <v>1.38</v>
      </c>
      <c r="O36" s="10">
        <v>0.88</v>
      </c>
      <c r="P36" s="10">
        <v>0.8</v>
      </c>
      <c r="Q36" s="10">
        <v>0.51</v>
      </c>
      <c r="R36" s="10">
        <v>0.47</v>
      </c>
      <c r="S36" s="11">
        <v>1.9E-2</v>
      </c>
      <c r="T36" s="11">
        <v>4.2999999999999997E-2</v>
      </c>
      <c r="U36" s="11">
        <v>8.5999999999999993E-2</v>
      </c>
      <c r="V36" s="11">
        <v>0.20599999999999999</v>
      </c>
      <c r="W36" s="11">
        <v>1.45</v>
      </c>
      <c r="X36">
        <v>148</v>
      </c>
      <c r="Y36" s="12">
        <v>14</v>
      </c>
      <c r="Z36" t="s">
        <v>96</v>
      </c>
      <c r="AA36">
        <v>0</v>
      </c>
      <c r="AB36" t="s">
        <v>55</v>
      </c>
      <c r="AC36" t="s">
        <v>77</v>
      </c>
      <c r="AD36">
        <v>1</v>
      </c>
      <c r="AE36" t="s">
        <v>57</v>
      </c>
      <c r="AF36">
        <v>4</v>
      </c>
      <c r="AG36" s="3">
        <v>33822</v>
      </c>
      <c r="AH36" t="s">
        <v>71</v>
      </c>
      <c r="AI36">
        <v>67</v>
      </c>
      <c r="AJ36">
        <v>155</v>
      </c>
      <c r="AK36">
        <v>27.887617065556714</v>
      </c>
      <c r="AL36" t="s">
        <v>59</v>
      </c>
      <c r="AM36">
        <v>0</v>
      </c>
      <c r="AN36" t="s">
        <v>66</v>
      </c>
      <c r="AO36" s="8">
        <v>45268.59375</v>
      </c>
      <c r="AP36" s="4">
        <v>1</v>
      </c>
      <c r="AQ36" t="s">
        <v>97</v>
      </c>
      <c r="AR36" t="s">
        <v>62</v>
      </c>
      <c r="AS36">
        <v>0</v>
      </c>
      <c r="AT36">
        <v>75</v>
      </c>
      <c r="AU36" t="s">
        <v>98</v>
      </c>
      <c r="AV36">
        <v>2</v>
      </c>
      <c r="AW36">
        <v>4</v>
      </c>
      <c r="AX36">
        <v>2</v>
      </c>
      <c r="AY36" s="5">
        <v>0</v>
      </c>
      <c r="AZ36" s="6">
        <v>0</v>
      </c>
      <c r="BA36" s="7">
        <v>1</v>
      </c>
      <c r="BB36">
        <v>31.5</v>
      </c>
      <c r="BC36">
        <f t="shared" si="2"/>
        <v>2</v>
      </c>
    </row>
    <row r="37" spans="1:55" x14ac:dyDescent="0.35">
      <c r="A37" t="s">
        <v>64</v>
      </c>
      <c r="B37">
        <v>0</v>
      </c>
      <c r="C37">
        <v>0</v>
      </c>
      <c r="D37" t="s">
        <v>91</v>
      </c>
      <c r="E37" s="3">
        <v>45296</v>
      </c>
      <c r="F37" s="1">
        <v>32.020000000000003</v>
      </c>
      <c r="G37" s="13">
        <v>6.59</v>
      </c>
      <c r="H37" s="1">
        <v>20.59</v>
      </c>
      <c r="I37" s="9">
        <v>34.159999999999997</v>
      </c>
      <c r="J37">
        <v>137</v>
      </c>
      <c r="K37">
        <v>36</v>
      </c>
      <c r="L37">
        <v>0.26</v>
      </c>
      <c r="M37" s="9">
        <v>35.33</v>
      </c>
      <c r="N37" s="10">
        <v>2.25</v>
      </c>
      <c r="O37" s="10">
        <v>4.1500000000000004</v>
      </c>
      <c r="P37" s="10">
        <v>3.33</v>
      </c>
      <c r="Q37" s="10">
        <v>1.36</v>
      </c>
      <c r="R37" s="10">
        <v>1.62</v>
      </c>
      <c r="S37" s="11">
        <v>1.6E-2</v>
      </c>
      <c r="T37" s="11">
        <v>2.4E-2</v>
      </c>
      <c r="U37" s="11">
        <v>7.3999999999999996E-2</v>
      </c>
      <c r="V37" s="11">
        <v>0.20599999999999999</v>
      </c>
      <c r="W37" s="11">
        <v>1.03</v>
      </c>
      <c r="X37">
        <v>148</v>
      </c>
      <c r="Y37" s="12">
        <v>14</v>
      </c>
      <c r="Z37" t="s">
        <v>96</v>
      </c>
      <c r="AA37">
        <v>0</v>
      </c>
      <c r="AB37" t="s">
        <v>55</v>
      </c>
      <c r="AC37" t="s">
        <v>77</v>
      </c>
      <c r="AD37">
        <v>1</v>
      </c>
      <c r="AE37" t="s">
        <v>57</v>
      </c>
      <c r="AF37">
        <v>4</v>
      </c>
      <c r="AG37" s="3">
        <v>33822</v>
      </c>
      <c r="AH37" t="s">
        <v>71</v>
      </c>
      <c r="AI37">
        <v>67</v>
      </c>
      <c r="AJ37">
        <v>155</v>
      </c>
      <c r="AK37">
        <v>27.887617065556714</v>
      </c>
      <c r="AL37" t="s">
        <v>59</v>
      </c>
      <c r="AM37">
        <v>0</v>
      </c>
      <c r="AN37" t="s">
        <v>66</v>
      </c>
      <c r="AO37" s="8">
        <v>45268.59375</v>
      </c>
      <c r="AP37" s="4">
        <v>1</v>
      </c>
      <c r="AQ37" t="s">
        <v>97</v>
      </c>
      <c r="AR37" t="s">
        <v>62</v>
      </c>
      <c r="AS37">
        <v>0</v>
      </c>
      <c r="AT37">
        <v>75</v>
      </c>
      <c r="AU37" t="s">
        <v>98</v>
      </c>
      <c r="AV37">
        <v>2</v>
      </c>
      <c r="AW37">
        <v>4</v>
      </c>
      <c r="AX37">
        <v>2</v>
      </c>
      <c r="AY37" s="5">
        <v>0</v>
      </c>
      <c r="AZ37" s="6">
        <v>0</v>
      </c>
      <c r="BA37" s="7">
        <v>1</v>
      </c>
      <c r="BB37">
        <v>31.5</v>
      </c>
      <c r="BC37">
        <f t="shared" si="2"/>
        <v>2</v>
      </c>
    </row>
    <row r="38" spans="1:55" x14ac:dyDescent="0.35">
      <c r="A38" t="s">
        <v>64</v>
      </c>
      <c r="B38">
        <v>0</v>
      </c>
      <c r="C38">
        <v>0</v>
      </c>
      <c r="D38" t="s">
        <v>91</v>
      </c>
      <c r="E38" s="3">
        <v>45294</v>
      </c>
      <c r="F38" s="1">
        <v>27.13</v>
      </c>
      <c r="G38" s="13">
        <v>8.5</v>
      </c>
      <c r="H38" s="1">
        <v>31.31</v>
      </c>
      <c r="I38" s="9">
        <v>34.21</v>
      </c>
      <c r="J38">
        <v>75</v>
      </c>
      <c r="K38">
        <v>39</v>
      </c>
      <c r="L38">
        <v>0.52</v>
      </c>
      <c r="M38" s="9">
        <v>15.22</v>
      </c>
      <c r="N38" s="10">
        <v>2.99</v>
      </c>
      <c r="O38" s="10">
        <v>3.09</v>
      </c>
      <c r="P38" s="10">
        <v>3.07</v>
      </c>
      <c r="Q38" s="10">
        <v>1.66</v>
      </c>
      <c r="R38" s="10">
        <v>2.15</v>
      </c>
      <c r="S38" s="11">
        <v>0.02</v>
      </c>
      <c r="T38" s="11">
        <v>4.8000000000000001E-2</v>
      </c>
      <c r="U38" s="11">
        <v>7.0000000000000007E-2</v>
      </c>
      <c r="V38" s="11">
        <v>0.20599999999999999</v>
      </c>
      <c r="W38" s="11">
        <v>1.0820000000000001</v>
      </c>
      <c r="X38">
        <v>148</v>
      </c>
      <c r="Y38" s="12">
        <v>14</v>
      </c>
      <c r="Z38" t="s">
        <v>96</v>
      </c>
      <c r="AA38">
        <v>0</v>
      </c>
      <c r="AB38" t="s">
        <v>55</v>
      </c>
      <c r="AC38" t="s">
        <v>77</v>
      </c>
      <c r="AD38">
        <v>1</v>
      </c>
      <c r="AE38" t="s">
        <v>57</v>
      </c>
      <c r="AF38">
        <v>4</v>
      </c>
      <c r="AG38" s="3">
        <v>33822</v>
      </c>
      <c r="AH38" t="s">
        <v>71</v>
      </c>
      <c r="AI38">
        <v>67</v>
      </c>
      <c r="AJ38">
        <v>155</v>
      </c>
      <c r="AK38">
        <v>27.887617065556714</v>
      </c>
      <c r="AL38" t="s">
        <v>59</v>
      </c>
      <c r="AM38">
        <v>0</v>
      </c>
      <c r="AN38" t="s">
        <v>66</v>
      </c>
      <c r="AO38" s="8">
        <v>45268.59375</v>
      </c>
      <c r="AP38" s="4">
        <v>1</v>
      </c>
      <c r="AQ38" t="s">
        <v>97</v>
      </c>
      <c r="AR38" t="s">
        <v>62</v>
      </c>
      <c r="AS38">
        <v>0</v>
      </c>
      <c r="AT38">
        <v>75</v>
      </c>
      <c r="AU38" t="s">
        <v>98</v>
      </c>
      <c r="AV38">
        <v>2</v>
      </c>
      <c r="AW38">
        <v>4</v>
      </c>
      <c r="AX38">
        <v>2</v>
      </c>
      <c r="AY38" s="5">
        <v>0</v>
      </c>
      <c r="AZ38" s="6">
        <v>0</v>
      </c>
      <c r="BA38" s="7">
        <v>1</v>
      </c>
      <c r="BB38">
        <v>31.5</v>
      </c>
      <c r="BC38">
        <f t="shared" si="2"/>
        <v>2</v>
      </c>
    </row>
    <row r="39" spans="1:55" x14ac:dyDescent="0.35">
      <c r="A39" t="s">
        <v>64</v>
      </c>
      <c r="B39">
        <v>0</v>
      </c>
      <c r="C39">
        <v>0</v>
      </c>
      <c r="D39" t="s">
        <v>91</v>
      </c>
      <c r="E39" s="3">
        <v>45294</v>
      </c>
      <c r="F39" s="1">
        <v>32.380000000000003</v>
      </c>
      <c r="G39" s="13">
        <v>5.35</v>
      </c>
      <c r="H39" s="1">
        <v>16.52</v>
      </c>
      <c r="I39" s="9">
        <v>34.5</v>
      </c>
      <c r="J39">
        <v>48</v>
      </c>
      <c r="K39">
        <v>42</v>
      </c>
      <c r="L39">
        <v>0.86</v>
      </c>
      <c r="M39" s="9">
        <v>11.86</v>
      </c>
      <c r="N39" s="10">
        <v>1.59</v>
      </c>
      <c r="O39" s="10">
        <v>3.37</v>
      </c>
      <c r="P39" s="10">
        <v>3.05</v>
      </c>
      <c r="Q39" s="10">
        <v>1</v>
      </c>
      <c r="R39" s="10">
        <v>1.47</v>
      </c>
      <c r="S39" s="11">
        <v>1.7000000000000001E-2</v>
      </c>
      <c r="T39" s="11">
        <v>5.2999999999999999E-2</v>
      </c>
      <c r="U39" s="11">
        <v>6.0999999999999999E-2</v>
      </c>
      <c r="V39" s="11">
        <v>0.20599999999999999</v>
      </c>
      <c r="W39" s="11">
        <v>1.1359999999999999</v>
      </c>
      <c r="X39">
        <v>148</v>
      </c>
      <c r="Y39" s="12">
        <v>14</v>
      </c>
      <c r="Z39" t="s">
        <v>96</v>
      </c>
      <c r="AA39">
        <v>0</v>
      </c>
      <c r="AB39" t="s">
        <v>55</v>
      </c>
      <c r="AC39" t="s">
        <v>77</v>
      </c>
      <c r="AD39">
        <v>1</v>
      </c>
      <c r="AE39" t="s">
        <v>57</v>
      </c>
      <c r="AF39">
        <v>4</v>
      </c>
      <c r="AG39" s="3">
        <v>33822</v>
      </c>
      <c r="AH39" t="s">
        <v>71</v>
      </c>
      <c r="AI39">
        <v>67</v>
      </c>
      <c r="AJ39">
        <v>155</v>
      </c>
      <c r="AK39">
        <v>27.887617065556714</v>
      </c>
      <c r="AL39" t="s">
        <v>59</v>
      </c>
      <c r="AM39">
        <v>0</v>
      </c>
      <c r="AN39" t="s">
        <v>66</v>
      </c>
      <c r="AO39" s="8">
        <v>45268.59375</v>
      </c>
      <c r="AP39" s="4">
        <v>1</v>
      </c>
      <c r="AQ39" t="s">
        <v>97</v>
      </c>
      <c r="AR39" t="s">
        <v>62</v>
      </c>
      <c r="AS39">
        <v>0</v>
      </c>
      <c r="AT39">
        <v>75</v>
      </c>
      <c r="AU39" t="s">
        <v>98</v>
      </c>
      <c r="AV39">
        <v>2</v>
      </c>
      <c r="AW39">
        <v>4</v>
      </c>
      <c r="AX39">
        <v>2</v>
      </c>
      <c r="AY39" s="5">
        <v>0</v>
      </c>
      <c r="AZ39" s="6">
        <v>0</v>
      </c>
      <c r="BA39" s="7">
        <v>1</v>
      </c>
      <c r="BB39">
        <v>31.5</v>
      </c>
      <c r="BC39">
        <f t="shared" si="2"/>
        <v>2</v>
      </c>
    </row>
    <row r="40" spans="1:55" x14ac:dyDescent="0.35">
      <c r="A40" t="s">
        <v>52</v>
      </c>
      <c r="B40">
        <v>1</v>
      </c>
      <c r="C40">
        <v>0</v>
      </c>
      <c r="D40" t="s">
        <v>91</v>
      </c>
      <c r="E40" s="3">
        <v>45296</v>
      </c>
      <c r="F40" s="1">
        <v>18.149999999999999</v>
      </c>
      <c r="G40" s="13">
        <v>9.18</v>
      </c>
      <c r="H40" s="1">
        <v>50.65</v>
      </c>
      <c r="I40" s="9">
        <v>34.56</v>
      </c>
      <c r="J40">
        <v>63</v>
      </c>
      <c r="K40">
        <v>52</v>
      </c>
      <c r="L40">
        <v>0.83</v>
      </c>
      <c r="M40" s="9">
        <v>6.49</v>
      </c>
      <c r="N40" s="10">
        <v>5.0199999999999996</v>
      </c>
      <c r="O40" s="10">
        <v>3.93</v>
      </c>
      <c r="P40" s="10">
        <v>4.03</v>
      </c>
      <c r="Q40" s="10">
        <v>1.48</v>
      </c>
      <c r="R40" s="10">
        <v>0.61</v>
      </c>
      <c r="S40" s="11">
        <v>1.9E-2</v>
      </c>
      <c r="T40" s="11">
        <v>4.2999999999999997E-2</v>
      </c>
      <c r="U40" s="11">
        <v>8.5999999999999993E-2</v>
      </c>
      <c r="V40" s="11">
        <v>0.20599999999999999</v>
      </c>
      <c r="W40" s="11">
        <v>1.45</v>
      </c>
      <c r="X40">
        <v>148</v>
      </c>
      <c r="Y40" s="12">
        <v>14</v>
      </c>
      <c r="Z40" t="s">
        <v>96</v>
      </c>
      <c r="AA40">
        <v>0</v>
      </c>
      <c r="AB40" t="s">
        <v>55</v>
      </c>
      <c r="AC40" t="s">
        <v>77</v>
      </c>
      <c r="AD40">
        <v>1</v>
      </c>
      <c r="AE40" t="s">
        <v>57</v>
      </c>
      <c r="AF40">
        <v>4</v>
      </c>
      <c r="AG40" s="3">
        <v>33822</v>
      </c>
      <c r="AH40" t="s">
        <v>71</v>
      </c>
      <c r="AI40">
        <v>67</v>
      </c>
      <c r="AJ40">
        <v>155</v>
      </c>
      <c r="AK40">
        <v>27.887617065556714</v>
      </c>
      <c r="AL40" t="s">
        <v>59</v>
      </c>
      <c r="AM40">
        <v>0</v>
      </c>
      <c r="AN40" t="s">
        <v>66</v>
      </c>
      <c r="AO40" s="8">
        <v>45268.59375</v>
      </c>
      <c r="AP40" s="4">
        <v>1</v>
      </c>
      <c r="AQ40" t="s">
        <v>97</v>
      </c>
      <c r="AR40" t="s">
        <v>62</v>
      </c>
      <c r="AS40">
        <v>0</v>
      </c>
      <c r="AT40">
        <v>75</v>
      </c>
      <c r="AU40" t="s">
        <v>98</v>
      </c>
      <c r="AV40">
        <v>2</v>
      </c>
      <c r="AW40">
        <v>4</v>
      </c>
      <c r="AX40">
        <v>2</v>
      </c>
      <c r="AY40" s="5">
        <v>0</v>
      </c>
      <c r="AZ40" s="6">
        <v>0</v>
      </c>
      <c r="BA40" s="7">
        <v>1</v>
      </c>
      <c r="BB40">
        <v>31.5</v>
      </c>
      <c r="BC40">
        <f t="shared" si="2"/>
        <v>2</v>
      </c>
    </row>
    <row r="41" spans="1:55" x14ac:dyDescent="0.35">
      <c r="A41" t="s">
        <v>64</v>
      </c>
      <c r="B41">
        <v>0</v>
      </c>
      <c r="C41">
        <v>0</v>
      </c>
      <c r="D41" t="s">
        <v>91</v>
      </c>
      <c r="E41" s="3">
        <v>45296</v>
      </c>
      <c r="F41" s="1">
        <v>33.86</v>
      </c>
      <c r="G41" s="13">
        <v>5.7</v>
      </c>
      <c r="H41" s="1">
        <v>16.84</v>
      </c>
      <c r="I41" s="9">
        <v>35.909999999999997</v>
      </c>
      <c r="J41">
        <v>125</v>
      </c>
      <c r="K41">
        <v>30</v>
      </c>
      <c r="L41">
        <v>0.24</v>
      </c>
      <c r="M41" s="9">
        <v>48.69</v>
      </c>
      <c r="N41" s="10">
        <v>1.69</v>
      </c>
      <c r="O41" s="10">
        <v>3.31</v>
      </c>
      <c r="P41" s="10">
        <v>3.31</v>
      </c>
      <c r="Q41" s="10">
        <v>1.18</v>
      </c>
      <c r="R41" s="10">
        <v>1.57</v>
      </c>
      <c r="S41" s="11">
        <v>0.02</v>
      </c>
      <c r="T41" s="11">
        <v>5.8000000000000003E-2</v>
      </c>
      <c r="U41" s="11">
        <v>6.0999999999999999E-2</v>
      </c>
      <c r="V41" s="11">
        <v>0.20599999999999999</v>
      </c>
      <c r="W41" s="11">
        <v>1.03</v>
      </c>
      <c r="X41">
        <v>148</v>
      </c>
      <c r="Y41" s="12">
        <v>14</v>
      </c>
      <c r="Z41" t="s">
        <v>96</v>
      </c>
      <c r="AA41">
        <v>0</v>
      </c>
      <c r="AB41" t="s">
        <v>55</v>
      </c>
      <c r="AC41" t="s">
        <v>77</v>
      </c>
      <c r="AD41">
        <v>1</v>
      </c>
      <c r="AE41" t="s">
        <v>57</v>
      </c>
      <c r="AF41">
        <v>4</v>
      </c>
      <c r="AG41" s="3">
        <v>33822</v>
      </c>
      <c r="AH41" t="s">
        <v>71</v>
      </c>
      <c r="AI41">
        <v>67</v>
      </c>
      <c r="AJ41">
        <v>155</v>
      </c>
      <c r="AK41">
        <v>27.887617065556714</v>
      </c>
      <c r="AL41" t="s">
        <v>59</v>
      </c>
      <c r="AM41">
        <v>0</v>
      </c>
      <c r="AN41" t="s">
        <v>66</v>
      </c>
      <c r="AO41" s="8">
        <v>45268.59375</v>
      </c>
      <c r="AP41" s="4">
        <v>1</v>
      </c>
      <c r="AQ41" t="s">
        <v>97</v>
      </c>
      <c r="AR41" t="s">
        <v>62</v>
      </c>
      <c r="AS41">
        <v>0</v>
      </c>
      <c r="AT41">
        <v>75</v>
      </c>
      <c r="AU41" t="s">
        <v>98</v>
      </c>
      <c r="AV41">
        <v>2</v>
      </c>
      <c r="AW41">
        <v>4</v>
      </c>
      <c r="AX41">
        <v>2</v>
      </c>
      <c r="AY41" s="5">
        <v>0</v>
      </c>
      <c r="AZ41" s="6">
        <v>0</v>
      </c>
      <c r="BA41" s="7">
        <v>1</v>
      </c>
      <c r="BB41">
        <v>31.5</v>
      </c>
      <c r="BC41">
        <f t="shared" si="2"/>
        <v>2</v>
      </c>
    </row>
    <row r="42" spans="1:55" x14ac:dyDescent="0.35">
      <c r="A42" t="s">
        <v>52</v>
      </c>
      <c r="B42">
        <v>1</v>
      </c>
      <c r="C42">
        <v>10</v>
      </c>
      <c r="D42" t="s">
        <v>53</v>
      </c>
      <c r="E42" s="3">
        <v>45328</v>
      </c>
      <c r="F42" s="9">
        <v>23.29</v>
      </c>
      <c r="G42" s="13">
        <v>7.11</v>
      </c>
      <c r="H42" s="1">
        <v>30.53</v>
      </c>
      <c r="I42">
        <v>34.200000000000003</v>
      </c>
      <c r="J42">
        <v>81</v>
      </c>
      <c r="K42" s="2">
        <v>53</v>
      </c>
      <c r="L42">
        <v>0.66</v>
      </c>
      <c r="M42" s="9">
        <v>11.45</v>
      </c>
      <c r="N42">
        <v>3.17</v>
      </c>
      <c r="O42" s="10">
        <v>3.05</v>
      </c>
      <c r="P42" s="10">
        <v>2.86</v>
      </c>
      <c r="Q42" s="10">
        <v>1.03</v>
      </c>
      <c r="R42" s="10">
        <v>1.39</v>
      </c>
      <c r="S42" s="13">
        <v>1.6E-2</v>
      </c>
      <c r="T42" s="13">
        <v>2.7E-2</v>
      </c>
      <c r="U42" s="13">
        <v>7.3999999999999996E-2</v>
      </c>
      <c r="V42" s="13">
        <v>0.20599999999999999</v>
      </c>
      <c r="W42" s="13">
        <v>1.1359999999999999</v>
      </c>
      <c r="X42" s="4">
        <v>208</v>
      </c>
      <c r="Y42" s="12">
        <v>14</v>
      </c>
      <c r="Z42" t="s">
        <v>96</v>
      </c>
      <c r="AA42">
        <v>0</v>
      </c>
      <c r="AB42" t="s">
        <v>55</v>
      </c>
      <c r="AC42" t="s">
        <v>77</v>
      </c>
      <c r="AD42">
        <v>1</v>
      </c>
      <c r="AE42" t="s">
        <v>57</v>
      </c>
      <c r="AF42">
        <v>4</v>
      </c>
      <c r="AG42" s="3">
        <v>33822</v>
      </c>
      <c r="AH42" t="s">
        <v>71</v>
      </c>
      <c r="AI42">
        <v>67</v>
      </c>
      <c r="AJ42">
        <v>155</v>
      </c>
      <c r="AK42">
        <v>27.887617065556714</v>
      </c>
      <c r="AL42" t="s">
        <v>59</v>
      </c>
      <c r="AM42">
        <v>0</v>
      </c>
      <c r="AN42" t="s">
        <v>66</v>
      </c>
      <c r="AO42" s="8">
        <v>45268.59375</v>
      </c>
      <c r="AP42" s="4">
        <v>0</v>
      </c>
      <c r="AQ42" t="s">
        <v>184</v>
      </c>
      <c r="AR42" t="s">
        <v>62</v>
      </c>
      <c r="AS42">
        <v>0</v>
      </c>
      <c r="AT42">
        <v>75</v>
      </c>
      <c r="AU42" t="s">
        <v>98</v>
      </c>
      <c r="AV42">
        <v>2</v>
      </c>
      <c r="AW42">
        <v>4</v>
      </c>
      <c r="AX42">
        <v>2</v>
      </c>
      <c r="AY42" s="5">
        <v>0</v>
      </c>
      <c r="AZ42" s="6">
        <v>0</v>
      </c>
      <c r="BA42" s="7">
        <v>1</v>
      </c>
      <c r="BB42">
        <v>31.5</v>
      </c>
      <c r="BC42">
        <f t="shared" si="2"/>
        <v>2</v>
      </c>
    </row>
    <row r="43" spans="1:55" x14ac:dyDescent="0.35">
      <c r="A43" t="s">
        <v>64</v>
      </c>
      <c r="B43">
        <v>0</v>
      </c>
      <c r="C43">
        <v>11</v>
      </c>
      <c r="D43" t="s">
        <v>53</v>
      </c>
      <c r="E43" s="3">
        <v>45328</v>
      </c>
      <c r="F43" s="9">
        <v>26.02</v>
      </c>
      <c r="G43" s="13">
        <v>4.57</v>
      </c>
      <c r="H43" s="1">
        <v>17.579999999999998</v>
      </c>
      <c r="I43">
        <v>34.200000000000003</v>
      </c>
      <c r="J43">
        <v>91</v>
      </c>
      <c r="K43" s="2">
        <v>61</v>
      </c>
      <c r="L43">
        <v>0.67</v>
      </c>
      <c r="M43" s="9">
        <v>13.05</v>
      </c>
      <c r="N43">
        <v>1.18</v>
      </c>
      <c r="O43" s="10">
        <v>1.97</v>
      </c>
      <c r="P43" s="10">
        <v>2.1800000000000002</v>
      </c>
      <c r="Q43" s="10">
        <v>1.17</v>
      </c>
      <c r="R43" s="10">
        <v>1.26</v>
      </c>
      <c r="S43" s="13">
        <v>0.02</v>
      </c>
      <c r="T43" s="13">
        <v>4.8000000000000001E-2</v>
      </c>
      <c r="U43" s="13">
        <v>8.5999999999999993E-2</v>
      </c>
      <c r="V43" s="13">
        <v>0.20599999999999999</v>
      </c>
      <c r="W43" s="13">
        <v>1.0820000000000001</v>
      </c>
      <c r="X43" s="35">
        <v>209</v>
      </c>
      <c r="Y43" s="29">
        <v>14</v>
      </c>
      <c r="Z43" s="21" t="s">
        <v>96</v>
      </c>
      <c r="AA43" s="21">
        <v>0</v>
      </c>
      <c r="AB43" t="s">
        <v>55</v>
      </c>
      <c r="AC43" s="21" t="s">
        <v>77</v>
      </c>
      <c r="AD43" s="21">
        <v>1</v>
      </c>
      <c r="AE43" s="21" t="s">
        <v>57</v>
      </c>
      <c r="AF43" s="21">
        <v>4</v>
      </c>
      <c r="AG43" s="34">
        <v>33822</v>
      </c>
      <c r="AH43" s="21" t="s">
        <v>71</v>
      </c>
      <c r="AI43" s="21">
        <v>67</v>
      </c>
      <c r="AJ43" s="21">
        <v>155</v>
      </c>
      <c r="AK43" s="21">
        <v>27.887617065556714</v>
      </c>
      <c r="AL43" s="21" t="s">
        <v>59</v>
      </c>
      <c r="AM43" s="21">
        <v>0</v>
      </c>
      <c r="AN43" s="21" t="s">
        <v>66</v>
      </c>
      <c r="AO43" s="24">
        <v>45268.59375</v>
      </c>
      <c r="AP43" s="4">
        <v>0</v>
      </c>
      <c r="AQ43" t="s">
        <v>184</v>
      </c>
      <c r="AR43" s="21" t="s">
        <v>62</v>
      </c>
      <c r="AS43" s="21">
        <v>0</v>
      </c>
      <c r="AT43" s="21">
        <v>75</v>
      </c>
      <c r="AU43" s="21" t="s">
        <v>98</v>
      </c>
      <c r="AV43" s="21">
        <v>3</v>
      </c>
      <c r="AW43" s="21">
        <v>4</v>
      </c>
      <c r="AX43" s="21">
        <v>3</v>
      </c>
      <c r="AY43" s="31">
        <v>0</v>
      </c>
      <c r="AZ43" s="32">
        <v>0</v>
      </c>
      <c r="BA43" s="33">
        <v>1</v>
      </c>
      <c r="BB43" s="21">
        <v>31.5</v>
      </c>
      <c r="BC43" s="21">
        <f t="shared" si="2"/>
        <v>2</v>
      </c>
    </row>
    <row r="44" spans="1:55" x14ac:dyDescent="0.35">
      <c r="A44" t="s">
        <v>52</v>
      </c>
      <c r="B44">
        <v>1</v>
      </c>
      <c r="C44">
        <v>0</v>
      </c>
      <c r="D44" t="s">
        <v>53</v>
      </c>
      <c r="E44" s="8">
        <v>45268.635416666657</v>
      </c>
      <c r="F44" s="1">
        <v>21.91</v>
      </c>
      <c r="G44" s="9">
        <v>0.55000000000000004</v>
      </c>
      <c r="H44" s="1">
        <v>25.33</v>
      </c>
      <c r="I44" s="9">
        <v>32.51</v>
      </c>
      <c r="J44" s="9">
        <v>101</v>
      </c>
      <c r="K44" s="9">
        <v>45</v>
      </c>
      <c r="L44" s="9">
        <v>0.45</v>
      </c>
      <c r="M44" s="9">
        <v>11.45</v>
      </c>
      <c r="N44" s="10">
        <v>3.05</v>
      </c>
      <c r="O44" s="10">
        <v>1.89</v>
      </c>
      <c r="P44" s="10">
        <v>1.28</v>
      </c>
      <c r="Q44" s="10">
        <v>0.75</v>
      </c>
      <c r="R44" s="10">
        <v>0.84</v>
      </c>
      <c r="S44" s="11">
        <v>1.4E-2</v>
      </c>
      <c r="T44" s="11">
        <v>3.4000000000000002E-2</v>
      </c>
      <c r="U44" s="11">
        <v>6.0999999999999999E-2</v>
      </c>
      <c r="V44" s="11">
        <v>0.20599999999999999</v>
      </c>
      <c r="W44" s="11">
        <v>1.381</v>
      </c>
      <c r="X44" s="10">
        <v>32</v>
      </c>
      <c r="Y44" s="12">
        <v>15</v>
      </c>
      <c r="Z44" t="s">
        <v>99</v>
      </c>
      <c r="AA44">
        <v>1</v>
      </c>
      <c r="AB44" t="s">
        <v>69</v>
      </c>
      <c r="AC44" t="s">
        <v>77</v>
      </c>
      <c r="AD44">
        <v>1</v>
      </c>
      <c r="AE44" t="s">
        <v>57</v>
      </c>
      <c r="AF44">
        <v>4</v>
      </c>
      <c r="AG44" s="3">
        <v>32413</v>
      </c>
      <c r="AH44" t="s">
        <v>82</v>
      </c>
      <c r="AI44">
        <v>144</v>
      </c>
      <c r="AJ44">
        <v>193</v>
      </c>
      <c r="AK44">
        <v>38.658755939756773</v>
      </c>
      <c r="AL44" t="s">
        <v>59</v>
      </c>
      <c r="AM44">
        <v>0</v>
      </c>
      <c r="AN44" t="s">
        <v>48</v>
      </c>
      <c r="AO44" s="8">
        <v>45268.635416666657</v>
      </c>
      <c r="AP44" s="4">
        <v>1</v>
      </c>
      <c r="AQ44" t="s">
        <v>61</v>
      </c>
      <c r="AR44" t="s">
        <v>84</v>
      </c>
      <c r="AS44">
        <v>3</v>
      </c>
      <c r="AT44">
        <v>97</v>
      </c>
      <c r="AU44" t="s">
        <v>63</v>
      </c>
      <c r="AV44">
        <v>0</v>
      </c>
      <c r="AW44">
        <v>0</v>
      </c>
      <c r="AX44">
        <v>0</v>
      </c>
      <c r="AY44" s="5">
        <v>1</v>
      </c>
      <c r="AZ44" s="6">
        <v>1</v>
      </c>
      <c r="BA44" s="7">
        <v>0</v>
      </c>
      <c r="BB44" s="2">
        <v>35.299999999999997</v>
      </c>
      <c r="BC44">
        <f t="shared" ref="BC44:BC49" si="3">IF(BB44&lt;40,3,9)</f>
        <v>3</v>
      </c>
    </row>
    <row r="45" spans="1:55" x14ac:dyDescent="0.35">
      <c r="A45" t="s">
        <v>64</v>
      </c>
      <c r="B45">
        <v>0</v>
      </c>
      <c r="C45">
        <v>0</v>
      </c>
      <c r="D45" t="s">
        <v>53</v>
      </c>
      <c r="E45" s="8">
        <v>45268.635416666657</v>
      </c>
      <c r="F45" s="1">
        <v>31.48</v>
      </c>
      <c r="G45" s="9">
        <v>7.61</v>
      </c>
      <c r="H45" s="1">
        <v>24.18</v>
      </c>
      <c r="I45" s="9">
        <v>32.97</v>
      </c>
      <c r="J45" s="9">
        <v>10</v>
      </c>
      <c r="K45" s="9">
        <v>19</v>
      </c>
      <c r="L45" s="9">
        <v>1.98</v>
      </c>
      <c r="M45" s="9">
        <v>3.39</v>
      </c>
      <c r="N45" s="10">
        <v>2.52</v>
      </c>
      <c r="O45" s="10">
        <v>2.59</v>
      </c>
      <c r="P45" s="10">
        <v>1.74</v>
      </c>
      <c r="Q45" s="10">
        <v>1.18</v>
      </c>
      <c r="R45" s="10">
        <v>1.49</v>
      </c>
      <c r="S45" s="11">
        <v>0.02</v>
      </c>
      <c r="T45" s="11">
        <v>2.1000000000000001E-2</v>
      </c>
      <c r="U45" s="11">
        <v>6.4000000000000001E-2</v>
      </c>
      <c r="V45" s="11">
        <v>0.57399999999999995</v>
      </c>
      <c r="W45" s="11">
        <v>1.3149999999999999</v>
      </c>
      <c r="X45" s="10">
        <v>33</v>
      </c>
      <c r="Y45" s="12">
        <v>15</v>
      </c>
      <c r="Z45" t="s">
        <v>99</v>
      </c>
      <c r="AA45">
        <v>1</v>
      </c>
      <c r="AB45" t="s">
        <v>69</v>
      </c>
      <c r="AC45" t="s">
        <v>77</v>
      </c>
      <c r="AD45">
        <v>1</v>
      </c>
      <c r="AE45" t="s">
        <v>57</v>
      </c>
      <c r="AF45">
        <v>4</v>
      </c>
      <c r="AG45" s="3">
        <v>32413</v>
      </c>
      <c r="AH45" t="s">
        <v>82</v>
      </c>
      <c r="AI45">
        <v>144</v>
      </c>
      <c r="AJ45">
        <v>193</v>
      </c>
      <c r="AK45">
        <v>38.658755939756773</v>
      </c>
      <c r="AL45" t="s">
        <v>59</v>
      </c>
      <c r="AM45">
        <v>0</v>
      </c>
      <c r="AN45" t="s">
        <v>48</v>
      </c>
      <c r="AO45" s="8">
        <v>45268.635416666657</v>
      </c>
      <c r="AP45" s="4">
        <v>1</v>
      </c>
      <c r="AQ45" t="s">
        <v>61</v>
      </c>
      <c r="AR45" t="s">
        <v>84</v>
      </c>
      <c r="AS45">
        <v>3</v>
      </c>
      <c r="AT45">
        <v>97</v>
      </c>
      <c r="AU45" t="s">
        <v>63</v>
      </c>
      <c r="AV45">
        <v>0</v>
      </c>
      <c r="AW45">
        <v>0</v>
      </c>
      <c r="AX45">
        <v>0</v>
      </c>
      <c r="AY45" s="5">
        <v>1</v>
      </c>
      <c r="AZ45" s="6">
        <v>1</v>
      </c>
      <c r="BA45" s="7">
        <v>0</v>
      </c>
      <c r="BB45" s="2">
        <v>35.299999999999997</v>
      </c>
      <c r="BC45">
        <f t="shared" si="3"/>
        <v>3</v>
      </c>
    </row>
    <row r="46" spans="1:55" x14ac:dyDescent="0.35">
      <c r="A46" t="s">
        <v>52</v>
      </c>
      <c r="B46">
        <v>1</v>
      </c>
      <c r="C46">
        <v>12</v>
      </c>
      <c r="D46" t="s">
        <v>53</v>
      </c>
      <c r="E46" s="3">
        <v>45328</v>
      </c>
      <c r="F46" s="9">
        <v>15.31</v>
      </c>
      <c r="G46" s="13">
        <v>2.88</v>
      </c>
      <c r="H46" s="1">
        <v>18.8</v>
      </c>
      <c r="I46">
        <v>31.3</v>
      </c>
      <c r="J46">
        <v>75</v>
      </c>
      <c r="K46" s="2">
        <v>52</v>
      </c>
      <c r="L46">
        <v>0.7</v>
      </c>
      <c r="M46" s="9">
        <v>5.96</v>
      </c>
      <c r="N46">
        <v>2.89</v>
      </c>
      <c r="O46" s="10">
        <v>1.72</v>
      </c>
      <c r="P46" s="10">
        <v>1.25</v>
      </c>
      <c r="Q46" s="10">
        <v>0.66</v>
      </c>
      <c r="R46" s="10">
        <v>0.57999999999999996</v>
      </c>
      <c r="S46" s="13">
        <v>1.2E-2</v>
      </c>
      <c r="T46" s="13">
        <v>3.9E-2</v>
      </c>
      <c r="U46" s="13">
        <v>6.0999999999999999E-2</v>
      </c>
      <c r="V46" s="13">
        <v>0.20599999999999999</v>
      </c>
      <c r="W46" s="13">
        <v>1.45</v>
      </c>
      <c r="X46" s="4">
        <v>210</v>
      </c>
      <c r="Y46" s="12">
        <v>15</v>
      </c>
      <c r="Z46" t="s">
        <v>99</v>
      </c>
      <c r="AA46">
        <v>1</v>
      </c>
      <c r="AB46" t="s">
        <v>69</v>
      </c>
      <c r="AC46" t="s">
        <v>77</v>
      </c>
      <c r="AD46">
        <v>1</v>
      </c>
      <c r="AE46" t="s">
        <v>57</v>
      </c>
      <c r="AF46">
        <v>4</v>
      </c>
      <c r="AG46" s="3">
        <v>32413</v>
      </c>
      <c r="AH46" t="s">
        <v>82</v>
      </c>
      <c r="AI46">
        <v>144</v>
      </c>
      <c r="AJ46">
        <v>193</v>
      </c>
      <c r="AK46">
        <v>38.658755939756773</v>
      </c>
      <c r="AL46" t="s">
        <v>59</v>
      </c>
      <c r="AM46">
        <v>0</v>
      </c>
      <c r="AN46" t="s">
        <v>48</v>
      </c>
      <c r="AO46" s="8">
        <v>45268.635416666657</v>
      </c>
      <c r="AP46" s="4">
        <v>1</v>
      </c>
      <c r="AQ46" t="s">
        <v>61</v>
      </c>
      <c r="AR46" t="s">
        <v>84</v>
      </c>
      <c r="AS46">
        <v>3</v>
      </c>
      <c r="AT46">
        <v>97</v>
      </c>
      <c r="AU46" t="s">
        <v>63</v>
      </c>
      <c r="AV46">
        <v>0</v>
      </c>
      <c r="AW46">
        <v>0</v>
      </c>
      <c r="AX46">
        <v>0</v>
      </c>
      <c r="AY46" s="5">
        <v>1</v>
      </c>
      <c r="AZ46" s="6">
        <v>1</v>
      </c>
      <c r="BA46" s="7">
        <v>0</v>
      </c>
      <c r="BB46" s="2">
        <v>35.299999999999997</v>
      </c>
      <c r="BC46">
        <f t="shared" si="3"/>
        <v>3</v>
      </c>
    </row>
    <row r="47" spans="1:55" x14ac:dyDescent="0.35">
      <c r="A47" t="s">
        <v>64</v>
      </c>
      <c r="B47">
        <v>0</v>
      </c>
      <c r="C47">
        <v>13</v>
      </c>
      <c r="D47" t="s">
        <v>53</v>
      </c>
      <c r="E47" s="3">
        <v>45328</v>
      </c>
      <c r="F47" s="9">
        <v>12.63</v>
      </c>
      <c r="G47" s="13">
        <v>3.86</v>
      </c>
      <c r="H47" s="1">
        <v>30.55</v>
      </c>
      <c r="I47">
        <v>30.55</v>
      </c>
      <c r="J47">
        <v>97</v>
      </c>
      <c r="K47" s="2">
        <v>78</v>
      </c>
      <c r="L47">
        <v>0.81</v>
      </c>
      <c r="M47" s="9">
        <v>3.39</v>
      </c>
      <c r="N47">
        <v>1.6</v>
      </c>
      <c r="O47" s="10">
        <v>1.25</v>
      </c>
      <c r="P47" s="10">
        <v>0.82</v>
      </c>
      <c r="Q47" s="10">
        <v>0.74</v>
      </c>
      <c r="R47" s="10">
        <v>0.64</v>
      </c>
      <c r="S47" s="13">
        <v>1.7999999999999999E-2</v>
      </c>
      <c r="T47" s="13">
        <v>2.1000000000000001E-2</v>
      </c>
      <c r="U47" s="13">
        <v>6.0999999999999999E-2</v>
      </c>
      <c r="V47" s="13">
        <v>0.20599999999999999</v>
      </c>
      <c r="W47" s="13">
        <v>0.60199999999999998</v>
      </c>
      <c r="X47" s="35">
        <v>211</v>
      </c>
      <c r="Y47" s="12">
        <v>15</v>
      </c>
      <c r="Z47" t="s">
        <v>99</v>
      </c>
      <c r="AA47">
        <v>1</v>
      </c>
      <c r="AB47" t="s">
        <v>69</v>
      </c>
      <c r="AC47" t="s">
        <v>77</v>
      </c>
      <c r="AD47">
        <v>1</v>
      </c>
      <c r="AE47" t="s">
        <v>57</v>
      </c>
      <c r="AF47">
        <v>4</v>
      </c>
      <c r="AG47" s="3">
        <v>32413</v>
      </c>
      <c r="AH47" t="s">
        <v>82</v>
      </c>
      <c r="AI47">
        <v>144</v>
      </c>
      <c r="AJ47">
        <v>193</v>
      </c>
      <c r="AK47">
        <v>38.658755939756773</v>
      </c>
      <c r="AL47" t="s">
        <v>59</v>
      </c>
      <c r="AM47">
        <v>0</v>
      </c>
      <c r="AN47" t="s">
        <v>48</v>
      </c>
      <c r="AO47" s="8">
        <v>45268.635416666657</v>
      </c>
      <c r="AP47" s="4">
        <v>1</v>
      </c>
      <c r="AQ47" t="s">
        <v>61</v>
      </c>
      <c r="AR47" t="s">
        <v>84</v>
      </c>
      <c r="AS47">
        <v>3</v>
      </c>
      <c r="AT47">
        <v>97</v>
      </c>
      <c r="AU47" t="s">
        <v>63</v>
      </c>
      <c r="AV47">
        <v>0</v>
      </c>
      <c r="AW47">
        <v>0</v>
      </c>
      <c r="AX47">
        <v>0</v>
      </c>
      <c r="AY47" s="5">
        <v>1</v>
      </c>
      <c r="AZ47" s="6">
        <v>1</v>
      </c>
      <c r="BA47" s="7">
        <v>0</v>
      </c>
      <c r="BB47" s="2">
        <v>35.299999999999997</v>
      </c>
      <c r="BC47">
        <f t="shared" si="3"/>
        <v>3</v>
      </c>
    </row>
    <row r="48" spans="1:55" x14ac:dyDescent="0.35">
      <c r="A48" s="2" t="s">
        <v>52</v>
      </c>
      <c r="B48">
        <v>1</v>
      </c>
      <c r="C48" s="2">
        <v>0</v>
      </c>
      <c r="D48" t="s">
        <v>53</v>
      </c>
      <c r="E48" s="14">
        <v>45268.6875</v>
      </c>
      <c r="F48" s="15">
        <v>26.93</v>
      </c>
      <c r="G48" s="16">
        <v>3.71</v>
      </c>
      <c r="H48" s="1">
        <v>13.77</v>
      </c>
      <c r="I48" s="9">
        <v>32.26</v>
      </c>
      <c r="J48" s="16">
        <v>98</v>
      </c>
      <c r="K48" s="16">
        <v>93</v>
      </c>
      <c r="L48" s="16">
        <v>0.94</v>
      </c>
      <c r="M48" s="9">
        <v>6.48</v>
      </c>
      <c r="N48" s="10">
        <v>1.35</v>
      </c>
      <c r="O48" s="10">
        <v>1.61</v>
      </c>
      <c r="P48" s="10">
        <v>1.1100000000000001</v>
      </c>
      <c r="Q48" s="10">
        <v>0.43</v>
      </c>
      <c r="R48" s="10">
        <v>0.84</v>
      </c>
      <c r="S48" s="11">
        <v>0.02</v>
      </c>
      <c r="T48" s="11">
        <v>2.3E-2</v>
      </c>
      <c r="U48" s="11">
        <v>6.0999999999999999E-2</v>
      </c>
      <c r="V48" s="11">
        <v>0.47199999999999998</v>
      </c>
      <c r="W48" s="11">
        <v>1.1930000000000001</v>
      </c>
      <c r="X48" s="12">
        <v>34</v>
      </c>
      <c r="Y48" s="12">
        <v>16</v>
      </c>
      <c r="Z48" s="2" t="s">
        <v>100</v>
      </c>
      <c r="AA48">
        <v>0</v>
      </c>
      <c r="AB48" t="s">
        <v>55</v>
      </c>
      <c r="AC48" t="s">
        <v>77</v>
      </c>
      <c r="AD48">
        <v>1</v>
      </c>
      <c r="AE48" t="s">
        <v>57</v>
      </c>
      <c r="AF48">
        <v>3</v>
      </c>
      <c r="AG48" s="3">
        <v>32392</v>
      </c>
      <c r="AH48" t="s">
        <v>58</v>
      </c>
      <c r="AI48">
        <v>61</v>
      </c>
      <c r="AJ48">
        <v>160</v>
      </c>
      <c r="AK48">
        <v>23.828125</v>
      </c>
      <c r="AL48" t="s">
        <v>59</v>
      </c>
      <c r="AM48">
        <v>0</v>
      </c>
      <c r="AN48" t="s">
        <v>66</v>
      </c>
      <c r="AO48" s="8">
        <v>45268.6875</v>
      </c>
      <c r="AP48" s="4">
        <v>1</v>
      </c>
      <c r="AQ48" t="s">
        <v>61</v>
      </c>
      <c r="AR48" t="s">
        <v>62</v>
      </c>
      <c r="AS48">
        <v>0</v>
      </c>
      <c r="AT48">
        <v>76</v>
      </c>
      <c r="AU48" t="s">
        <v>85</v>
      </c>
      <c r="AV48">
        <v>0</v>
      </c>
      <c r="AW48">
        <v>2</v>
      </c>
      <c r="AX48">
        <v>0</v>
      </c>
      <c r="AY48" s="5">
        <v>0</v>
      </c>
      <c r="AZ48" s="6">
        <v>0</v>
      </c>
      <c r="BA48" s="7">
        <v>1</v>
      </c>
      <c r="BB48">
        <v>35.4</v>
      </c>
      <c r="BC48">
        <f t="shared" si="3"/>
        <v>3</v>
      </c>
    </row>
    <row r="49" spans="1:55" x14ac:dyDescent="0.35">
      <c r="A49" s="2" t="s">
        <v>64</v>
      </c>
      <c r="B49">
        <v>0</v>
      </c>
      <c r="C49" s="2">
        <v>0</v>
      </c>
      <c r="D49" t="s">
        <v>53</v>
      </c>
      <c r="E49" s="14">
        <v>45268.6875</v>
      </c>
      <c r="F49" s="15">
        <v>27.26</v>
      </c>
      <c r="G49" s="16">
        <v>2.13</v>
      </c>
      <c r="H49" s="1">
        <v>7.81</v>
      </c>
      <c r="I49" s="9">
        <v>33.19</v>
      </c>
      <c r="J49" s="16">
        <v>78</v>
      </c>
      <c r="K49" s="16">
        <v>57</v>
      </c>
      <c r="L49" s="16">
        <v>0.73</v>
      </c>
      <c r="M49" s="9">
        <v>9.5299999999999994</v>
      </c>
      <c r="N49" s="10">
        <v>1.89</v>
      </c>
      <c r="O49" s="10">
        <v>1.0900000000000001</v>
      </c>
      <c r="P49" s="10">
        <v>0.97</v>
      </c>
      <c r="Q49" s="10">
        <v>0.47</v>
      </c>
      <c r="R49" s="10">
        <v>0.82</v>
      </c>
      <c r="S49" s="11">
        <v>1.2E-2</v>
      </c>
      <c r="T49" s="11">
        <v>2.1000000000000001E-2</v>
      </c>
      <c r="U49" s="11">
        <v>6.0999999999999999E-2</v>
      </c>
      <c r="V49" s="11">
        <v>0.52</v>
      </c>
      <c r="W49" s="11">
        <v>1.1930000000000001</v>
      </c>
      <c r="X49" s="12">
        <v>35</v>
      </c>
      <c r="Y49" s="12">
        <v>16</v>
      </c>
      <c r="Z49" s="2" t="s">
        <v>100</v>
      </c>
      <c r="AA49">
        <v>0</v>
      </c>
      <c r="AB49" t="s">
        <v>55</v>
      </c>
      <c r="AC49" t="s">
        <v>77</v>
      </c>
      <c r="AD49">
        <v>1</v>
      </c>
      <c r="AE49" t="s">
        <v>57</v>
      </c>
      <c r="AF49">
        <v>3</v>
      </c>
      <c r="AG49" s="3">
        <v>32392</v>
      </c>
      <c r="AH49" t="s">
        <v>58</v>
      </c>
      <c r="AI49">
        <v>61</v>
      </c>
      <c r="AJ49">
        <v>160</v>
      </c>
      <c r="AK49">
        <v>23.828125</v>
      </c>
      <c r="AL49" t="s">
        <v>59</v>
      </c>
      <c r="AM49">
        <v>0</v>
      </c>
      <c r="AN49" t="s">
        <v>66</v>
      </c>
      <c r="AO49" s="8">
        <v>45268.6875</v>
      </c>
      <c r="AP49" s="4">
        <v>1</v>
      </c>
      <c r="AQ49" t="s">
        <v>61</v>
      </c>
      <c r="AR49" t="s">
        <v>62</v>
      </c>
      <c r="AS49">
        <v>0</v>
      </c>
      <c r="AT49">
        <v>76</v>
      </c>
      <c r="AU49" t="s">
        <v>85</v>
      </c>
      <c r="AV49">
        <v>0</v>
      </c>
      <c r="AW49">
        <v>2</v>
      </c>
      <c r="AX49">
        <v>0</v>
      </c>
      <c r="AY49" s="5">
        <v>0</v>
      </c>
      <c r="AZ49" s="6">
        <v>0</v>
      </c>
      <c r="BA49" s="7">
        <v>1</v>
      </c>
      <c r="BB49">
        <v>35.4</v>
      </c>
      <c r="BC49">
        <f t="shared" si="3"/>
        <v>3</v>
      </c>
    </row>
    <row r="50" spans="1:55" x14ac:dyDescent="0.35">
      <c r="A50" t="s">
        <v>64</v>
      </c>
      <c r="B50">
        <v>0</v>
      </c>
      <c r="C50">
        <v>0</v>
      </c>
      <c r="D50" t="s">
        <v>53</v>
      </c>
      <c r="E50" s="8">
        <v>45280.666666666657</v>
      </c>
      <c r="F50" s="1">
        <v>30.43</v>
      </c>
      <c r="G50" s="9">
        <v>4.37</v>
      </c>
      <c r="H50" s="1">
        <v>14.36</v>
      </c>
      <c r="I50" s="9">
        <v>31.21</v>
      </c>
      <c r="J50" s="9">
        <v>63</v>
      </c>
      <c r="K50" s="9">
        <v>67</v>
      </c>
      <c r="L50" s="9">
        <v>1.05</v>
      </c>
      <c r="M50" s="9">
        <v>8.68</v>
      </c>
      <c r="N50" s="10">
        <v>4.1500000000000004</v>
      </c>
      <c r="O50" s="10">
        <v>2.87</v>
      </c>
      <c r="P50" s="10">
        <v>2.4500000000000002</v>
      </c>
      <c r="Q50" s="10">
        <v>1.08</v>
      </c>
      <c r="R50" s="10">
        <v>1.22</v>
      </c>
      <c r="S50" s="11">
        <v>0.01</v>
      </c>
      <c r="T50" s="11">
        <v>2.7E-2</v>
      </c>
      <c r="U50" s="11">
        <v>6.7000000000000004E-2</v>
      </c>
      <c r="V50" s="11">
        <v>0.216</v>
      </c>
      <c r="W50" s="11">
        <v>1.0820000000000001</v>
      </c>
      <c r="X50" s="10">
        <v>37</v>
      </c>
      <c r="Y50" s="12">
        <v>17</v>
      </c>
      <c r="Z50" t="s">
        <v>101</v>
      </c>
      <c r="AA50">
        <v>1</v>
      </c>
      <c r="AB50" t="s">
        <v>69</v>
      </c>
      <c r="AC50" t="s">
        <v>102</v>
      </c>
      <c r="AD50">
        <v>1</v>
      </c>
      <c r="AE50" t="s">
        <v>57</v>
      </c>
      <c r="AF50">
        <v>3</v>
      </c>
      <c r="AG50" s="3">
        <v>34993</v>
      </c>
      <c r="AH50" t="s">
        <v>71</v>
      </c>
      <c r="AI50">
        <v>74.2</v>
      </c>
      <c r="AJ50">
        <v>172</v>
      </c>
      <c r="AK50">
        <v>25.081124932395891</v>
      </c>
      <c r="AL50" t="s">
        <v>59</v>
      </c>
      <c r="AM50">
        <v>0</v>
      </c>
      <c r="AN50" t="s">
        <v>66</v>
      </c>
      <c r="AO50" s="8">
        <v>45271.489583333343</v>
      </c>
      <c r="AP50" s="4">
        <v>0</v>
      </c>
      <c r="AQ50" t="s">
        <v>67</v>
      </c>
      <c r="AR50" t="s">
        <v>62</v>
      </c>
      <c r="AS50">
        <v>0</v>
      </c>
      <c r="AT50">
        <v>75</v>
      </c>
      <c r="AU50" t="s">
        <v>63</v>
      </c>
      <c r="AV50">
        <v>0</v>
      </c>
      <c r="AW50">
        <v>0</v>
      </c>
      <c r="AX50">
        <v>0</v>
      </c>
      <c r="AY50" s="5">
        <v>0</v>
      </c>
      <c r="AZ50" s="6">
        <v>0</v>
      </c>
      <c r="BA50" s="7">
        <v>0</v>
      </c>
      <c r="BB50">
        <v>28.3</v>
      </c>
      <c r="BC50">
        <f>IF(BB50&lt;30,2,9)</f>
        <v>2</v>
      </c>
    </row>
    <row r="51" spans="1:55" x14ac:dyDescent="0.35">
      <c r="A51" t="s">
        <v>52</v>
      </c>
      <c r="B51">
        <v>1</v>
      </c>
      <c r="C51">
        <v>0</v>
      </c>
      <c r="D51" t="s">
        <v>53</v>
      </c>
      <c r="E51" s="8">
        <v>45280.666666666657</v>
      </c>
      <c r="F51" s="1">
        <v>43.02</v>
      </c>
      <c r="G51" s="9">
        <v>7</v>
      </c>
      <c r="H51" s="1">
        <v>16.28</v>
      </c>
      <c r="I51" s="9">
        <v>31.52</v>
      </c>
      <c r="J51" s="9">
        <v>55</v>
      </c>
      <c r="K51" s="9">
        <v>59</v>
      </c>
      <c r="L51" s="9">
        <v>1.07</v>
      </c>
      <c r="M51" s="9">
        <v>13.05</v>
      </c>
      <c r="N51" s="10">
        <v>4.28</v>
      </c>
      <c r="O51" s="10">
        <v>3.22</v>
      </c>
      <c r="P51" s="10">
        <v>3.03</v>
      </c>
      <c r="Q51" s="10">
        <v>1.1599999999999999</v>
      </c>
      <c r="R51" s="10">
        <v>1.47</v>
      </c>
      <c r="S51" s="11">
        <v>1.2999999999999999E-2</v>
      </c>
      <c r="T51" s="11">
        <v>5.2999999999999999E-2</v>
      </c>
      <c r="U51" s="11">
        <v>6.0999999999999999E-2</v>
      </c>
      <c r="V51" s="11">
        <v>0.20599999999999999</v>
      </c>
      <c r="W51" s="11">
        <v>1.0820000000000001</v>
      </c>
      <c r="X51" s="10">
        <v>36</v>
      </c>
      <c r="Y51" s="12">
        <v>17</v>
      </c>
      <c r="Z51" t="s">
        <v>101</v>
      </c>
      <c r="AA51">
        <v>1</v>
      </c>
      <c r="AB51" t="s">
        <v>69</v>
      </c>
      <c r="AC51" t="s">
        <v>102</v>
      </c>
      <c r="AD51">
        <v>1</v>
      </c>
      <c r="AE51" t="s">
        <v>57</v>
      </c>
      <c r="AF51">
        <v>3</v>
      </c>
      <c r="AG51" s="3">
        <v>34993</v>
      </c>
      <c r="AH51" t="s">
        <v>71</v>
      </c>
      <c r="AI51">
        <v>74.2</v>
      </c>
      <c r="AJ51">
        <v>172</v>
      </c>
      <c r="AK51">
        <v>25.081124932395891</v>
      </c>
      <c r="AL51" t="s">
        <v>59</v>
      </c>
      <c r="AM51">
        <v>0</v>
      </c>
      <c r="AN51" t="s">
        <v>66</v>
      </c>
      <c r="AO51" s="8">
        <v>45271.489583333343</v>
      </c>
      <c r="AP51" s="4">
        <v>0</v>
      </c>
      <c r="AQ51" t="s">
        <v>67</v>
      </c>
      <c r="AR51" t="s">
        <v>62</v>
      </c>
      <c r="AS51">
        <v>0</v>
      </c>
      <c r="AT51">
        <v>75</v>
      </c>
      <c r="AU51" t="s">
        <v>63</v>
      </c>
      <c r="AV51">
        <v>0</v>
      </c>
      <c r="AW51">
        <v>0</v>
      </c>
      <c r="AX51">
        <v>0</v>
      </c>
      <c r="AY51" s="5">
        <v>0</v>
      </c>
      <c r="AZ51" s="6">
        <v>0</v>
      </c>
      <c r="BA51" s="7">
        <v>0</v>
      </c>
      <c r="BB51">
        <v>28.3</v>
      </c>
      <c r="BC51">
        <f>IF(BB51&lt;30,2,9)</f>
        <v>2</v>
      </c>
    </row>
    <row r="52" spans="1:55" s="21" customFormat="1" x14ac:dyDescent="0.35">
      <c r="A52" t="s">
        <v>64</v>
      </c>
      <c r="B52">
        <v>0</v>
      </c>
      <c r="C52">
        <v>0</v>
      </c>
      <c r="D52" t="s">
        <v>53</v>
      </c>
      <c r="E52" s="8">
        <v>45280.6875</v>
      </c>
      <c r="F52" s="1">
        <v>31.1</v>
      </c>
      <c r="G52" s="9">
        <v>2.68</v>
      </c>
      <c r="H52" s="1">
        <v>8.6199999999999992</v>
      </c>
      <c r="I52" s="9">
        <v>34.39</v>
      </c>
      <c r="J52" s="9">
        <v>46</v>
      </c>
      <c r="K52" s="9">
        <v>69</v>
      </c>
      <c r="L52" s="9">
        <v>1.47</v>
      </c>
      <c r="M52" s="9">
        <v>5.66</v>
      </c>
      <c r="N52" s="10">
        <v>0.98</v>
      </c>
      <c r="O52" s="10">
        <v>0.99</v>
      </c>
      <c r="P52" s="10">
        <v>1.01</v>
      </c>
      <c r="Q52" s="10">
        <v>0.63</v>
      </c>
      <c r="R52" s="10">
        <v>0.89</v>
      </c>
      <c r="S52" s="11">
        <v>0.01</v>
      </c>
      <c r="T52" s="11">
        <v>3.6999999999999998E-2</v>
      </c>
      <c r="U52" s="11">
        <v>8.5999999999999993E-2</v>
      </c>
      <c r="V52" s="11">
        <v>0.26300000000000001</v>
      </c>
      <c r="W52" s="11">
        <v>1.03</v>
      </c>
      <c r="X52" s="10">
        <v>39</v>
      </c>
      <c r="Y52" s="12">
        <v>17</v>
      </c>
      <c r="Z52" t="s">
        <v>101</v>
      </c>
      <c r="AA52">
        <v>1</v>
      </c>
      <c r="AB52" t="s">
        <v>69</v>
      </c>
      <c r="AC52" t="s">
        <v>102</v>
      </c>
      <c r="AD52">
        <v>1</v>
      </c>
      <c r="AE52" t="s">
        <v>57</v>
      </c>
      <c r="AF52">
        <v>3</v>
      </c>
      <c r="AG52" s="3">
        <v>34993</v>
      </c>
      <c r="AH52" t="s">
        <v>71</v>
      </c>
      <c r="AI52">
        <v>74.2</v>
      </c>
      <c r="AJ52">
        <v>172</v>
      </c>
      <c r="AK52">
        <v>25.081124932395891</v>
      </c>
      <c r="AL52" t="s">
        <v>59</v>
      </c>
      <c r="AM52">
        <v>0</v>
      </c>
      <c r="AN52" t="s">
        <v>66</v>
      </c>
      <c r="AO52" s="8">
        <v>45271.489583333343</v>
      </c>
      <c r="AP52" s="4">
        <v>0</v>
      </c>
      <c r="AQ52" t="s">
        <v>67</v>
      </c>
      <c r="AR52" t="s">
        <v>62</v>
      </c>
      <c r="AS52">
        <v>0</v>
      </c>
      <c r="AT52">
        <v>75</v>
      </c>
      <c r="AU52" t="s">
        <v>63</v>
      </c>
      <c r="AV52">
        <v>0</v>
      </c>
      <c r="AW52">
        <v>0</v>
      </c>
      <c r="AX52">
        <v>0</v>
      </c>
      <c r="AY52" s="5">
        <v>0</v>
      </c>
      <c r="AZ52" s="6">
        <v>0</v>
      </c>
      <c r="BA52" s="7">
        <v>0</v>
      </c>
      <c r="BB52">
        <v>28.3</v>
      </c>
      <c r="BC52">
        <f>IF(BB52&lt;30,2,9)</f>
        <v>2</v>
      </c>
    </row>
    <row r="53" spans="1:55" x14ac:dyDescent="0.35">
      <c r="A53" t="s">
        <v>52</v>
      </c>
      <c r="B53">
        <v>1</v>
      </c>
      <c r="C53">
        <v>0</v>
      </c>
      <c r="D53" t="s">
        <v>53</v>
      </c>
      <c r="E53" s="8">
        <v>45280.6875</v>
      </c>
      <c r="F53" s="1">
        <v>44.92</v>
      </c>
      <c r="G53" s="9">
        <v>6.88</v>
      </c>
      <c r="H53" s="1">
        <v>15.31</v>
      </c>
      <c r="I53" s="9">
        <v>34.58</v>
      </c>
      <c r="J53" s="9">
        <v>62</v>
      </c>
      <c r="K53" s="9">
        <v>46</v>
      </c>
      <c r="L53" s="9">
        <v>0.74</v>
      </c>
      <c r="M53" s="9">
        <v>21.37</v>
      </c>
      <c r="N53" s="10">
        <v>2.69</v>
      </c>
      <c r="O53" s="10">
        <v>2.81</v>
      </c>
      <c r="P53" s="10">
        <v>3.08</v>
      </c>
      <c r="Q53" s="10">
        <v>1.17</v>
      </c>
      <c r="R53" s="10">
        <v>1.57</v>
      </c>
      <c r="S53" s="11">
        <v>0.01</v>
      </c>
      <c r="T53" s="11">
        <v>5.2999999999999999E-2</v>
      </c>
      <c r="U53" s="11">
        <v>8.1000000000000003E-2</v>
      </c>
      <c r="V53" s="11">
        <v>0.20599999999999999</v>
      </c>
      <c r="W53" s="11">
        <v>1.03</v>
      </c>
      <c r="X53" s="10">
        <v>38</v>
      </c>
      <c r="Y53" s="12">
        <v>17</v>
      </c>
      <c r="Z53" t="s">
        <v>101</v>
      </c>
      <c r="AA53">
        <v>1</v>
      </c>
      <c r="AB53" t="s">
        <v>69</v>
      </c>
      <c r="AC53" t="s">
        <v>102</v>
      </c>
      <c r="AD53">
        <v>1</v>
      </c>
      <c r="AE53" t="s">
        <v>57</v>
      </c>
      <c r="AF53">
        <v>3</v>
      </c>
      <c r="AG53" s="3">
        <v>34993</v>
      </c>
      <c r="AH53" t="s">
        <v>71</v>
      </c>
      <c r="AI53">
        <v>74.2</v>
      </c>
      <c r="AJ53">
        <v>172</v>
      </c>
      <c r="AK53">
        <v>25.081124932395891</v>
      </c>
      <c r="AL53" t="s">
        <v>59</v>
      </c>
      <c r="AM53">
        <v>0</v>
      </c>
      <c r="AN53" t="s">
        <v>66</v>
      </c>
      <c r="AO53" s="8">
        <v>45271.489583333343</v>
      </c>
      <c r="AP53" s="4">
        <v>0</v>
      </c>
      <c r="AQ53" t="s">
        <v>67</v>
      </c>
      <c r="AR53" t="s">
        <v>62</v>
      </c>
      <c r="AS53">
        <v>0</v>
      </c>
      <c r="AT53">
        <v>75</v>
      </c>
      <c r="AU53" t="s">
        <v>63</v>
      </c>
      <c r="AV53">
        <v>0</v>
      </c>
      <c r="AW53">
        <v>0</v>
      </c>
      <c r="AX53">
        <v>0</v>
      </c>
      <c r="AY53" s="5">
        <v>0</v>
      </c>
      <c r="AZ53" s="6">
        <v>0</v>
      </c>
      <c r="BA53" s="7">
        <v>0</v>
      </c>
      <c r="BB53">
        <v>28.3</v>
      </c>
      <c r="BC53">
        <f>IF(BB53&lt;30,2,9)</f>
        <v>2</v>
      </c>
    </row>
    <row r="54" spans="1:55" x14ac:dyDescent="0.35">
      <c r="A54" t="s">
        <v>52</v>
      </c>
      <c r="B54">
        <v>1</v>
      </c>
      <c r="C54">
        <v>0</v>
      </c>
      <c r="D54" t="s">
        <v>53</v>
      </c>
      <c r="E54" s="8">
        <v>45272.489583333343</v>
      </c>
      <c r="F54" s="1">
        <v>28.96</v>
      </c>
      <c r="G54" s="9">
        <v>6.21</v>
      </c>
      <c r="H54" s="1">
        <v>21.43</v>
      </c>
      <c r="I54" s="9">
        <v>32.090000000000003</v>
      </c>
      <c r="J54" s="9">
        <v>118</v>
      </c>
      <c r="K54" s="9">
        <v>65</v>
      </c>
      <c r="L54" s="9">
        <v>0.55000000000000004</v>
      </c>
      <c r="M54" s="9">
        <v>11.55</v>
      </c>
      <c r="N54" s="10">
        <v>3.36</v>
      </c>
      <c r="O54" s="10">
        <v>2.29</v>
      </c>
      <c r="P54" s="10">
        <v>1.83</v>
      </c>
      <c r="Q54" s="10">
        <v>0.66</v>
      </c>
      <c r="R54" s="10">
        <v>1.87</v>
      </c>
      <c r="S54" s="11">
        <v>1.2999999999999999E-2</v>
      </c>
      <c r="T54" s="11">
        <v>4.2999999999999997E-2</v>
      </c>
      <c r="U54" s="11">
        <v>6.0999999999999999E-2</v>
      </c>
      <c r="V54" s="11">
        <v>0.20599999999999999</v>
      </c>
      <c r="W54" s="11">
        <v>0.89</v>
      </c>
      <c r="X54" s="10">
        <v>44</v>
      </c>
      <c r="Y54" s="12">
        <v>18</v>
      </c>
      <c r="Z54" t="s">
        <v>103</v>
      </c>
      <c r="AA54">
        <v>1</v>
      </c>
      <c r="AB54" t="s">
        <v>69</v>
      </c>
      <c r="AC54" t="s">
        <v>79</v>
      </c>
      <c r="AD54">
        <v>0</v>
      </c>
      <c r="AE54" t="s">
        <v>80</v>
      </c>
      <c r="AF54">
        <v>1</v>
      </c>
      <c r="AG54" s="8">
        <v>33546</v>
      </c>
      <c r="AH54" t="s">
        <v>58</v>
      </c>
      <c r="AI54">
        <v>68.900000000000006</v>
      </c>
      <c r="AJ54">
        <v>175</v>
      </c>
      <c r="AK54">
        <v>22.497959183673473</v>
      </c>
      <c r="AL54" t="s">
        <v>59</v>
      </c>
      <c r="AM54">
        <v>0</v>
      </c>
      <c r="AN54" t="s">
        <v>66</v>
      </c>
      <c r="AO54" s="8">
        <v>45271.597916666673</v>
      </c>
      <c r="AP54" s="4">
        <v>1</v>
      </c>
      <c r="AQ54" t="s">
        <v>61</v>
      </c>
      <c r="AR54" t="s">
        <v>62</v>
      </c>
      <c r="AS54">
        <v>0</v>
      </c>
      <c r="AT54">
        <v>65</v>
      </c>
      <c r="AU54" t="s">
        <v>63</v>
      </c>
      <c r="AV54">
        <v>0</v>
      </c>
      <c r="AW54">
        <v>0</v>
      </c>
      <c r="AX54">
        <v>0</v>
      </c>
      <c r="AY54" s="5">
        <v>0</v>
      </c>
      <c r="AZ54" s="6">
        <v>0</v>
      </c>
      <c r="BA54" s="7">
        <v>0</v>
      </c>
      <c r="BB54">
        <v>32.200000000000003</v>
      </c>
      <c r="BC54">
        <f>IF(BB54&lt;35,2,9)</f>
        <v>2</v>
      </c>
    </row>
    <row r="55" spans="1:55" x14ac:dyDescent="0.35">
      <c r="A55" t="s">
        <v>64</v>
      </c>
      <c r="B55">
        <v>0</v>
      </c>
      <c r="C55">
        <v>0</v>
      </c>
      <c r="D55" t="s">
        <v>53</v>
      </c>
      <c r="E55" s="8">
        <v>45272.489583333343</v>
      </c>
      <c r="F55" s="1">
        <v>25.81</v>
      </c>
      <c r="G55" s="9">
        <v>5.66</v>
      </c>
      <c r="H55" s="1">
        <v>21.94</v>
      </c>
      <c r="I55" s="9">
        <v>32.229999999999997</v>
      </c>
      <c r="J55" s="9">
        <v>115</v>
      </c>
      <c r="K55" s="9">
        <v>48</v>
      </c>
      <c r="L55" s="9">
        <v>0.42</v>
      </c>
      <c r="M55" s="9">
        <v>14.91</v>
      </c>
      <c r="N55" s="10">
        <v>3.12</v>
      </c>
      <c r="O55" s="10">
        <v>1.71</v>
      </c>
      <c r="P55" s="10">
        <v>1.49</v>
      </c>
      <c r="Q55" s="10">
        <v>0.66</v>
      </c>
      <c r="R55" s="10">
        <v>1.36</v>
      </c>
      <c r="S55" s="11">
        <v>1.2999999999999999E-2</v>
      </c>
      <c r="T55" s="11">
        <v>2.1000000000000001E-2</v>
      </c>
      <c r="U55" s="11">
        <v>6.4000000000000001E-2</v>
      </c>
      <c r="V55" s="11">
        <v>0.20599999999999999</v>
      </c>
      <c r="W55" s="11">
        <v>0.89</v>
      </c>
      <c r="X55" s="10">
        <v>45</v>
      </c>
      <c r="Y55" s="12">
        <v>18</v>
      </c>
      <c r="Z55" t="s">
        <v>103</v>
      </c>
      <c r="AA55">
        <v>1</v>
      </c>
      <c r="AB55" t="s">
        <v>69</v>
      </c>
      <c r="AC55" t="s">
        <v>79</v>
      </c>
      <c r="AD55">
        <v>0</v>
      </c>
      <c r="AE55" t="s">
        <v>80</v>
      </c>
      <c r="AF55">
        <v>1</v>
      </c>
      <c r="AG55" s="8">
        <v>33546</v>
      </c>
      <c r="AH55" t="s">
        <v>58</v>
      </c>
      <c r="AI55">
        <v>68.900000000000006</v>
      </c>
      <c r="AJ55">
        <v>175</v>
      </c>
      <c r="AK55">
        <v>22.497959183673473</v>
      </c>
      <c r="AL55" t="s">
        <v>59</v>
      </c>
      <c r="AM55">
        <v>0</v>
      </c>
      <c r="AN55" t="s">
        <v>66</v>
      </c>
      <c r="AO55" s="8">
        <v>45271.597916666673</v>
      </c>
      <c r="AP55" s="4">
        <v>1</v>
      </c>
      <c r="AQ55" t="s">
        <v>61</v>
      </c>
      <c r="AR55" t="s">
        <v>62</v>
      </c>
      <c r="AS55">
        <v>0</v>
      </c>
      <c r="AT55">
        <v>65</v>
      </c>
      <c r="AU55" t="s">
        <v>63</v>
      </c>
      <c r="AV55">
        <v>0</v>
      </c>
      <c r="AW55">
        <v>0</v>
      </c>
      <c r="AX55">
        <v>0</v>
      </c>
      <c r="AY55" s="5">
        <v>0</v>
      </c>
      <c r="AZ55" s="6">
        <v>0</v>
      </c>
      <c r="BA55" s="7">
        <v>0</v>
      </c>
      <c r="BB55">
        <v>32.200000000000003</v>
      </c>
      <c r="BC55">
        <f>IF(BB55&lt;35,2,9)</f>
        <v>2</v>
      </c>
    </row>
    <row r="56" spans="1:55" x14ac:dyDescent="0.35">
      <c r="A56" t="s">
        <v>104</v>
      </c>
      <c r="B56">
        <v>0</v>
      </c>
      <c r="C56">
        <v>1</v>
      </c>
      <c r="D56" t="s">
        <v>91</v>
      </c>
      <c r="E56" s="8">
        <v>45272.493055555547</v>
      </c>
      <c r="F56" s="1">
        <v>20.05</v>
      </c>
      <c r="G56">
        <v>6.87</v>
      </c>
      <c r="H56" s="1">
        <v>34.29</v>
      </c>
      <c r="I56" s="9">
        <v>33.32</v>
      </c>
      <c r="J56">
        <v>109</v>
      </c>
      <c r="K56">
        <v>55</v>
      </c>
      <c r="L56">
        <v>0.5</v>
      </c>
      <c r="M56" s="9">
        <v>9.64</v>
      </c>
      <c r="N56" s="10">
        <v>2.61</v>
      </c>
      <c r="O56" s="10">
        <v>3.76</v>
      </c>
      <c r="P56" s="10">
        <v>2.59</v>
      </c>
      <c r="Q56" s="10">
        <v>0.81</v>
      </c>
      <c r="R56" s="10">
        <v>1.62</v>
      </c>
      <c r="S56" s="11">
        <v>0.02</v>
      </c>
      <c r="T56" s="11">
        <v>2.5000000000000001E-2</v>
      </c>
      <c r="U56" s="11">
        <v>6.0999999999999999E-2</v>
      </c>
      <c r="V56" s="11">
        <v>0.20599999999999999</v>
      </c>
      <c r="W56" s="11">
        <v>0.93500000000000005</v>
      </c>
      <c r="X56">
        <v>47</v>
      </c>
      <c r="Y56" s="2">
        <v>18</v>
      </c>
      <c r="Z56" t="s">
        <v>103</v>
      </c>
      <c r="AA56">
        <v>1</v>
      </c>
      <c r="AB56" t="s">
        <v>69</v>
      </c>
      <c r="AC56" t="s">
        <v>79</v>
      </c>
      <c r="AD56">
        <v>0</v>
      </c>
      <c r="AE56" t="s">
        <v>80</v>
      </c>
      <c r="AF56">
        <v>1</v>
      </c>
      <c r="AG56" s="8">
        <v>33546</v>
      </c>
      <c r="AH56" t="s">
        <v>58</v>
      </c>
      <c r="AI56">
        <v>68.900000000000006</v>
      </c>
      <c r="AJ56">
        <v>175</v>
      </c>
      <c r="AK56">
        <v>22.497959183673473</v>
      </c>
      <c r="AL56" t="s">
        <v>59</v>
      </c>
      <c r="AM56">
        <v>0</v>
      </c>
      <c r="AN56" t="s">
        <v>66</v>
      </c>
      <c r="AO56" s="8">
        <v>45271.597916666673</v>
      </c>
      <c r="AP56" s="4">
        <v>1</v>
      </c>
      <c r="AQ56" t="s">
        <v>61</v>
      </c>
      <c r="AR56" t="s">
        <v>62</v>
      </c>
      <c r="AS56">
        <v>0</v>
      </c>
      <c r="AT56">
        <v>65</v>
      </c>
      <c r="AU56" t="s">
        <v>63</v>
      </c>
      <c r="AV56">
        <v>0</v>
      </c>
      <c r="AW56">
        <v>0</v>
      </c>
      <c r="AX56">
        <v>0</v>
      </c>
      <c r="AY56" s="5">
        <v>0</v>
      </c>
      <c r="AZ56" s="6">
        <v>0</v>
      </c>
      <c r="BA56" s="7">
        <v>0</v>
      </c>
      <c r="BB56">
        <v>32.200000000000003</v>
      </c>
      <c r="BC56">
        <f>IF(BB56&lt;35,2,9)</f>
        <v>2</v>
      </c>
    </row>
    <row r="57" spans="1:55" x14ac:dyDescent="0.35">
      <c r="A57" t="s">
        <v>90</v>
      </c>
      <c r="B57">
        <v>1</v>
      </c>
      <c r="C57">
        <v>1</v>
      </c>
      <c r="D57" t="s">
        <v>91</v>
      </c>
      <c r="E57" s="8">
        <v>45272.493055555547</v>
      </c>
      <c r="F57" s="1">
        <v>20.85</v>
      </c>
      <c r="G57">
        <v>4.1900000000000004</v>
      </c>
      <c r="H57" s="1">
        <v>20.09</v>
      </c>
      <c r="I57" s="9">
        <v>33.36</v>
      </c>
      <c r="J57">
        <v>122</v>
      </c>
      <c r="K57">
        <v>88</v>
      </c>
      <c r="L57">
        <v>0.72</v>
      </c>
      <c r="M57" s="9">
        <v>7</v>
      </c>
      <c r="N57" s="10">
        <v>1.75</v>
      </c>
      <c r="O57" s="10">
        <v>2.38</v>
      </c>
      <c r="P57" s="10">
        <v>1.73</v>
      </c>
      <c r="Q57" s="10">
        <v>0.52</v>
      </c>
      <c r="R57" s="10">
        <v>1.21</v>
      </c>
      <c r="S57" s="11">
        <v>0.02</v>
      </c>
      <c r="T57" s="11">
        <v>2.5000000000000001E-2</v>
      </c>
      <c r="U57" s="11">
        <v>6.0999999999999999E-2</v>
      </c>
      <c r="V57" s="11">
        <v>0.20599999999999999</v>
      </c>
      <c r="W57" s="11">
        <v>0.89</v>
      </c>
      <c r="X57">
        <v>46</v>
      </c>
      <c r="Y57" s="2">
        <v>18</v>
      </c>
      <c r="Z57" t="s">
        <v>103</v>
      </c>
      <c r="AA57">
        <v>1</v>
      </c>
      <c r="AB57" t="s">
        <v>69</v>
      </c>
      <c r="AC57" t="s">
        <v>79</v>
      </c>
      <c r="AD57">
        <v>0</v>
      </c>
      <c r="AE57" t="s">
        <v>80</v>
      </c>
      <c r="AF57">
        <v>1</v>
      </c>
      <c r="AG57" s="8">
        <v>33546</v>
      </c>
      <c r="AH57" t="s">
        <v>58</v>
      </c>
      <c r="AI57">
        <v>68.900000000000006</v>
      </c>
      <c r="AJ57">
        <v>175</v>
      </c>
      <c r="AK57">
        <v>22.497959183673473</v>
      </c>
      <c r="AL57" t="s">
        <v>59</v>
      </c>
      <c r="AM57">
        <v>0</v>
      </c>
      <c r="AN57" t="s">
        <v>66</v>
      </c>
      <c r="AO57" s="8">
        <v>45271.597916666673</v>
      </c>
      <c r="AP57" s="4">
        <v>1</v>
      </c>
      <c r="AQ57" t="s">
        <v>61</v>
      </c>
      <c r="AR57" t="s">
        <v>62</v>
      </c>
      <c r="AS57">
        <v>0</v>
      </c>
      <c r="AT57">
        <v>65</v>
      </c>
      <c r="AU57" t="s">
        <v>63</v>
      </c>
      <c r="AV57">
        <v>0</v>
      </c>
      <c r="AW57">
        <v>0</v>
      </c>
      <c r="AX57">
        <v>0</v>
      </c>
      <c r="AY57" s="5">
        <v>0</v>
      </c>
      <c r="AZ57" s="6">
        <v>0</v>
      </c>
      <c r="BA57" s="7">
        <v>0</v>
      </c>
      <c r="BB57">
        <v>32.200000000000003</v>
      </c>
      <c r="BC57">
        <f>IF(BB57&lt;35,2,9)</f>
        <v>2</v>
      </c>
    </row>
    <row r="58" spans="1:55" x14ac:dyDescent="0.35">
      <c r="A58" s="2" t="s">
        <v>90</v>
      </c>
      <c r="B58" s="2">
        <v>1</v>
      </c>
      <c r="C58" s="2">
        <v>1</v>
      </c>
      <c r="D58" s="2" t="s">
        <v>91</v>
      </c>
      <c r="E58" s="14">
        <v>45271.666666666657</v>
      </c>
      <c r="F58" s="15">
        <v>32.229999999999997</v>
      </c>
      <c r="G58" s="2">
        <v>7.57</v>
      </c>
      <c r="H58" s="15">
        <v>23.47</v>
      </c>
      <c r="I58" s="16">
        <v>35.14</v>
      </c>
      <c r="J58" s="2">
        <v>59</v>
      </c>
      <c r="K58" s="2">
        <v>60</v>
      </c>
      <c r="L58" s="2">
        <v>1.03</v>
      </c>
      <c r="M58" s="16">
        <v>6.01</v>
      </c>
      <c r="N58" s="12">
        <v>5.44</v>
      </c>
      <c r="O58" s="12">
        <v>4.46</v>
      </c>
      <c r="P58" s="12">
        <v>2.2200000000000002</v>
      </c>
      <c r="Q58" s="12">
        <v>0.66</v>
      </c>
      <c r="R58" s="12">
        <v>1.33</v>
      </c>
      <c r="S58" s="17">
        <v>1.7999999999999999E-2</v>
      </c>
      <c r="T58" s="17">
        <v>2.1000000000000001E-2</v>
      </c>
      <c r="U58" s="17">
        <v>6.0999999999999999E-2</v>
      </c>
      <c r="V58" s="17">
        <v>0.216</v>
      </c>
      <c r="W58" s="17">
        <v>1.1359999999999999</v>
      </c>
      <c r="X58" s="2">
        <v>48</v>
      </c>
      <c r="Y58" s="2">
        <v>19</v>
      </c>
      <c r="Z58" s="2" t="s">
        <v>105</v>
      </c>
      <c r="AA58" s="2">
        <v>1</v>
      </c>
      <c r="AB58" s="2" t="s">
        <v>69</v>
      </c>
      <c r="AC58" s="2" t="s">
        <v>79</v>
      </c>
      <c r="AD58" s="2">
        <v>0</v>
      </c>
      <c r="AE58" s="2" t="s">
        <v>80</v>
      </c>
      <c r="AF58">
        <v>1</v>
      </c>
      <c r="AG58" s="14">
        <v>25040</v>
      </c>
      <c r="AH58" s="2" t="s">
        <v>82</v>
      </c>
      <c r="AI58" s="2">
        <v>113</v>
      </c>
      <c r="AJ58" s="2">
        <v>184</v>
      </c>
      <c r="AK58" s="2">
        <v>33.376654064272209</v>
      </c>
      <c r="AL58" s="2" t="s">
        <v>59</v>
      </c>
      <c r="AM58" s="2">
        <v>0</v>
      </c>
      <c r="AN58" s="2" t="s">
        <v>66</v>
      </c>
      <c r="AO58" s="14">
        <v>45272.538194444453</v>
      </c>
      <c r="AP58" s="18">
        <v>0</v>
      </c>
      <c r="AQ58" s="2" t="s">
        <v>67</v>
      </c>
      <c r="AR58" s="2" t="s">
        <v>62</v>
      </c>
      <c r="AS58" s="2">
        <v>0</v>
      </c>
      <c r="AT58" s="2">
        <v>78</v>
      </c>
      <c r="AU58" s="2" t="s">
        <v>63</v>
      </c>
      <c r="AV58" s="2">
        <v>0</v>
      </c>
      <c r="AW58" s="2">
        <v>0</v>
      </c>
      <c r="AX58" s="2">
        <v>0</v>
      </c>
      <c r="AY58" s="2">
        <v>0</v>
      </c>
      <c r="AZ58" s="19">
        <v>1</v>
      </c>
      <c r="BA58" s="2">
        <v>0</v>
      </c>
      <c r="BB58" s="2">
        <v>55.5</v>
      </c>
      <c r="BC58">
        <v>6</v>
      </c>
    </row>
    <row r="59" spans="1:55" x14ac:dyDescent="0.35">
      <c r="A59" s="2" t="s">
        <v>104</v>
      </c>
      <c r="B59" s="2">
        <v>0</v>
      </c>
      <c r="C59" s="2">
        <v>1</v>
      </c>
      <c r="D59" s="2" t="s">
        <v>91</v>
      </c>
      <c r="E59" s="14">
        <v>45272.538194444453</v>
      </c>
      <c r="F59" s="15">
        <v>32.58</v>
      </c>
      <c r="G59" s="2">
        <v>5.64</v>
      </c>
      <c r="H59" s="15">
        <v>17.32</v>
      </c>
      <c r="I59" s="16">
        <v>35.21</v>
      </c>
      <c r="J59" s="2">
        <v>103</v>
      </c>
      <c r="K59" s="2">
        <v>53</v>
      </c>
      <c r="L59" s="2">
        <v>0.52</v>
      </c>
      <c r="M59" s="16">
        <v>15.17</v>
      </c>
      <c r="N59" s="12">
        <v>3.72</v>
      </c>
      <c r="O59" s="12">
        <v>3.18</v>
      </c>
      <c r="P59" s="12">
        <v>2.04</v>
      </c>
      <c r="Q59" s="12">
        <v>0.74</v>
      </c>
      <c r="R59" s="12">
        <v>1.06</v>
      </c>
      <c r="S59" s="17">
        <v>1.7999999999999999E-2</v>
      </c>
      <c r="T59" s="17">
        <v>2.7E-2</v>
      </c>
      <c r="U59" s="17">
        <v>6.0999999999999999E-2</v>
      </c>
      <c r="V59" s="17">
        <v>0.25</v>
      </c>
      <c r="W59" s="17">
        <v>1.1359999999999999</v>
      </c>
      <c r="X59" s="2">
        <v>49</v>
      </c>
      <c r="Y59" s="2">
        <v>19</v>
      </c>
      <c r="Z59" s="2" t="s">
        <v>105</v>
      </c>
      <c r="AA59" s="2">
        <v>1</v>
      </c>
      <c r="AB59" s="2" t="s">
        <v>69</v>
      </c>
      <c r="AC59" s="2" t="s">
        <v>79</v>
      </c>
      <c r="AD59" s="2">
        <v>0</v>
      </c>
      <c r="AE59" s="2" t="s">
        <v>80</v>
      </c>
      <c r="AF59">
        <v>1</v>
      </c>
      <c r="AG59" s="14">
        <v>25040</v>
      </c>
      <c r="AH59" s="2" t="s">
        <v>82</v>
      </c>
      <c r="AI59" s="2">
        <v>113</v>
      </c>
      <c r="AJ59" s="2">
        <v>184</v>
      </c>
      <c r="AK59" s="2">
        <v>33.376654064272209</v>
      </c>
      <c r="AL59" s="2" t="s">
        <v>59</v>
      </c>
      <c r="AM59" s="2">
        <v>0</v>
      </c>
      <c r="AN59" s="2" t="s">
        <v>66</v>
      </c>
      <c r="AO59" s="14">
        <v>45272.538194444453</v>
      </c>
      <c r="AP59" s="18">
        <v>0</v>
      </c>
      <c r="AQ59" s="2" t="s">
        <v>67</v>
      </c>
      <c r="AR59" s="2" t="s">
        <v>62</v>
      </c>
      <c r="AS59" s="2">
        <v>0</v>
      </c>
      <c r="AT59" s="2">
        <v>78</v>
      </c>
      <c r="AU59" s="2" t="s">
        <v>63</v>
      </c>
      <c r="AV59" s="2">
        <v>0</v>
      </c>
      <c r="AW59" s="2">
        <v>0</v>
      </c>
      <c r="AX59" s="2">
        <v>0</v>
      </c>
      <c r="AY59" s="2">
        <v>0</v>
      </c>
      <c r="AZ59" s="19">
        <v>1</v>
      </c>
      <c r="BA59" s="2">
        <v>0</v>
      </c>
      <c r="BB59" s="2">
        <v>55.5</v>
      </c>
      <c r="BC59">
        <v>6</v>
      </c>
    </row>
    <row r="60" spans="1:55" x14ac:dyDescent="0.35">
      <c r="A60" s="21" t="s">
        <v>64</v>
      </c>
      <c r="B60" s="21">
        <v>0</v>
      </c>
      <c r="C60" s="21">
        <v>0</v>
      </c>
      <c r="D60" s="21" t="s">
        <v>53</v>
      </c>
      <c r="E60" s="24">
        <v>45272.625</v>
      </c>
      <c r="F60" s="25">
        <v>35.369999999999997</v>
      </c>
      <c r="G60" s="26">
        <v>4.83</v>
      </c>
      <c r="H60" s="25">
        <v>13.66</v>
      </c>
      <c r="I60" s="26">
        <v>33.479999999999997</v>
      </c>
      <c r="J60" s="26">
        <v>2</v>
      </c>
      <c r="K60" s="26">
        <v>9</v>
      </c>
      <c r="L60" s="26">
        <v>3.96</v>
      </c>
      <c r="M60" s="26">
        <v>1.88</v>
      </c>
      <c r="N60" s="27">
        <v>1.48</v>
      </c>
      <c r="O60" s="27">
        <v>2.04</v>
      </c>
      <c r="P60" s="27">
        <v>1.4</v>
      </c>
      <c r="Q60" s="27">
        <v>0.6</v>
      </c>
      <c r="R60" s="27">
        <v>1.29</v>
      </c>
      <c r="S60" s="28">
        <v>0.01</v>
      </c>
      <c r="T60" s="28">
        <v>3.2000000000000001E-2</v>
      </c>
      <c r="U60" s="28">
        <v>6.0999999999999999E-2</v>
      </c>
      <c r="V60" s="28">
        <v>0.57399999999999995</v>
      </c>
      <c r="W60" s="28">
        <v>1.03</v>
      </c>
      <c r="X60" s="27">
        <v>51</v>
      </c>
      <c r="Y60" s="29">
        <v>20</v>
      </c>
      <c r="Z60" s="21" t="s">
        <v>106</v>
      </c>
      <c r="AA60" s="21">
        <v>0</v>
      </c>
      <c r="AB60" t="s">
        <v>55</v>
      </c>
      <c r="AC60" s="21" t="s">
        <v>107</v>
      </c>
      <c r="AD60" s="21">
        <v>2</v>
      </c>
      <c r="AE60" s="21" t="s">
        <v>108</v>
      </c>
      <c r="AF60" s="21">
        <v>6</v>
      </c>
      <c r="AG60" s="24">
        <v>36124</v>
      </c>
      <c r="AH60" s="21" t="s">
        <v>58</v>
      </c>
      <c r="AI60" s="21">
        <v>63.8</v>
      </c>
      <c r="AJ60" s="21">
        <v>161</v>
      </c>
      <c r="AK60" s="21">
        <v>24.61324794568111</v>
      </c>
      <c r="AL60" s="21" t="s">
        <v>59</v>
      </c>
      <c r="AM60" s="21">
        <v>0</v>
      </c>
      <c r="AN60" s="21" t="s">
        <v>66</v>
      </c>
      <c r="AO60" s="24">
        <v>45272.625</v>
      </c>
      <c r="AP60" s="30">
        <v>1</v>
      </c>
      <c r="AQ60" s="21" t="s">
        <v>61</v>
      </c>
      <c r="AR60" s="21" t="s">
        <v>62</v>
      </c>
      <c r="AS60" s="21">
        <v>0</v>
      </c>
      <c r="AT60" s="21">
        <v>70</v>
      </c>
      <c r="AU60" s="21" t="s">
        <v>98</v>
      </c>
      <c r="AV60" s="21">
        <v>3</v>
      </c>
      <c r="AW60" s="21">
        <v>4</v>
      </c>
      <c r="AX60" s="21">
        <v>2</v>
      </c>
      <c r="AY60" s="31">
        <v>0</v>
      </c>
      <c r="AZ60" s="32">
        <v>0</v>
      </c>
      <c r="BA60" s="33">
        <v>1</v>
      </c>
      <c r="BB60" s="21">
        <v>25.2</v>
      </c>
      <c r="BC60" s="21">
        <f>IF(BB60&lt;30,2,9)</f>
        <v>2</v>
      </c>
    </row>
    <row r="61" spans="1:55" x14ac:dyDescent="0.35">
      <c r="A61" t="s">
        <v>52</v>
      </c>
      <c r="B61">
        <v>1</v>
      </c>
      <c r="C61">
        <v>0</v>
      </c>
      <c r="D61" t="s">
        <v>53</v>
      </c>
      <c r="E61" s="8">
        <v>45272.625</v>
      </c>
      <c r="F61" s="1">
        <v>35.5</v>
      </c>
      <c r="G61" s="9">
        <v>9.94</v>
      </c>
      <c r="H61" s="1">
        <v>27.99</v>
      </c>
      <c r="I61" s="9">
        <v>33.9</v>
      </c>
      <c r="J61" s="9">
        <v>4</v>
      </c>
      <c r="K61" s="9">
        <v>13</v>
      </c>
      <c r="L61" s="9">
        <v>3.76</v>
      </c>
      <c r="M61" s="9">
        <v>1.97</v>
      </c>
      <c r="N61" s="10">
        <v>2.4900000000000002</v>
      </c>
      <c r="O61" s="10">
        <v>4</v>
      </c>
      <c r="P61" s="10">
        <v>2.52</v>
      </c>
      <c r="Q61" s="10">
        <v>1.05</v>
      </c>
      <c r="R61" s="10">
        <v>2.06</v>
      </c>
      <c r="S61" s="11">
        <v>1.2999999999999999E-2</v>
      </c>
      <c r="T61" s="11">
        <v>3.2000000000000001E-2</v>
      </c>
      <c r="U61" s="11">
        <v>6.0999999999999999E-2</v>
      </c>
      <c r="V61" s="11">
        <v>0.20599999999999999</v>
      </c>
      <c r="W61" s="11">
        <v>1.03</v>
      </c>
      <c r="X61" s="10">
        <v>50</v>
      </c>
      <c r="Y61" s="12">
        <v>20</v>
      </c>
      <c r="Z61" t="s">
        <v>106</v>
      </c>
      <c r="AA61">
        <v>0</v>
      </c>
      <c r="AB61" t="s">
        <v>55</v>
      </c>
      <c r="AC61" t="s">
        <v>107</v>
      </c>
      <c r="AD61">
        <v>2</v>
      </c>
      <c r="AE61" t="s">
        <v>108</v>
      </c>
      <c r="AF61">
        <v>6</v>
      </c>
      <c r="AG61" s="8">
        <v>36124</v>
      </c>
      <c r="AH61" t="s">
        <v>58</v>
      </c>
      <c r="AI61">
        <v>63.8</v>
      </c>
      <c r="AJ61">
        <v>161</v>
      </c>
      <c r="AK61">
        <v>24.61324794568111</v>
      </c>
      <c r="AL61" t="s">
        <v>59</v>
      </c>
      <c r="AM61">
        <v>0</v>
      </c>
      <c r="AN61" t="s">
        <v>66</v>
      </c>
      <c r="AO61" s="8">
        <v>45272.625</v>
      </c>
      <c r="AP61" s="4">
        <v>1</v>
      </c>
      <c r="AQ61" t="s">
        <v>61</v>
      </c>
      <c r="AR61" t="s">
        <v>62</v>
      </c>
      <c r="AS61">
        <v>0</v>
      </c>
      <c r="AT61">
        <v>70</v>
      </c>
      <c r="AU61" t="s">
        <v>98</v>
      </c>
      <c r="AV61">
        <v>1</v>
      </c>
      <c r="AW61">
        <v>4</v>
      </c>
      <c r="AX61">
        <v>2</v>
      </c>
      <c r="AY61" s="5">
        <v>0</v>
      </c>
      <c r="AZ61" s="6">
        <v>0</v>
      </c>
      <c r="BA61" s="7">
        <v>1</v>
      </c>
      <c r="BB61">
        <v>25.2</v>
      </c>
      <c r="BC61">
        <f>IF(BB61&lt;30,2,9)</f>
        <v>2</v>
      </c>
    </row>
    <row r="62" spans="1:55" x14ac:dyDescent="0.35">
      <c r="A62" t="s">
        <v>52</v>
      </c>
      <c r="B62">
        <v>1</v>
      </c>
      <c r="C62">
        <v>0</v>
      </c>
      <c r="D62" t="s">
        <v>53</v>
      </c>
      <c r="E62" s="8">
        <v>45272.686111111107</v>
      </c>
      <c r="F62" s="1">
        <v>25.64</v>
      </c>
      <c r="G62" s="9">
        <v>2.54</v>
      </c>
      <c r="H62" s="1">
        <v>9.89</v>
      </c>
      <c r="I62" s="9">
        <v>35.72</v>
      </c>
      <c r="J62" s="9">
        <v>116</v>
      </c>
      <c r="K62" s="16">
        <v>114</v>
      </c>
      <c r="L62" s="9">
        <v>0.98</v>
      </c>
      <c r="M62" s="9">
        <v>6.01</v>
      </c>
      <c r="N62" s="10">
        <v>1.02</v>
      </c>
      <c r="O62" s="10">
        <v>0.84</v>
      </c>
      <c r="P62" s="10">
        <v>0.65</v>
      </c>
      <c r="Q62" s="10">
        <v>0.45</v>
      </c>
      <c r="R62" s="10">
        <v>0.56000000000000005</v>
      </c>
      <c r="S62" s="11">
        <v>1.2999999999999999E-2</v>
      </c>
      <c r="T62" s="11">
        <v>2.3E-2</v>
      </c>
      <c r="U62" s="11">
        <v>6.0999999999999999E-2</v>
      </c>
      <c r="V62" s="11">
        <v>0.57399999999999995</v>
      </c>
      <c r="W62" s="11">
        <v>1.1930000000000001</v>
      </c>
      <c r="X62" s="10">
        <v>52</v>
      </c>
      <c r="Y62" s="12">
        <v>21</v>
      </c>
      <c r="Z62" t="s">
        <v>109</v>
      </c>
      <c r="AA62">
        <v>0</v>
      </c>
      <c r="AB62" t="s">
        <v>55</v>
      </c>
      <c r="AC62" t="s">
        <v>77</v>
      </c>
      <c r="AD62">
        <v>1</v>
      </c>
      <c r="AE62" t="s">
        <v>57</v>
      </c>
      <c r="AF62">
        <v>4</v>
      </c>
      <c r="AG62" s="3">
        <v>27779</v>
      </c>
      <c r="AH62" t="s">
        <v>82</v>
      </c>
      <c r="AI62">
        <v>111.6</v>
      </c>
      <c r="AJ62">
        <v>160</v>
      </c>
      <c r="AK62">
        <v>43.59375</v>
      </c>
      <c r="AL62" t="s">
        <v>59</v>
      </c>
      <c r="AM62">
        <v>0</v>
      </c>
      <c r="AN62" t="s">
        <v>48</v>
      </c>
      <c r="AO62" s="8">
        <v>45272.680555555547</v>
      </c>
      <c r="AP62" s="4">
        <v>1</v>
      </c>
      <c r="AQ62" t="s">
        <v>61</v>
      </c>
      <c r="AR62" t="s">
        <v>110</v>
      </c>
      <c r="AS62">
        <v>2</v>
      </c>
      <c r="AT62">
        <v>82</v>
      </c>
      <c r="AU62" t="s">
        <v>63</v>
      </c>
      <c r="AV62">
        <v>0</v>
      </c>
      <c r="AW62">
        <v>0</v>
      </c>
      <c r="AX62">
        <v>0</v>
      </c>
      <c r="AY62" s="5">
        <v>1</v>
      </c>
      <c r="AZ62" s="6">
        <v>1</v>
      </c>
      <c r="BA62" s="7">
        <v>0</v>
      </c>
      <c r="BB62">
        <v>48</v>
      </c>
      <c r="BC62">
        <f>IF(BB62&lt;50,4,9)</f>
        <v>4</v>
      </c>
    </row>
    <row r="63" spans="1:55" x14ac:dyDescent="0.35">
      <c r="A63" t="s">
        <v>64</v>
      </c>
      <c r="B63">
        <v>0</v>
      </c>
      <c r="C63">
        <v>0</v>
      </c>
      <c r="D63" t="s">
        <v>53</v>
      </c>
      <c r="E63" s="8">
        <v>45272.686111111107</v>
      </c>
      <c r="F63" s="1">
        <v>31.45</v>
      </c>
      <c r="G63" s="9">
        <v>2.4300000000000002</v>
      </c>
      <c r="H63" s="1">
        <v>7.74</v>
      </c>
      <c r="I63" s="9">
        <v>35.85</v>
      </c>
      <c r="J63" s="9">
        <v>115</v>
      </c>
      <c r="K63" s="9">
        <v>62</v>
      </c>
      <c r="L63" s="9">
        <v>0.54</v>
      </c>
      <c r="M63" s="9">
        <v>12.34</v>
      </c>
      <c r="N63" s="10">
        <v>1.28</v>
      </c>
      <c r="O63" s="10">
        <v>1.1200000000000001</v>
      </c>
      <c r="P63" s="10">
        <v>0.76</v>
      </c>
      <c r="Q63" s="10">
        <v>0.63</v>
      </c>
      <c r="R63" s="10">
        <v>0.69</v>
      </c>
      <c r="S63" s="11">
        <v>1.2999999999999999E-2</v>
      </c>
      <c r="T63" s="11">
        <v>2.4E-2</v>
      </c>
      <c r="U63" s="11">
        <v>6.0999999999999999E-2</v>
      </c>
      <c r="V63" s="11">
        <v>0.37</v>
      </c>
      <c r="W63" s="11">
        <v>1.1930000000000001</v>
      </c>
      <c r="X63" s="10">
        <v>53</v>
      </c>
      <c r="Y63" s="12">
        <v>21</v>
      </c>
      <c r="Z63" t="s">
        <v>109</v>
      </c>
      <c r="AA63">
        <v>0</v>
      </c>
      <c r="AB63" t="s">
        <v>55</v>
      </c>
      <c r="AC63" t="s">
        <v>77</v>
      </c>
      <c r="AD63">
        <v>1</v>
      </c>
      <c r="AE63" t="s">
        <v>57</v>
      </c>
      <c r="AF63">
        <v>4</v>
      </c>
      <c r="AG63" s="3">
        <v>27779</v>
      </c>
      <c r="AH63" t="s">
        <v>82</v>
      </c>
      <c r="AI63">
        <v>111.6</v>
      </c>
      <c r="AJ63">
        <v>160</v>
      </c>
      <c r="AK63">
        <v>43.59375</v>
      </c>
      <c r="AL63" t="s">
        <v>59</v>
      </c>
      <c r="AM63">
        <v>0</v>
      </c>
      <c r="AN63" t="s">
        <v>48</v>
      </c>
      <c r="AO63" s="8">
        <v>45272.680555555547</v>
      </c>
      <c r="AP63" s="4">
        <v>1</v>
      </c>
      <c r="AQ63" t="s">
        <v>61</v>
      </c>
      <c r="AR63" t="s">
        <v>110</v>
      </c>
      <c r="AS63">
        <v>2</v>
      </c>
      <c r="AT63">
        <v>82</v>
      </c>
      <c r="AU63" t="s">
        <v>63</v>
      </c>
      <c r="AV63">
        <v>0</v>
      </c>
      <c r="AW63">
        <v>0</v>
      </c>
      <c r="AX63">
        <v>0</v>
      </c>
      <c r="AY63" s="5">
        <v>1</v>
      </c>
      <c r="AZ63" s="6">
        <v>1</v>
      </c>
      <c r="BA63" s="7">
        <v>0</v>
      </c>
      <c r="BB63">
        <v>48</v>
      </c>
      <c r="BC63">
        <f>IF(BB63&lt;50,4,9)</f>
        <v>4</v>
      </c>
    </row>
    <row r="64" spans="1:55" x14ac:dyDescent="0.35">
      <c r="A64" t="s">
        <v>52</v>
      </c>
      <c r="B64">
        <v>1</v>
      </c>
      <c r="C64">
        <v>0</v>
      </c>
      <c r="D64" t="s">
        <v>53</v>
      </c>
      <c r="E64" s="8">
        <v>45272.722916666673</v>
      </c>
      <c r="F64" s="1">
        <v>38.369999999999997</v>
      </c>
      <c r="G64" s="9">
        <v>6.18</v>
      </c>
      <c r="H64" s="1">
        <v>16.100000000000001</v>
      </c>
      <c r="I64" s="9">
        <v>32.53</v>
      </c>
      <c r="J64" s="9">
        <v>113</v>
      </c>
      <c r="K64" s="9">
        <v>64</v>
      </c>
      <c r="L64" s="9">
        <v>0.56999999999999995</v>
      </c>
      <c r="M64" s="9">
        <v>19.510000000000002</v>
      </c>
      <c r="N64" s="10">
        <v>0.83</v>
      </c>
      <c r="O64" s="10">
        <v>0.9</v>
      </c>
      <c r="P64" s="10">
        <v>0.96</v>
      </c>
      <c r="Q64" s="10">
        <v>0.62</v>
      </c>
      <c r="R64" s="10">
        <v>0.77</v>
      </c>
      <c r="S64" s="11">
        <v>0.02</v>
      </c>
      <c r="T64" s="11">
        <v>2.1999999999999999E-2</v>
      </c>
      <c r="U64" s="11">
        <v>7.0000000000000007E-2</v>
      </c>
      <c r="V64" s="11">
        <v>0.57399999999999995</v>
      </c>
      <c r="W64" s="11">
        <v>1.252</v>
      </c>
      <c r="X64" s="10">
        <v>54</v>
      </c>
      <c r="Y64" s="12">
        <v>22</v>
      </c>
      <c r="Z64" t="s">
        <v>111</v>
      </c>
      <c r="AA64">
        <v>1</v>
      </c>
      <c r="AB64" t="s">
        <v>69</v>
      </c>
      <c r="AC64" t="s">
        <v>112</v>
      </c>
      <c r="AD64">
        <v>0</v>
      </c>
      <c r="AE64" t="s">
        <v>80</v>
      </c>
      <c r="AF64">
        <v>2</v>
      </c>
      <c r="AG64" s="8">
        <v>33577</v>
      </c>
      <c r="AH64" t="s">
        <v>71</v>
      </c>
      <c r="AI64">
        <v>68.900000000000006</v>
      </c>
      <c r="AJ64">
        <v>165</v>
      </c>
      <c r="AK64">
        <v>25.307621671258037</v>
      </c>
      <c r="AL64" t="s">
        <v>59</v>
      </c>
      <c r="AM64">
        <v>0</v>
      </c>
      <c r="AN64" t="s">
        <v>66</v>
      </c>
      <c r="AO64" s="8">
        <v>45272.722916666673</v>
      </c>
      <c r="AP64" s="4">
        <v>1</v>
      </c>
      <c r="AQ64" t="s">
        <v>61</v>
      </c>
      <c r="AR64" t="s">
        <v>62</v>
      </c>
      <c r="AS64">
        <v>0</v>
      </c>
      <c r="AT64">
        <v>76</v>
      </c>
      <c r="AU64" t="s">
        <v>98</v>
      </c>
      <c r="AV64">
        <v>2</v>
      </c>
      <c r="AW64">
        <v>1</v>
      </c>
      <c r="AX64">
        <v>1</v>
      </c>
      <c r="AY64" s="5">
        <v>0</v>
      </c>
      <c r="AZ64" s="6">
        <v>0</v>
      </c>
      <c r="BA64" s="7">
        <v>1</v>
      </c>
      <c r="BB64">
        <v>32.200000000000003</v>
      </c>
      <c r="BC64">
        <f>IF(BB64&lt;35,2,9)</f>
        <v>2</v>
      </c>
    </row>
    <row r="65" spans="1:55" x14ac:dyDescent="0.35">
      <c r="A65" t="s">
        <v>64</v>
      </c>
      <c r="B65">
        <v>0</v>
      </c>
      <c r="C65">
        <v>0</v>
      </c>
      <c r="D65" t="s">
        <v>53</v>
      </c>
      <c r="E65" s="8">
        <v>45272.722916666673</v>
      </c>
      <c r="F65" s="1">
        <v>37.85</v>
      </c>
      <c r="G65" s="9">
        <v>5.01</v>
      </c>
      <c r="H65" s="1">
        <v>13.25</v>
      </c>
      <c r="I65" s="9">
        <v>33.130000000000003</v>
      </c>
      <c r="J65" s="9">
        <v>115</v>
      </c>
      <c r="K65" s="9">
        <v>60</v>
      </c>
      <c r="L65" s="9">
        <v>0.53</v>
      </c>
      <c r="M65" s="9">
        <v>17.41</v>
      </c>
      <c r="N65" s="10">
        <v>0.77</v>
      </c>
      <c r="O65" s="10">
        <v>0.82</v>
      </c>
      <c r="P65" s="10">
        <v>0.77</v>
      </c>
      <c r="Q65" s="10">
        <v>0.74</v>
      </c>
      <c r="R65" s="10">
        <v>0.76</v>
      </c>
      <c r="S65" s="11">
        <v>0.02</v>
      </c>
      <c r="T65" s="11">
        <v>2.1999999999999999E-2</v>
      </c>
      <c r="U65" s="11">
        <v>0.126</v>
      </c>
      <c r="V65" s="11">
        <v>0.37</v>
      </c>
      <c r="W65" s="11">
        <v>0.93500000000000005</v>
      </c>
      <c r="X65" s="10">
        <v>55</v>
      </c>
      <c r="Y65" s="12">
        <v>22</v>
      </c>
      <c r="Z65" t="s">
        <v>111</v>
      </c>
      <c r="AA65">
        <v>1</v>
      </c>
      <c r="AB65" t="s">
        <v>69</v>
      </c>
      <c r="AC65" t="s">
        <v>112</v>
      </c>
      <c r="AD65">
        <v>0</v>
      </c>
      <c r="AE65" t="s">
        <v>80</v>
      </c>
      <c r="AF65">
        <v>2</v>
      </c>
      <c r="AG65" s="8">
        <v>33577</v>
      </c>
      <c r="AH65" t="s">
        <v>71</v>
      </c>
      <c r="AI65">
        <v>68.900000000000006</v>
      </c>
      <c r="AJ65">
        <v>165</v>
      </c>
      <c r="AK65">
        <v>25.307621671258037</v>
      </c>
      <c r="AL65" t="s">
        <v>59</v>
      </c>
      <c r="AM65">
        <v>0</v>
      </c>
      <c r="AN65" t="s">
        <v>66</v>
      </c>
      <c r="AO65" s="8">
        <v>45272.722916666673</v>
      </c>
      <c r="AP65" s="4">
        <v>1</v>
      </c>
      <c r="AQ65" t="s">
        <v>61</v>
      </c>
      <c r="AR65" t="s">
        <v>62</v>
      </c>
      <c r="AS65">
        <v>0</v>
      </c>
      <c r="AT65">
        <v>76</v>
      </c>
      <c r="AU65" t="s">
        <v>98</v>
      </c>
      <c r="AV65">
        <v>2</v>
      </c>
      <c r="AW65">
        <v>1</v>
      </c>
      <c r="AX65">
        <v>1</v>
      </c>
      <c r="AY65" s="5">
        <v>0</v>
      </c>
      <c r="AZ65" s="6">
        <v>0</v>
      </c>
      <c r="BA65" s="7">
        <v>1</v>
      </c>
      <c r="BB65">
        <v>32.200000000000003</v>
      </c>
      <c r="BC65">
        <f>IF(BB65&lt;35,2,9)</f>
        <v>2</v>
      </c>
    </row>
    <row r="66" spans="1:55" x14ac:dyDescent="0.35">
      <c r="A66" t="s">
        <v>90</v>
      </c>
      <c r="B66">
        <v>1</v>
      </c>
      <c r="C66">
        <v>1</v>
      </c>
      <c r="D66" t="s">
        <v>91</v>
      </c>
      <c r="E66" s="8">
        <v>45274.416666666657</v>
      </c>
      <c r="F66" s="1">
        <v>23.21</v>
      </c>
      <c r="G66">
        <v>4.26</v>
      </c>
      <c r="H66" s="1">
        <v>18.34</v>
      </c>
      <c r="I66" s="9">
        <v>31.13</v>
      </c>
      <c r="J66">
        <v>117</v>
      </c>
      <c r="K66">
        <v>95</v>
      </c>
      <c r="L66">
        <v>0.81</v>
      </c>
      <c r="M66" s="9">
        <v>4.1100000000000003</v>
      </c>
      <c r="N66" s="10">
        <v>1.41</v>
      </c>
      <c r="O66" s="10">
        <v>1.44</v>
      </c>
      <c r="P66" s="10">
        <v>1.1200000000000001</v>
      </c>
      <c r="Q66" s="10">
        <v>0.65</v>
      </c>
      <c r="R66" s="10">
        <v>2.4700000000000002</v>
      </c>
      <c r="S66" s="11">
        <v>0.02</v>
      </c>
      <c r="T66" s="11">
        <v>2.1000000000000001E-2</v>
      </c>
      <c r="U66" s="11">
        <v>7.0000000000000007E-2</v>
      </c>
      <c r="V66" s="11">
        <v>0.20599999999999999</v>
      </c>
      <c r="W66" s="11">
        <v>1.3149999999999999</v>
      </c>
      <c r="X66">
        <v>56</v>
      </c>
      <c r="Y66" s="2">
        <v>23</v>
      </c>
      <c r="Z66" t="s">
        <v>113</v>
      </c>
      <c r="AA66">
        <v>0</v>
      </c>
      <c r="AB66" t="s">
        <v>55</v>
      </c>
      <c r="AC66" t="s">
        <v>241</v>
      </c>
      <c r="AD66">
        <v>1</v>
      </c>
      <c r="AE66" t="s">
        <v>57</v>
      </c>
      <c r="AF66">
        <v>3</v>
      </c>
      <c r="AG66" s="3">
        <v>35363</v>
      </c>
      <c r="AH66" t="s">
        <v>71</v>
      </c>
      <c r="AI66">
        <v>70</v>
      </c>
      <c r="AJ66">
        <v>160</v>
      </c>
      <c r="AK66">
        <v>27.34375</v>
      </c>
      <c r="AL66" t="s">
        <v>59</v>
      </c>
      <c r="AM66">
        <v>0</v>
      </c>
      <c r="AN66" t="s">
        <v>66</v>
      </c>
      <c r="AO66" s="8">
        <v>45274.416666666657</v>
      </c>
      <c r="AP66" s="4">
        <v>0</v>
      </c>
      <c r="AQ66" t="s">
        <v>67</v>
      </c>
      <c r="AR66" t="s">
        <v>62</v>
      </c>
      <c r="AS66">
        <v>0</v>
      </c>
      <c r="AT66">
        <v>78</v>
      </c>
      <c r="AU66" t="s">
        <v>63</v>
      </c>
      <c r="AV66">
        <v>0</v>
      </c>
      <c r="AW66">
        <v>0</v>
      </c>
      <c r="AX66">
        <v>0</v>
      </c>
      <c r="AY66" s="5">
        <v>0</v>
      </c>
      <c r="AZ66" s="6">
        <v>0</v>
      </c>
      <c r="BA66" s="7">
        <v>0</v>
      </c>
      <c r="BB66">
        <v>27.3</v>
      </c>
      <c r="BC66">
        <f>IF(BB66&lt;30,2,9)</f>
        <v>2</v>
      </c>
    </row>
    <row r="67" spans="1:55" x14ac:dyDescent="0.35">
      <c r="A67" t="s">
        <v>104</v>
      </c>
      <c r="B67">
        <v>0</v>
      </c>
      <c r="C67">
        <v>1</v>
      </c>
      <c r="D67" t="s">
        <v>91</v>
      </c>
      <c r="E67" s="8">
        <v>45274.416666666657</v>
      </c>
      <c r="F67" s="1">
        <v>30.58</v>
      </c>
      <c r="G67">
        <v>3.57</v>
      </c>
      <c r="H67" s="1">
        <v>11.68</v>
      </c>
      <c r="I67" s="9">
        <v>33.08</v>
      </c>
      <c r="J67">
        <v>98</v>
      </c>
      <c r="K67">
        <v>31</v>
      </c>
      <c r="L67">
        <v>0.32</v>
      </c>
      <c r="M67" s="9">
        <v>13.69</v>
      </c>
      <c r="N67" s="10">
        <v>1.02</v>
      </c>
      <c r="O67" s="10">
        <v>1.0900000000000001</v>
      </c>
      <c r="P67" s="10">
        <v>0.82</v>
      </c>
      <c r="Q67" s="10">
        <v>0.72</v>
      </c>
      <c r="R67" s="10">
        <v>1.76</v>
      </c>
      <c r="S67" s="11">
        <v>0.02</v>
      </c>
      <c r="T67" s="11">
        <v>5.8000000000000003E-2</v>
      </c>
      <c r="U67" s="11">
        <v>6.7000000000000004E-2</v>
      </c>
      <c r="V67" s="11">
        <v>0.22700000000000001</v>
      </c>
      <c r="W67" s="11">
        <v>1.3149999999999999</v>
      </c>
      <c r="X67">
        <v>57</v>
      </c>
      <c r="Y67" s="2">
        <v>23</v>
      </c>
      <c r="Z67" t="s">
        <v>113</v>
      </c>
      <c r="AA67">
        <v>0</v>
      </c>
      <c r="AB67" t="s">
        <v>55</v>
      </c>
      <c r="AC67" t="s">
        <v>241</v>
      </c>
      <c r="AD67">
        <v>1</v>
      </c>
      <c r="AE67" t="s">
        <v>57</v>
      </c>
      <c r="AF67">
        <v>3</v>
      </c>
      <c r="AG67" s="3">
        <v>35363</v>
      </c>
      <c r="AH67" t="s">
        <v>71</v>
      </c>
      <c r="AI67">
        <v>70</v>
      </c>
      <c r="AJ67">
        <v>160</v>
      </c>
      <c r="AK67">
        <v>27.34375</v>
      </c>
      <c r="AL67" t="s">
        <v>59</v>
      </c>
      <c r="AM67">
        <v>0</v>
      </c>
      <c r="AN67" t="s">
        <v>66</v>
      </c>
      <c r="AO67" s="8">
        <v>45274.416666666657</v>
      </c>
      <c r="AP67" s="4">
        <v>0</v>
      </c>
      <c r="AQ67" t="s">
        <v>67</v>
      </c>
      <c r="AR67" t="s">
        <v>62</v>
      </c>
      <c r="AS67">
        <v>0</v>
      </c>
      <c r="AT67">
        <v>78</v>
      </c>
      <c r="AU67" t="s">
        <v>63</v>
      </c>
      <c r="AV67">
        <v>0</v>
      </c>
      <c r="AW67">
        <v>0</v>
      </c>
      <c r="AX67">
        <v>0</v>
      </c>
      <c r="AY67" s="5">
        <v>0</v>
      </c>
      <c r="AZ67" s="6">
        <v>0</v>
      </c>
      <c r="BA67" s="7">
        <v>0</v>
      </c>
      <c r="BB67">
        <v>27.3</v>
      </c>
      <c r="BC67">
        <f>IF(BB67&lt;30,2,9)</f>
        <v>2</v>
      </c>
    </row>
    <row r="68" spans="1:55" x14ac:dyDescent="0.35">
      <c r="A68" t="s">
        <v>52</v>
      </c>
      <c r="B68">
        <v>1</v>
      </c>
      <c r="C68">
        <v>0</v>
      </c>
      <c r="D68" t="s">
        <v>53</v>
      </c>
      <c r="E68" s="3">
        <v>45305</v>
      </c>
      <c r="F68" s="9">
        <v>27.17</v>
      </c>
      <c r="G68" s="13">
        <v>8.09</v>
      </c>
      <c r="H68" s="1">
        <v>29.76</v>
      </c>
      <c r="I68">
        <v>30.42</v>
      </c>
      <c r="J68">
        <v>88</v>
      </c>
      <c r="K68">
        <v>71</v>
      </c>
      <c r="L68">
        <v>0.8</v>
      </c>
      <c r="M68" s="9">
        <v>8.32</v>
      </c>
      <c r="N68">
        <v>1.1200000000000001</v>
      </c>
      <c r="O68" s="10">
        <v>1.53</v>
      </c>
      <c r="P68" s="10">
        <v>1.41</v>
      </c>
      <c r="Q68" s="10">
        <v>0.84</v>
      </c>
      <c r="R68" s="10">
        <v>1.38</v>
      </c>
      <c r="S68" s="13">
        <v>0.02</v>
      </c>
      <c r="T68" s="13">
        <v>4.2999999999999997E-2</v>
      </c>
      <c r="U68" s="13">
        <v>7.3999999999999996E-2</v>
      </c>
      <c r="V68" s="13">
        <v>0.216</v>
      </c>
      <c r="W68" s="13">
        <v>1.252</v>
      </c>
      <c r="X68">
        <v>183</v>
      </c>
      <c r="Y68" s="2">
        <v>23</v>
      </c>
      <c r="Z68" t="s">
        <v>113</v>
      </c>
      <c r="AA68">
        <v>0</v>
      </c>
      <c r="AB68" t="s">
        <v>55</v>
      </c>
      <c r="AC68" t="s">
        <v>241</v>
      </c>
      <c r="AD68">
        <v>1</v>
      </c>
      <c r="AE68" t="s">
        <v>57</v>
      </c>
      <c r="AF68">
        <v>3</v>
      </c>
      <c r="AG68" s="3">
        <v>35363</v>
      </c>
      <c r="AH68" t="s">
        <v>71</v>
      </c>
      <c r="AI68">
        <v>70</v>
      </c>
      <c r="AJ68">
        <v>160</v>
      </c>
      <c r="AK68">
        <v>27.34375</v>
      </c>
      <c r="AL68" t="s">
        <v>59</v>
      </c>
      <c r="AM68">
        <v>0</v>
      </c>
      <c r="AN68" t="s">
        <v>66</v>
      </c>
      <c r="AO68" s="3">
        <v>45305</v>
      </c>
      <c r="AP68" s="4">
        <v>0</v>
      </c>
      <c r="AQ68" t="s">
        <v>67</v>
      </c>
      <c r="AR68" t="s">
        <v>62</v>
      </c>
      <c r="AS68">
        <v>0</v>
      </c>
      <c r="AT68">
        <v>78</v>
      </c>
      <c r="AU68" t="s">
        <v>63</v>
      </c>
      <c r="AV68">
        <v>0</v>
      </c>
      <c r="AW68">
        <v>0</v>
      </c>
      <c r="AX68">
        <v>0</v>
      </c>
      <c r="AY68" s="5">
        <v>0</v>
      </c>
      <c r="AZ68" s="6">
        <v>0</v>
      </c>
      <c r="BA68" s="7">
        <v>0</v>
      </c>
      <c r="BB68">
        <v>27.3</v>
      </c>
      <c r="BC68">
        <f>IF(BB68&lt;30,2,9)</f>
        <v>2</v>
      </c>
    </row>
    <row r="69" spans="1:55" x14ac:dyDescent="0.35">
      <c r="A69" t="s">
        <v>64</v>
      </c>
      <c r="B69">
        <v>0</v>
      </c>
      <c r="C69">
        <v>0</v>
      </c>
      <c r="D69" t="s">
        <v>53</v>
      </c>
      <c r="E69" s="3">
        <v>45305</v>
      </c>
      <c r="F69" s="9">
        <v>13.27</v>
      </c>
      <c r="G69" s="13">
        <v>5.77</v>
      </c>
      <c r="H69" s="1">
        <v>43.49</v>
      </c>
      <c r="I69">
        <v>33.020000000000003</v>
      </c>
      <c r="J69">
        <v>94</v>
      </c>
      <c r="K69">
        <v>44</v>
      </c>
      <c r="L69">
        <v>0.47</v>
      </c>
      <c r="M69" s="9">
        <v>4.3</v>
      </c>
      <c r="N69">
        <v>0.63</v>
      </c>
      <c r="O69" s="10">
        <v>1.02</v>
      </c>
      <c r="P69" s="10">
        <v>0.85</v>
      </c>
      <c r="Q69" s="10">
        <v>0.51</v>
      </c>
      <c r="R69" s="10">
        <v>1.8</v>
      </c>
      <c r="S69" s="13">
        <v>1.7000000000000001E-2</v>
      </c>
      <c r="T69" s="13">
        <v>2.7E-2</v>
      </c>
      <c r="U69" s="13">
        <v>6.0999999999999999E-2</v>
      </c>
      <c r="V69" s="13">
        <v>0.20599999999999999</v>
      </c>
      <c r="W69" s="13">
        <v>1.252</v>
      </c>
      <c r="X69">
        <v>184</v>
      </c>
      <c r="Y69" s="2">
        <v>23</v>
      </c>
      <c r="Z69" t="s">
        <v>113</v>
      </c>
      <c r="AA69">
        <v>0</v>
      </c>
      <c r="AB69" t="s">
        <v>55</v>
      </c>
      <c r="AC69" t="s">
        <v>241</v>
      </c>
      <c r="AD69">
        <v>1</v>
      </c>
      <c r="AE69" t="s">
        <v>57</v>
      </c>
      <c r="AF69">
        <v>3</v>
      </c>
      <c r="AG69" s="3">
        <v>35363</v>
      </c>
      <c r="AH69" t="s">
        <v>71</v>
      </c>
      <c r="AI69">
        <v>70</v>
      </c>
      <c r="AJ69">
        <v>160</v>
      </c>
      <c r="AK69">
        <v>27.34375</v>
      </c>
      <c r="AL69" t="s">
        <v>59</v>
      </c>
      <c r="AM69">
        <v>0</v>
      </c>
      <c r="AN69" t="s">
        <v>66</v>
      </c>
      <c r="AO69" s="3">
        <v>45305</v>
      </c>
      <c r="AP69" s="4">
        <v>0</v>
      </c>
      <c r="AQ69" t="s">
        <v>67</v>
      </c>
      <c r="AR69" t="s">
        <v>62</v>
      </c>
      <c r="AS69">
        <v>0</v>
      </c>
      <c r="AT69">
        <v>78</v>
      </c>
      <c r="AU69" t="s">
        <v>63</v>
      </c>
      <c r="AV69">
        <v>0</v>
      </c>
      <c r="AW69">
        <v>0</v>
      </c>
      <c r="AX69">
        <v>0</v>
      </c>
      <c r="AY69" s="5">
        <v>0</v>
      </c>
      <c r="AZ69" s="6">
        <v>0</v>
      </c>
      <c r="BA69" s="7">
        <v>0</v>
      </c>
      <c r="BB69">
        <v>27.3</v>
      </c>
      <c r="BC69">
        <f>IF(BB69&lt;30,2,9)</f>
        <v>2</v>
      </c>
    </row>
    <row r="70" spans="1:55" x14ac:dyDescent="0.35">
      <c r="A70" t="s">
        <v>52</v>
      </c>
      <c r="B70">
        <v>1</v>
      </c>
      <c r="C70">
        <v>0</v>
      </c>
      <c r="D70" t="s">
        <v>53</v>
      </c>
      <c r="E70" s="8">
        <v>45274.480555555558</v>
      </c>
      <c r="F70" s="1">
        <v>28.94</v>
      </c>
      <c r="G70" s="9">
        <v>3.89</v>
      </c>
      <c r="H70" s="1">
        <v>13.43</v>
      </c>
      <c r="I70" s="9">
        <v>25.75</v>
      </c>
      <c r="J70" s="9">
        <v>3</v>
      </c>
      <c r="K70" s="9">
        <v>30</v>
      </c>
      <c r="L70" s="9">
        <v>9.84</v>
      </c>
      <c r="M70" s="9">
        <v>0.55000000000000004</v>
      </c>
      <c r="N70" s="10">
        <v>0.69</v>
      </c>
      <c r="O70" s="10">
        <v>0.5</v>
      </c>
      <c r="P70" s="10">
        <v>0.49</v>
      </c>
      <c r="Q70" s="10">
        <v>0.48</v>
      </c>
      <c r="R70" s="10">
        <v>0.81</v>
      </c>
      <c r="S70" s="11">
        <v>1.2999999999999999E-2</v>
      </c>
      <c r="T70" s="11">
        <v>2.1000000000000001E-2</v>
      </c>
      <c r="U70" s="11">
        <v>0.13300000000000001</v>
      </c>
      <c r="V70" s="11">
        <v>0.57399999999999995</v>
      </c>
      <c r="W70" s="11">
        <v>1.3149999999999999</v>
      </c>
      <c r="X70" s="10">
        <v>58</v>
      </c>
      <c r="Y70" s="12">
        <v>24</v>
      </c>
      <c r="Z70" t="s">
        <v>114</v>
      </c>
      <c r="AA70">
        <v>1</v>
      </c>
      <c r="AB70" t="s">
        <v>69</v>
      </c>
      <c r="AC70" t="s">
        <v>70</v>
      </c>
      <c r="AD70">
        <v>1</v>
      </c>
      <c r="AE70" t="s">
        <v>57</v>
      </c>
      <c r="AF70">
        <v>5</v>
      </c>
      <c r="AG70" s="3">
        <v>29076</v>
      </c>
      <c r="AH70" t="s">
        <v>58</v>
      </c>
      <c r="AI70">
        <v>69</v>
      </c>
      <c r="AJ70">
        <v>170</v>
      </c>
      <c r="AK70">
        <v>23.875432525951556</v>
      </c>
      <c r="AL70" t="s">
        <v>115</v>
      </c>
      <c r="AM70">
        <v>81</v>
      </c>
      <c r="AN70" t="s">
        <v>66</v>
      </c>
      <c r="AO70" s="8">
        <v>45274.479861111111</v>
      </c>
      <c r="AP70" s="4">
        <v>0</v>
      </c>
      <c r="AQ70" t="s">
        <v>67</v>
      </c>
      <c r="AR70" t="s">
        <v>62</v>
      </c>
      <c r="AS70">
        <v>0</v>
      </c>
      <c r="AT70">
        <v>70</v>
      </c>
      <c r="AU70" t="s">
        <v>63</v>
      </c>
      <c r="AV70">
        <v>0</v>
      </c>
      <c r="AW70">
        <v>0</v>
      </c>
      <c r="AX70">
        <v>0</v>
      </c>
      <c r="AY70" s="5">
        <v>0</v>
      </c>
      <c r="AZ70" s="6">
        <v>0</v>
      </c>
      <c r="BA70" s="7">
        <v>0</v>
      </c>
      <c r="BB70">
        <v>44.5</v>
      </c>
      <c r="BC70">
        <f>IF(BB70&lt;50,4,9)</f>
        <v>4</v>
      </c>
    </row>
    <row r="71" spans="1:55" x14ac:dyDescent="0.35">
      <c r="A71" t="s">
        <v>64</v>
      </c>
      <c r="B71">
        <v>0</v>
      </c>
      <c r="C71">
        <v>0</v>
      </c>
      <c r="D71" t="s">
        <v>53</v>
      </c>
      <c r="E71" s="8">
        <v>45274.480555555558</v>
      </c>
      <c r="F71" s="1">
        <v>29.95</v>
      </c>
      <c r="G71" s="9">
        <v>7.62</v>
      </c>
      <c r="H71" s="1">
        <v>25.46</v>
      </c>
      <c r="I71" s="9">
        <v>26.51</v>
      </c>
      <c r="J71" s="9">
        <v>7</v>
      </c>
      <c r="K71" s="9">
        <v>9</v>
      </c>
      <c r="L71" s="9">
        <v>1.26</v>
      </c>
      <c r="M71" s="9">
        <v>6.03</v>
      </c>
      <c r="N71" s="10">
        <v>0.7</v>
      </c>
      <c r="O71" s="10">
        <v>0.78</v>
      </c>
      <c r="P71" s="10">
        <v>0.75</v>
      </c>
      <c r="Q71" s="10">
        <v>0.72</v>
      </c>
      <c r="R71" s="10">
        <v>0.7</v>
      </c>
      <c r="S71" s="11">
        <v>0.02</v>
      </c>
      <c r="T71" s="11">
        <v>2.4E-2</v>
      </c>
      <c r="U71" s="11">
        <v>6.4000000000000001E-2</v>
      </c>
      <c r="V71" s="11">
        <v>0.38800000000000001</v>
      </c>
      <c r="W71" s="11">
        <v>1.3149999999999999</v>
      </c>
      <c r="X71" s="10">
        <v>59</v>
      </c>
      <c r="Y71" s="12">
        <v>24</v>
      </c>
      <c r="Z71" t="s">
        <v>114</v>
      </c>
      <c r="AA71">
        <v>1</v>
      </c>
      <c r="AB71" t="s">
        <v>69</v>
      </c>
      <c r="AC71" t="s">
        <v>70</v>
      </c>
      <c r="AD71">
        <v>1</v>
      </c>
      <c r="AE71" t="s">
        <v>57</v>
      </c>
      <c r="AF71">
        <v>5</v>
      </c>
      <c r="AG71" s="3">
        <v>29076</v>
      </c>
      <c r="AH71" t="s">
        <v>58</v>
      </c>
      <c r="AI71">
        <v>69</v>
      </c>
      <c r="AJ71">
        <v>170</v>
      </c>
      <c r="AK71">
        <v>23.875432525951556</v>
      </c>
      <c r="AL71" t="s">
        <v>115</v>
      </c>
      <c r="AM71">
        <v>81</v>
      </c>
      <c r="AN71" t="s">
        <v>66</v>
      </c>
      <c r="AO71" s="8">
        <v>45274.479861111111</v>
      </c>
      <c r="AP71" s="4">
        <v>0</v>
      </c>
      <c r="AQ71" t="s">
        <v>67</v>
      </c>
      <c r="AR71" t="s">
        <v>62</v>
      </c>
      <c r="AS71">
        <v>0</v>
      </c>
      <c r="AT71">
        <v>70</v>
      </c>
      <c r="AU71" t="s">
        <v>63</v>
      </c>
      <c r="AV71">
        <v>0</v>
      </c>
      <c r="AW71">
        <v>0</v>
      </c>
      <c r="AX71">
        <v>0</v>
      </c>
      <c r="AY71" s="5">
        <v>0</v>
      </c>
      <c r="AZ71" s="6">
        <v>0</v>
      </c>
      <c r="BA71" s="7">
        <v>0</v>
      </c>
      <c r="BB71">
        <v>44.5</v>
      </c>
      <c r="BC71">
        <f>IF(BB71&lt;50,4,9)</f>
        <v>4</v>
      </c>
    </row>
    <row r="72" spans="1:55" x14ac:dyDescent="0.35">
      <c r="A72" t="s">
        <v>90</v>
      </c>
      <c r="B72">
        <v>1</v>
      </c>
      <c r="C72">
        <v>1</v>
      </c>
      <c r="D72" t="s">
        <v>91</v>
      </c>
      <c r="E72" s="8">
        <v>45274.489583333343</v>
      </c>
      <c r="F72" s="1">
        <v>34.130000000000003</v>
      </c>
      <c r="G72">
        <v>3.12</v>
      </c>
      <c r="H72" s="1">
        <v>9.15</v>
      </c>
      <c r="I72" s="9">
        <v>32.58</v>
      </c>
      <c r="J72">
        <v>3</v>
      </c>
      <c r="K72">
        <v>30</v>
      </c>
      <c r="L72">
        <v>9.93</v>
      </c>
      <c r="M72" s="9">
        <v>1.01</v>
      </c>
      <c r="N72" s="10">
        <v>0.59</v>
      </c>
      <c r="O72" s="10">
        <v>1.44</v>
      </c>
      <c r="P72" s="10">
        <v>1.44</v>
      </c>
      <c r="Q72" s="10">
        <v>0.97</v>
      </c>
      <c r="R72" s="10">
        <v>1.02</v>
      </c>
      <c r="S72" s="11">
        <v>0.02</v>
      </c>
      <c r="T72" s="11">
        <v>5.8000000000000003E-2</v>
      </c>
      <c r="U72" s="11">
        <v>6.0999999999999999E-2</v>
      </c>
      <c r="V72" s="11">
        <v>0.20599999999999999</v>
      </c>
      <c r="W72" s="11">
        <v>1.252</v>
      </c>
      <c r="X72">
        <v>61</v>
      </c>
      <c r="Y72" s="2">
        <v>24</v>
      </c>
      <c r="Z72" t="s">
        <v>114</v>
      </c>
      <c r="AA72">
        <v>1</v>
      </c>
      <c r="AB72" t="s">
        <v>69</v>
      </c>
      <c r="AC72" t="s">
        <v>70</v>
      </c>
      <c r="AD72">
        <v>1</v>
      </c>
      <c r="AE72" t="s">
        <v>57</v>
      </c>
      <c r="AF72">
        <v>5</v>
      </c>
      <c r="AG72" s="3">
        <v>29076</v>
      </c>
      <c r="AH72" t="s">
        <v>58</v>
      </c>
      <c r="AI72">
        <v>69</v>
      </c>
      <c r="AJ72">
        <v>170</v>
      </c>
      <c r="AK72">
        <v>23.875432525951556</v>
      </c>
      <c r="AL72" t="s">
        <v>115</v>
      </c>
      <c r="AM72">
        <v>35</v>
      </c>
      <c r="AN72" t="s">
        <v>66</v>
      </c>
      <c r="AO72" s="8">
        <v>45274.479861111111</v>
      </c>
      <c r="AP72" s="4">
        <v>0</v>
      </c>
      <c r="AQ72" t="s">
        <v>67</v>
      </c>
      <c r="AR72" t="s">
        <v>62</v>
      </c>
      <c r="AS72">
        <v>0</v>
      </c>
      <c r="AT72">
        <v>70</v>
      </c>
      <c r="AU72" t="s">
        <v>63</v>
      </c>
      <c r="AV72">
        <v>0</v>
      </c>
      <c r="AW72">
        <v>0</v>
      </c>
      <c r="AX72">
        <v>0</v>
      </c>
      <c r="AY72" s="5">
        <v>0</v>
      </c>
      <c r="AZ72" s="6">
        <v>0</v>
      </c>
      <c r="BA72" s="7">
        <v>0</v>
      </c>
      <c r="BB72">
        <v>44.5</v>
      </c>
      <c r="BC72">
        <f>IF(BB72&lt;50,4,9)</f>
        <v>4</v>
      </c>
    </row>
    <row r="73" spans="1:55" x14ac:dyDescent="0.35">
      <c r="A73" t="s">
        <v>64</v>
      </c>
      <c r="B73">
        <v>0</v>
      </c>
      <c r="C73">
        <v>1</v>
      </c>
      <c r="D73" t="s">
        <v>91</v>
      </c>
      <c r="E73" s="8">
        <v>45274.489583333343</v>
      </c>
      <c r="F73" s="1">
        <v>39.51</v>
      </c>
      <c r="G73" s="9">
        <v>3.93</v>
      </c>
      <c r="H73" s="1">
        <v>9.94</v>
      </c>
      <c r="I73" s="9">
        <v>33.130000000000003</v>
      </c>
      <c r="J73" s="9">
        <v>5</v>
      </c>
      <c r="K73" s="9">
        <v>7</v>
      </c>
      <c r="L73" s="9">
        <v>1.28</v>
      </c>
      <c r="M73" s="9">
        <v>7.64</v>
      </c>
      <c r="N73" s="10">
        <v>3.71</v>
      </c>
      <c r="O73" s="10">
        <v>3.47</v>
      </c>
      <c r="P73" s="10">
        <v>2.23</v>
      </c>
      <c r="Q73" s="10">
        <v>1.44</v>
      </c>
      <c r="R73" s="10">
        <v>1.04</v>
      </c>
      <c r="S73" s="11">
        <v>1.2E-2</v>
      </c>
      <c r="T73" s="11">
        <v>2.1000000000000001E-2</v>
      </c>
      <c r="U73" s="11">
        <v>6.0999999999999999E-2</v>
      </c>
      <c r="V73" s="11">
        <v>0.20599999999999999</v>
      </c>
      <c r="W73" s="11">
        <v>1.1930000000000001</v>
      </c>
      <c r="X73" s="10">
        <v>60</v>
      </c>
      <c r="Y73" s="12">
        <v>24</v>
      </c>
      <c r="Z73" t="s">
        <v>114</v>
      </c>
      <c r="AA73">
        <v>1</v>
      </c>
      <c r="AB73" t="s">
        <v>69</v>
      </c>
      <c r="AC73" t="s">
        <v>70</v>
      </c>
      <c r="AD73">
        <v>1</v>
      </c>
      <c r="AE73" t="s">
        <v>57</v>
      </c>
      <c r="AF73">
        <v>5</v>
      </c>
      <c r="AG73" s="3">
        <v>29076</v>
      </c>
      <c r="AH73" t="s">
        <v>58</v>
      </c>
      <c r="AI73">
        <v>69</v>
      </c>
      <c r="AJ73">
        <v>170</v>
      </c>
      <c r="AK73">
        <v>23.875432525951556</v>
      </c>
      <c r="AL73" t="s">
        <v>115</v>
      </c>
      <c r="AM73">
        <v>81</v>
      </c>
      <c r="AN73" t="s">
        <v>66</v>
      </c>
      <c r="AO73" s="8">
        <v>45274.479861111111</v>
      </c>
      <c r="AP73" s="4">
        <v>0</v>
      </c>
      <c r="AQ73" t="s">
        <v>67</v>
      </c>
      <c r="AR73" t="s">
        <v>62</v>
      </c>
      <c r="AS73">
        <v>0</v>
      </c>
      <c r="AT73">
        <v>70</v>
      </c>
      <c r="AU73" t="s">
        <v>63</v>
      </c>
      <c r="AV73">
        <v>0</v>
      </c>
      <c r="AW73">
        <v>0</v>
      </c>
      <c r="AX73">
        <v>0</v>
      </c>
      <c r="AY73" s="5">
        <v>0</v>
      </c>
      <c r="AZ73" s="6">
        <v>0</v>
      </c>
      <c r="BA73" s="7">
        <v>0</v>
      </c>
      <c r="BB73">
        <v>44.5</v>
      </c>
      <c r="BC73">
        <f>IF(BB73&lt;50,4,9)</f>
        <v>4</v>
      </c>
    </row>
    <row r="74" spans="1:55" x14ac:dyDescent="0.35">
      <c r="A74" t="s">
        <v>52</v>
      </c>
      <c r="B74">
        <v>1</v>
      </c>
      <c r="C74">
        <v>0</v>
      </c>
      <c r="D74" t="s">
        <v>53</v>
      </c>
      <c r="E74" s="8">
        <v>45274.552083333343</v>
      </c>
      <c r="F74" s="1">
        <v>32.159999999999997</v>
      </c>
      <c r="G74" s="9">
        <v>2.15</v>
      </c>
      <c r="H74" s="1">
        <v>6.7</v>
      </c>
      <c r="I74" s="9">
        <v>35.68</v>
      </c>
      <c r="J74" s="9">
        <v>3</v>
      </c>
      <c r="K74" s="9">
        <v>24</v>
      </c>
      <c r="L74" s="9">
        <v>7.17</v>
      </c>
      <c r="M74" s="9">
        <v>0.96</v>
      </c>
      <c r="N74" s="10">
        <v>0.4</v>
      </c>
      <c r="O74" s="10">
        <v>0.36</v>
      </c>
      <c r="P74" s="10">
        <v>0.41</v>
      </c>
      <c r="Q74" s="10">
        <v>0.5</v>
      </c>
      <c r="R74" s="10">
        <v>0.59</v>
      </c>
      <c r="S74" s="11">
        <v>1.7999999999999999E-2</v>
      </c>
      <c r="T74" s="11">
        <v>5.8000000000000003E-2</v>
      </c>
      <c r="U74" s="11">
        <v>0.09</v>
      </c>
      <c r="V74" s="11">
        <v>0.57399999999999995</v>
      </c>
      <c r="W74" s="11">
        <v>1.252</v>
      </c>
      <c r="X74" s="10">
        <v>62</v>
      </c>
      <c r="Y74" s="12">
        <v>25</v>
      </c>
      <c r="Z74" t="s">
        <v>116</v>
      </c>
      <c r="AA74">
        <v>1</v>
      </c>
      <c r="AB74" t="s">
        <v>69</v>
      </c>
      <c r="AC74" t="s">
        <v>70</v>
      </c>
      <c r="AD74">
        <v>2</v>
      </c>
      <c r="AE74" t="s">
        <v>57</v>
      </c>
      <c r="AF74">
        <v>6</v>
      </c>
      <c r="AG74" s="8">
        <v>35017</v>
      </c>
      <c r="AH74" t="s">
        <v>58</v>
      </c>
      <c r="AI74">
        <v>79.7</v>
      </c>
      <c r="AJ74">
        <v>180</v>
      </c>
      <c r="AK74">
        <v>24.598765432098766</v>
      </c>
      <c r="AL74" t="s">
        <v>115</v>
      </c>
      <c r="AM74">
        <v>35</v>
      </c>
      <c r="AN74" t="s">
        <v>117</v>
      </c>
      <c r="AO74" s="8">
        <v>45274.541666666657</v>
      </c>
      <c r="AP74" s="4">
        <v>0</v>
      </c>
      <c r="AQ74" t="s">
        <v>67</v>
      </c>
      <c r="AR74" t="s">
        <v>84</v>
      </c>
      <c r="AS74">
        <v>3</v>
      </c>
      <c r="AT74">
        <v>83</v>
      </c>
      <c r="AU74" t="s">
        <v>98</v>
      </c>
      <c r="AV74">
        <v>2</v>
      </c>
      <c r="AW74">
        <v>4</v>
      </c>
      <c r="AX74">
        <v>4</v>
      </c>
      <c r="AY74" s="5">
        <v>1</v>
      </c>
      <c r="AZ74" s="6">
        <v>0</v>
      </c>
      <c r="BA74" s="7">
        <v>1</v>
      </c>
      <c r="BB74">
        <v>28.2</v>
      </c>
      <c r="BC74">
        <f>IF(BB74&lt;30,2,9)</f>
        <v>2</v>
      </c>
    </row>
    <row r="75" spans="1:55" x14ac:dyDescent="0.35">
      <c r="A75" t="s">
        <v>64</v>
      </c>
      <c r="B75">
        <v>0</v>
      </c>
      <c r="C75">
        <v>0</v>
      </c>
      <c r="D75" t="s">
        <v>53</v>
      </c>
      <c r="E75" s="8">
        <v>45274.552083333343</v>
      </c>
      <c r="F75" s="1">
        <v>27.55</v>
      </c>
      <c r="G75" s="9">
        <v>2.2799999999999998</v>
      </c>
      <c r="H75" s="1">
        <v>8.2799999999999994</v>
      </c>
      <c r="I75" s="9">
        <v>35.869999999999997</v>
      </c>
      <c r="J75" s="9">
        <v>1</v>
      </c>
      <c r="K75" s="9">
        <v>2</v>
      </c>
      <c r="L75" s="9">
        <v>1.8</v>
      </c>
      <c r="M75" s="9">
        <v>2.99</v>
      </c>
      <c r="N75" s="10">
        <v>0.74</v>
      </c>
      <c r="O75" s="10">
        <v>0.6</v>
      </c>
      <c r="P75" s="10">
        <v>0.51</v>
      </c>
      <c r="Q75" s="10">
        <v>0.55000000000000004</v>
      </c>
      <c r="R75" s="10">
        <v>0.71</v>
      </c>
      <c r="S75" s="11">
        <v>1.0999999999999999E-2</v>
      </c>
      <c r="T75" s="11">
        <v>2.7E-2</v>
      </c>
      <c r="U75" s="11">
        <v>0.19600000000000001</v>
      </c>
      <c r="V75" s="11">
        <v>0.52</v>
      </c>
      <c r="W75" s="11">
        <v>1.381</v>
      </c>
      <c r="X75" s="10">
        <v>63</v>
      </c>
      <c r="Y75" s="12">
        <v>25</v>
      </c>
      <c r="Z75" t="s">
        <v>116</v>
      </c>
      <c r="AA75">
        <v>1</v>
      </c>
      <c r="AB75" t="s">
        <v>69</v>
      </c>
      <c r="AC75" t="s">
        <v>70</v>
      </c>
      <c r="AD75">
        <v>2</v>
      </c>
      <c r="AE75" t="s">
        <v>57</v>
      </c>
      <c r="AF75">
        <v>6</v>
      </c>
      <c r="AG75" s="8">
        <v>35017</v>
      </c>
      <c r="AH75" t="s">
        <v>58</v>
      </c>
      <c r="AI75">
        <v>79.7</v>
      </c>
      <c r="AJ75">
        <v>180</v>
      </c>
      <c r="AK75">
        <v>24.598765432098766</v>
      </c>
      <c r="AL75" t="s">
        <v>115</v>
      </c>
      <c r="AM75">
        <v>35</v>
      </c>
      <c r="AN75" t="s">
        <v>117</v>
      </c>
      <c r="AO75" s="8">
        <v>45274.541666666657</v>
      </c>
      <c r="AP75" s="4">
        <v>0</v>
      </c>
      <c r="AQ75" t="s">
        <v>67</v>
      </c>
      <c r="AR75" t="s">
        <v>84</v>
      </c>
      <c r="AS75">
        <v>3</v>
      </c>
      <c r="AT75">
        <v>83</v>
      </c>
      <c r="AU75" t="s">
        <v>98</v>
      </c>
      <c r="AV75">
        <v>2</v>
      </c>
      <c r="AW75">
        <v>4</v>
      </c>
      <c r="AX75">
        <v>4</v>
      </c>
      <c r="AY75" s="5">
        <v>1</v>
      </c>
      <c r="AZ75" s="6">
        <v>0</v>
      </c>
      <c r="BA75" s="7">
        <v>1</v>
      </c>
      <c r="BB75">
        <v>28.2</v>
      </c>
      <c r="BC75">
        <f>IF(BB75&lt;30,2,9)</f>
        <v>2</v>
      </c>
    </row>
    <row r="76" spans="1:55" x14ac:dyDescent="0.35">
      <c r="A76" t="s">
        <v>52</v>
      </c>
      <c r="B76">
        <v>1</v>
      </c>
      <c r="C76">
        <v>0</v>
      </c>
      <c r="D76" t="s">
        <v>53</v>
      </c>
      <c r="E76" s="8">
        <v>45274.645833333343</v>
      </c>
      <c r="F76" s="1">
        <v>29.9</v>
      </c>
      <c r="G76" s="9">
        <v>3.01</v>
      </c>
      <c r="H76" s="1">
        <v>10.06</v>
      </c>
      <c r="I76" s="9">
        <v>34.31</v>
      </c>
      <c r="J76" s="9">
        <v>122</v>
      </c>
      <c r="K76" s="9">
        <v>59</v>
      </c>
      <c r="L76" s="9">
        <v>0.48</v>
      </c>
      <c r="M76" s="9">
        <v>10.039999999999999</v>
      </c>
      <c r="N76" s="10">
        <v>0.79</v>
      </c>
      <c r="O76" s="10">
        <v>0.83</v>
      </c>
      <c r="P76" s="10">
        <v>0.55000000000000004</v>
      </c>
      <c r="Q76" s="10">
        <v>0.49</v>
      </c>
      <c r="R76" s="10">
        <v>0.85</v>
      </c>
      <c r="S76" s="11">
        <v>0.01</v>
      </c>
      <c r="T76" s="11">
        <v>2.4E-2</v>
      </c>
      <c r="U76" s="11">
        <v>6.4000000000000001E-2</v>
      </c>
      <c r="V76" s="11">
        <v>0.57399999999999995</v>
      </c>
      <c r="W76" s="11">
        <v>0.98099999999999998</v>
      </c>
      <c r="X76" s="10">
        <v>66</v>
      </c>
      <c r="Y76" s="12">
        <v>26</v>
      </c>
      <c r="Z76" t="s">
        <v>118</v>
      </c>
      <c r="AA76">
        <v>1</v>
      </c>
      <c r="AB76" t="s">
        <v>69</v>
      </c>
      <c r="AC76" t="s">
        <v>119</v>
      </c>
      <c r="AD76">
        <v>0</v>
      </c>
      <c r="AE76" t="s">
        <v>80</v>
      </c>
      <c r="AF76">
        <v>1</v>
      </c>
      <c r="AG76" s="8">
        <v>31791</v>
      </c>
      <c r="AH76" t="s">
        <v>71</v>
      </c>
      <c r="AI76">
        <v>83</v>
      </c>
      <c r="AJ76">
        <v>178</v>
      </c>
      <c r="AK76">
        <v>26.196187350082059</v>
      </c>
      <c r="AL76" t="s">
        <v>59</v>
      </c>
      <c r="AM76">
        <v>0</v>
      </c>
      <c r="AN76" t="s">
        <v>66</v>
      </c>
      <c r="AO76" s="8">
        <v>45274.679861111108</v>
      </c>
      <c r="AP76" s="4">
        <v>1</v>
      </c>
      <c r="AQ76" t="s">
        <v>61</v>
      </c>
      <c r="AR76" t="s">
        <v>62</v>
      </c>
      <c r="AS76">
        <v>0</v>
      </c>
      <c r="AT76">
        <v>70</v>
      </c>
      <c r="AU76" t="s">
        <v>63</v>
      </c>
      <c r="AV76">
        <v>0</v>
      </c>
      <c r="AW76">
        <v>0</v>
      </c>
      <c r="AX76">
        <v>0</v>
      </c>
      <c r="AY76" s="5">
        <v>0</v>
      </c>
      <c r="AZ76" s="6">
        <v>0</v>
      </c>
      <c r="BA76" s="7">
        <v>0</v>
      </c>
      <c r="BB76">
        <v>37.1</v>
      </c>
      <c r="BC76">
        <f>IF(BB76&lt;40,3,9)</f>
        <v>3</v>
      </c>
    </row>
    <row r="77" spans="1:55" x14ac:dyDescent="0.35">
      <c r="A77" t="s">
        <v>64</v>
      </c>
      <c r="B77">
        <v>0</v>
      </c>
      <c r="C77">
        <v>0</v>
      </c>
      <c r="D77" t="s">
        <v>53</v>
      </c>
      <c r="E77" s="8">
        <v>45274.5625</v>
      </c>
      <c r="F77" s="1">
        <v>28.32</v>
      </c>
      <c r="G77" s="9">
        <v>2.71</v>
      </c>
      <c r="H77" s="1">
        <v>9.57</v>
      </c>
      <c r="I77" s="9">
        <v>34.380000000000003</v>
      </c>
      <c r="J77" s="9">
        <v>109</v>
      </c>
      <c r="K77" s="9">
        <v>47</v>
      </c>
      <c r="L77" s="9">
        <v>0.43</v>
      </c>
      <c r="M77" s="9">
        <v>16.37</v>
      </c>
      <c r="N77" s="10">
        <v>1.5</v>
      </c>
      <c r="O77" s="10">
        <v>1.69</v>
      </c>
      <c r="P77" s="10">
        <v>1.27</v>
      </c>
      <c r="Q77" s="10">
        <v>0.76</v>
      </c>
      <c r="R77" s="10">
        <v>0.85</v>
      </c>
      <c r="S77" s="11">
        <v>0.02</v>
      </c>
      <c r="T77" s="11">
        <v>2.4E-2</v>
      </c>
      <c r="U77" s="11">
        <v>6.0999999999999999E-2</v>
      </c>
      <c r="V77" s="11">
        <v>0.22700000000000001</v>
      </c>
      <c r="W77" s="11">
        <v>1.03</v>
      </c>
      <c r="X77" s="10">
        <v>67</v>
      </c>
      <c r="Y77" s="12">
        <v>26</v>
      </c>
      <c r="Z77" t="s">
        <v>118</v>
      </c>
      <c r="AA77">
        <v>1</v>
      </c>
      <c r="AB77" t="s">
        <v>69</v>
      </c>
      <c r="AC77" t="s">
        <v>119</v>
      </c>
      <c r="AD77">
        <v>0</v>
      </c>
      <c r="AE77" t="s">
        <v>80</v>
      </c>
      <c r="AF77">
        <v>1</v>
      </c>
      <c r="AG77" s="8">
        <v>31791</v>
      </c>
      <c r="AH77" t="s">
        <v>71</v>
      </c>
      <c r="AI77">
        <v>83</v>
      </c>
      <c r="AJ77">
        <v>178</v>
      </c>
      <c r="AK77">
        <v>26.196187350082059</v>
      </c>
      <c r="AL77" t="s">
        <v>59</v>
      </c>
      <c r="AM77">
        <v>0</v>
      </c>
      <c r="AN77" t="s">
        <v>66</v>
      </c>
      <c r="AO77" s="8">
        <v>45274.679861111108</v>
      </c>
      <c r="AP77" s="4">
        <v>1</v>
      </c>
      <c r="AQ77" t="s">
        <v>61</v>
      </c>
      <c r="AR77" t="s">
        <v>62</v>
      </c>
      <c r="AS77">
        <v>0</v>
      </c>
      <c r="AT77">
        <v>70</v>
      </c>
      <c r="AU77" t="s">
        <v>63</v>
      </c>
      <c r="AV77">
        <v>0</v>
      </c>
      <c r="AW77">
        <v>0</v>
      </c>
      <c r="AX77">
        <v>0</v>
      </c>
      <c r="AY77" s="5">
        <v>0</v>
      </c>
      <c r="AZ77" s="6">
        <v>0</v>
      </c>
      <c r="BA77" s="7">
        <v>0</v>
      </c>
      <c r="BB77">
        <v>37.1</v>
      </c>
      <c r="BC77">
        <f>IF(BB77&lt;40,3,9)</f>
        <v>3</v>
      </c>
    </row>
    <row r="78" spans="1:55" x14ac:dyDescent="0.35">
      <c r="A78" s="2" t="s">
        <v>120</v>
      </c>
      <c r="B78" s="2">
        <v>1</v>
      </c>
      <c r="C78" s="2">
        <v>0</v>
      </c>
      <c r="D78" s="2" t="s">
        <v>53</v>
      </c>
      <c r="E78" s="14">
        <v>45274.645833333343</v>
      </c>
      <c r="F78" s="15">
        <v>20.47</v>
      </c>
      <c r="G78" s="2">
        <v>2.27</v>
      </c>
      <c r="H78" s="15">
        <v>11.11</v>
      </c>
      <c r="I78" s="16">
        <v>35.020000000000003</v>
      </c>
      <c r="J78" s="2">
        <v>128</v>
      </c>
      <c r="K78" s="2">
        <v>76</v>
      </c>
      <c r="L78" s="2">
        <v>0.6</v>
      </c>
      <c r="M78" s="16">
        <v>5.91</v>
      </c>
      <c r="N78" s="12">
        <v>1.1000000000000001</v>
      </c>
      <c r="O78" s="12">
        <v>1.03</v>
      </c>
      <c r="P78" s="12">
        <v>0.62</v>
      </c>
      <c r="Q78" s="12">
        <v>0.35</v>
      </c>
      <c r="R78" s="12">
        <v>0.77</v>
      </c>
      <c r="S78" s="17">
        <v>1.0999999999999999E-2</v>
      </c>
      <c r="T78" s="17">
        <v>3.2000000000000001E-2</v>
      </c>
      <c r="U78" s="17">
        <v>6.0999999999999999E-2</v>
      </c>
      <c r="V78" s="17">
        <v>0.57399999999999995</v>
      </c>
      <c r="W78" s="17">
        <v>1.381</v>
      </c>
      <c r="X78" s="2">
        <v>68</v>
      </c>
      <c r="Y78" s="2">
        <v>27</v>
      </c>
      <c r="Z78" s="2" t="s">
        <v>121</v>
      </c>
      <c r="AA78" s="2">
        <v>0</v>
      </c>
      <c r="AB78" t="s">
        <v>55</v>
      </c>
      <c r="AC78" s="2" t="s">
        <v>122</v>
      </c>
      <c r="AD78" s="2">
        <v>1</v>
      </c>
      <c r="AE78" s="2" t="s">
        <v>57</v>
      </c>
      <c r="AF78">
        <v>1</v>
      </c>
      <c r="AG78" s="20">
        <v>33584</v>
      </c>
      <c r="AH78" s="2" t="s">
        <v>82</v>
      </c>
      <c r="AI78" s="2">
        <v>111</v>
      </c>
      <c r="AJ78" s="2">
        <v>175</v>
      </c>
      <c r="AK78" s="2">
        <v>36.244897959183675</v>
      </c>
      <c r="AL78" s="2" t="s">
        <v>59</v>
      </c>
      <c r="AM78" s="2">
        <v>0</v>
      </c>
      <c r="AN78" s="2" t="s">
        <v>48</v>
      </c>
      <c r="AO78" s="14">
        <v>45274.681250000001</v>
      </c>
      <c r="AP78" s="18">
        <v>1</v>
      </c>
      <c r="AQ78" s="2" t="s">
        <v>61</v>
      </c>
      <c r="AR78" s="2" t="s">
        <v>110</v>
      </c>
      <c r="AS78" s="2">
        <v>2</v>
      </c>
      <c r="AT78" s="2">
        <v>70</v>
      </c>
      <c r="AU78" s="2" t="s">
        <v>98</v>
      </c>
      <c r="AV78" s="2">
        <v>1</v>
      </c>
      <c r="AW78" s="2">
        <v>2</v>
      </c>
      <c r="AX78" s="2">
        <v>3</v>
      </c>
      <c r="AY78" s="5">
        <v>1</v>
      </c>
      <c r="AZ78" s="19">
        <v>1</v>
      </c>
      <c r="BA78" s="7">
        <v>1</v>
      </c>
      <c r="BB78" s="2">
        <v>32.1</v>
      </c>
      <c r="BC78">
        <f t="shared" ref="BC78:BC85" si="4">IF(BB78&lt;35,2,9)</f>
        <v>2</v>
      </c>
    </row>
    <row r="79" spans="1:55" x14ac:dyDescent="0.35">
      <c r="A79" s="2" t="s">
        <v>64</v>
      </c>
      <c r="B79" s="2">
        <v>0</v>
      </c>
      <c r="C79" s="2">
        <v>0</v>
      </c>
      <c r="D79" s="2" t="s">
        <v>53</v>
      </c>
      <c r="E79" s="14">
        <v>45274.645833333343</v>
      </c>
      <c r="F79" s="15">
        <v>28.4</v>
      </c>
      <c r="G79" s="2">
        <v>4.1500000000000004</v>
      </c>
      <c r="H79" s="15">
        <v>14.62</v>
      </c>
      <c r="I79" s="16">
        <v>35.26</v>
      </c>
      <c r="J79" s="2">
        <v>108</v>
      </c>
      <c r="K79" s="2">
        <v>35</v>
      </c>
      <c r="L79" s="2">
        <v>0.32</v>
      </c>
      <c r="M79" s="16">
        <v>17.43</v>
      </c>
      <c r="N79" s="12">
        <v>1.45</v>
      </c>
      <c r="O79" s="12">
        <v>1.53</v>
      </c>
      <c r="P79" s="12">
        <v>1.03</v>
      </c>
      <c r="Q79" s="12">
        <v>0.64</v>
      </c>
      <c r="R79" s="12">
        <v>1.05</v>
      </c>
      <c r="S79" s="17">
        <v>0.02</v>
      </c>
      <c r="T79" s="17">
        <v>2.4E-2</v>
      </c>
      <c r="U79" s="17">
        <v>6.4000000000000001E-2</v>
      </c>
      <c r="V79" s="17">
        <v>0.30399999999999999</v>
      </c>
      <c r="W79" s="17">
        <v>1.381</v>
      </c>
      <c r="X79" s="2">
        <v>69</v>
      </c>
      <c r="Y79" s="2">
        <v>27</v>
      </c>
      <c r="Z79" s="2" t="s">
        <v>121</v>
      </c>
      <c r="AA79" s="2">
        <v>0</v>
      </c>
      <c r="AB79" t="s">
        <v>55</v>
      </c>
      <c r="AC79" s="2" t="s">
        <v>122</v>
      </c>
      <c r="AD79" s="2">
        <v>1</v>
      </c>
      <c r="AE79" s="2" t="s">
        <v>57</v>
      </c>
      <c r="AF79">
        <v>1</v>
      </c>
      <c r="AG79" s="20">
        <v>33584</v>
      </c>
      <c r="AH79" s="2" t="s">
        <v>82</v>
      </c>
      <c r="AI79" s="2">
        <v>111</v>
      </c>
      <c r="AJ79" s="2">
        <v>175</v>
      </c>
      <c r="AK79" s="2">
        <v>36.244897959183675</v>
      </c>
      <c r="AL79" s="2" t="s">
        <v>59</v>
      </c>
      <c r="AM79" s="2">
        <v>0</v>
      </c>
      <c r="AN79" s="2" t="s">
        <v>48</v>
      </c>
      <c r="AO79" s="14">
        <v>45274.681250000001</v>
      </c>
      <c r="AP79" s="18">
        <v>1</v>
      </c>
      <c r="AQ79" s="2" t="s">
        <v>61</v>
      </c>
      <c r="AR79" s="2" t="s">
        <v>110</v>
      </c>
      <c r="AS79" s="2">
        <v>2</v>
      </c>
      <c r="AT79" s="2">
        <v>70</v>
      </c>
      <c r="AU79" s="2" t="s">
        <v>98</v>
      </c>
      <c r="AV79" s="2">
        <v>1</v>
      </c>
      <c r="AW79" s="2">
        <v>2</v>
      </c>
      <c r="AX79" s="2">
        <v>3</v>
      </c>
      <c r="AY79" s="5">
        <v>1</v>
      </c>
      <c r="AZ79" s="19">
        <v>1</v>
      </c>
      <c r="BA79" s="7">
        <v>1</v>
      </c>
      <c r="BB79" s="2">
        <v>32.1</v>
      </c>
      <c r="BC79">
        <f t="shared" si="4"/>
        <v>2</v>
      </c>
    </row>
    <row r="80" spans="1:55" x14ac:dyDescent="0.35">
      <c r="A80" t="s">
        <v>52</v>
      </c>
      <c r="B80">
        <v>1</v>
      </c>
      <c r="C80">
        <v>0</v>
      </c>
      <c r="D80" t="s">
        <v>53</v>
      </c>
      <c r="E80" s="3">
        <v>45305</v>
      </c>
      <c r="F80">
        <v>23.3</v>
      </c>
      <c r="G80" s="13">
        <v>4.93</v>
      </c>
      <c r="H80" s="1">
        <v>21.16</v>
      </c>
      <c r="I80">
        <v>35.1</v>
      </c>
      <c r="J80">
        <v>116</v>
      </c>
      <c r="K80">
        <v>78</v>
      </c>
      <c r="L80">
        <v>0.68</v>
      </c>
      <c r="M80">
        <v>6.6</v>
      </c>
      <c r="N80">
        <v>1.68</v>
      </c>
      <c r="O80">
        <v>2.89</v>
      </c>
      <c r="P80">
        <v>1.62</v>
      </c>
      <c r="Q80">
        <v>0.66</v>
      </c>
      <c r="R80">
        <v>1.34</v>
      </c>
      <c r="S80" s="13">
        <v>0.01</v>
      </c>
      <c r="T80" s="13">
        <v>3.1E-2</v>
      </c>
      <c r="U80" s="13">
        <v>6.0999999999999999E-2</v>
      </c>
      <c r="V80" s="13">
        <v>0.20599999999999999</v>
      </c>
      <c r="W80" s="13">
        <v>1.252</v>
      </c>
      <c r="X80">
        <v>177</v>
      </c>
      <c r="Y80" s="2">
        <v>27</v>
      </c>
      <c r="Z80" t="s">
        <v>121</v>
      </c>
      <c r="AA80">
        <v>0</v>
      </c>
      <c r="AB80" t="s">
        <v>55</v>
      </c>
      <c r="AC80" t="s">
        <v>122</v>
      </c>
      <c r="AD80">
        <v>2</v>
      </c>
      <c r="AE80" t="s">
        <v>80</v>
      </c>
      <c r="AF80">
        <v>1</v>
      </c>
      <c r="AG80" s="3">
        <v>33584</v>
      </c>
      <c r="AH80" t="s">
        <v>82</v>
      </c>
      <c r="AI80">
        <v>111</v>
      </c>
      <c r="AJ80">
        <v>175</v>
      </c>
      <c r="AK80">
        <v>36.244897959183675</v>
      </c>
      <c r="AL80" t="s">
        <v>59</v>
      </c>
      <c r="AM80">
        <v>0</v>
      </c>
      <c r="AN80" t="s">
        <v>48</v>
      </c>
      <c r="AO80" s="3">
        <v>45305</v>
      </c>
      <c r="AP80" s="4">
        <v>1</v>
      </c>
      <c r="AQ80" t="s">
        <v>61</v>
      </c>
      <c r="AR80" t="s">
        <v>110</v>
      </c>
      <c r="AS80">
        <v>2</v>
      </c>
      <c r="AT80">
        <v>70</v>
      </c>
      <c r="AU80" t="s">
        <v>98</v>
      </c>
      <c r="AV80">
        <v>1</v>
      </c>
      <c r="AW80">
        <v>2</v>
      </c>
      <c r="AX80">
        <v>3</v>
      </c>
      <c r="AY80" s="5">
        <v>1</v>
      </c>
      <c r="AZ80" s="6">
        <v>1</v>
      </c>
      <c r="BA80" s="7">
        <v>1</v>
      </c>
      <c r="BB80">
        <v>32.1</v>
      </c>
      <c r="BC80">
        <f t="shared" si="4"/>
        <v>2</v>
      </c>
    </row>
    <row r="81" spans="1:55" x14ac:dyDescent="0.35">
      <c r="A81" t="s">
        <v>64</v>
      </c>
      <c r="B81">
        <v>0</v>
      </c>
      <c r="C81">
        <v>0</v>
      </c>
      <c r="D81" t="s">
        <v>53</v>
      </c>
      <c r="E81" s="3">
        <v>45305</v>
      </c>
      <c r="F81" s="1">
        <v>16</v>
      </c>
      <c r="G81" s="13">
        <v>6.38</v>
      </c>
      <c r="H81" s="1">
        <v>39.85</v>
      </c>
      <c r="I81">
        <v>32.74</v>
      </c>
      <c r="J81">
        <v>126</v>
      </c>
      <c r="K81">
        <v>56</v>
      </c>
      <c r="L81">
        <v>0.45</v>
      </c>
      <c r="M81">
        <v>5.44</v>
      </c>
      <c r="N81">
        <v>2.12</v>
      </c>
      <c r="O81">
        <v>2.67</v>
      </c>
      <c r="P81">
        <v>1.73</v>
      </c>
      <c r="Q81">
        <v>0.8</v>
      </c>
      <c r="R81">
        <v>3.03</v>
      </c>
      <c r="S81" s="13">
        <v>0.02</v>
      </c>
      <c r="T81" s="13">
        <v>0.05</v>
      </c>
      <c r="U81" s="13">
        <v>6.0999999999999999E-2</v>
      </c>
      <c r="V81" s="13">
        <v>0.22700000000000001</v>
      </c>
      <c r="W81" s="13">
        <v>1.3149999999999999</v>
      </c>
      <c r="X81">
        <v>178</v>
      </c>
      <c r="Y81" s="2">
        <v>27</v>
      </c>
      <c r="Z81" t="s">
        <v>121</v>
      </c>
      <c r="AA81">
        <v>0</v>
      </c>
      <c r="AB81" t="s">
        <v>55</v>
      </c>
      <c r="AC81" t="s">
        <v>122</v>
      </c>
      <c r="AD81">
        <v>2</v>
      </c>
      <c r="AE81" t="s">
        <v>80</v>
      </c>
      <c r="AF81">
        <v>1</v>
      </c>
      <c r="AG81" s="3">
        <v>33584</v>
      </c>
      <c r="AH81" t="s">
        <v>82</v>
      </c>
      <c r="AI81">
        <v>111</v>
      </c>
      <c r="AJ81">
        <v>175</v>
      </c>
      <c r="AK81">
        <v>36.244897959183675</v>
      </c>
      <c r="AL81" t="s">
        <v>59</v>
      </c>
      <c r="AM81">
        <v>0</v>
      </c>
      <c r="AN81" t="s">
        <v>48</v>
      </c>
      <c r="AO81" s="3">
        <v>45305</v>
      </c>
      <c r="AP81" s="4">
        <v>1</v>
      </c>
      <c r="AQ81" t="s">
        <v>61</v>
      </c>
      <c r="AR81" t="s">
        <v>110</v>
      </c>
      <c r="AS81">
        <v>2</v>
      </c>
      <c r="AT81">
        <v>70</v>
      </c>
      <c r="AU81" t="s">
        <v>98</v>
      </c>
      <c r="AV81">
        <v>1</v>
      </c>
      <c r="AW81">
        <v>2</v>
      </c>
      <c r="AX81">
        <v>3</v>
      </c>
      <c r="AY81" s="5">
        <v>1</v>
      </c>
      <c r="AZ81" s="6">
        <v>1</v>
      </c>
      <c r="BA81" s="7">
        <v>1</v>
      </c>
      <c r="BB81">
        <v>32.1</v>
      </c>
      <c r="BC81">
        <f t="shared" si="4"/>
        <v>2</v>
      </c>
    </row>
    <row r="82" spans="1:55" x14ac:dyDescent="0.35">
      <c r="A82" t="s">
        <v>90</v>
      </c>
      <c r="B82">
        <v>1</v>
      </c>
      <c r="C82">
        <v>1</v>
      </c>
      <c r="D82" t="s">
        <v>91</v>
      </c>
      <c r="E82" s="8">
        <v>45274.697916666657</v>
      </c>
      <c r="F82" s="1">
        <v>21.63</v>
      </c>
      <c r="G82">
        <v>9.7899999999999991</v>
      </c>
      <c r="H82" s="1">
        <v>45.28</v>
      </c>
      <c r="I82" s="9">
        <v>29.97</v>
      </c>
      <c r="J82">
        <v>28</v>
      </c>
      <c r="K82">
        <v>37</v>
      </c>
      <c r="L82">
        <v>1.31</v>
      </c>
      <c r="M82" s="9">
        <v>5.09</v>
      </c>
      <c r="N82" s="10">
        <v>4.1900000000000004</v>
      </c>
      <c r="O82" s="10">
        <v>3.53</v>
      </c>
      <c r="P82" s="10">
        <v>2.9</v>
      </c>
      <c r="Q82" s="10">
        <v>0.89</v>
      </c>
      <c r="R82" s="10">
        <v>1.1499999999999999</v>
      </c>
      <c r="S82" s="11">
        <v>1.2999999999999999E-2</v>
      </c>
      <c r="T82" s="11">
        <v>3.6999999999999998E-2</v>
      </c>
      <c r="U82" s="11">
        <v>7.3999999999999996E-2</v>
      </c>
      <c r="V82" s="11">
        <v>0.20599999999999999</v>
      </c>
      <c r="W82" s="11">
        <v>1.522</v>
      </c>
      <c r="X82">
        <v>70</v>
      </c>
      <c r="Y82" s="2">
        <v>28</v>
      </c>
      <c r="Z82" t="s">
        <v>123</v>
      </c>
      <c r="AA82">
        <v>1</v>
      </c>
      <c r="AB82" t="s">
        <v>69</v>
      </c>
      <c r="AC82" t="s">
        <v>70</v>
      </c>
      <c r="AD82">
        <v>1</v>
      </c>
      <c r="AE82" t="s">
        <v>57</v>
      </c>
      <c r="AF82">
        <v>5</v>
      </c>
      <c r="AG82" s="8">
        <v>33338</v>
      </c>
      <c r="AH82" t="s">
        <v>58</v>
      </c>
      <c r="AI82">
        <v>65.400000000000006</v>
      </c>
      <c r="AJ82">
        <v>175</v>
      </c>
      <c r="AK82">
        <v>21.355102040816327</v>
      </c>
      <c r="AL82" t="s">
        <v>59</v>
      </c>
      <c r="AM82">
        <v>0</v>
      </c>
      <c r="AN82" t="s">
        <v>66</v>
      </c>
      <c r="AO82" s="8">
        <v>45274.682638888888</v>
      </c>
      <c r="AP82" s="4">
        <v>1</v>
      </c>
      <c r="AQ82" t="s">
        <v>61</v>
      </c>
      <c r="AR82" t="s">
        <v>62</v>
      </c>
      <c r="AS82">
        <v>0</v>
      </c>
      <c r="AT82">
        <v>104</v>
      </c>
      <c r="AU82" t="s">
        <v>63</v>
      </c>
      <c r="AV82">
        <v>0</v>
      </c>
      <c r="AW82">
        <v>0</v>
      </c>
      <c r="AX82">
        <v>0</v>
      </c>
      <c r="AY82" s="5">
        <v>0</v>
      </c>
      <c r="AZ82" s="6">
        <v>0</v>
      </c>
      <c r="BA82" s="7">
        <v>0</v>
      </c>
      <c r="BB82">
        <v>32.799999999999997</v>
      </c>
      <c r="BC82">
        <f t="shared" si="4"/>
        <v>2</v>
      </c>
    </row>
    <row r="83" spans="1:55" x14ac:dyDescent="0.35">
      <c r="A83" t="s">
        <v>104</v>
      </c>
      <c r="B83">
        <v>0</v>
      </c>
      <c r="C83">
        <v>1</v>
      </c>
      <c r="D83" t="s">
        <v>91</v>
      </c>
      <c r="E83" s="8">
        <v>45274.697916666657</v>
      </c>
      <c r="F83" s="1">
        <v>19.420000000000002</v>
      </c>
      <c r="G83">
        <v>11.05</v>
      </c>
      <c r="H83" s="1">
        <v>56.91</v>
      </c>
      <c r="I83" s="9">
        <v>29.99</v>
      </c>
      <c r="J83">
        <v>41</v>
      </c>
      <c r="K83">
        <v>28</v>
      </c>
      <c r="L83">
        <v>0.68</v>
      </c>
      <c r="M83" s="9">
        <v>6.96</v>
      </c>
      <c r="N83" s="10">
        <v>4.91</v>
      </c>
      <c r="O83" s="10">
        <v>3.6</v>
      </c>
      <c r="P83" s="10">
        <v>2.08</v>
      </c>
      <c r="Q83" s="10">
        <v>0.83</v>
      </c>
      <c r="R83" s="10">
        <v>0.68</v>
      </c>
      <c r="S83" s="11">
        <v>1.2999999999999999E-2</v>
      </c>
      <c r="T83" s="11">
        <v>3.6999999999999998E-2</v>
      </c>
      <c r="U83" s="11">
        <v>7.3999999999999996E-2</v>
      </c>
      <c r="V83" s="11">
        <v>0.20599999999999999</v>
      </c>
      <c r="W83" s="11">
        <v>1.522</v>
      </c>
      <c r="X83">
        <v>71</v>
      </c>
      <c r="Y83" s="2">
        <v>28</v>
      </c>
      <c r="Z83" t="s">
        <v>123</v>
      </c>
      <c r="AA83">
        <v>1</v>
      </c>
      <c r="AB83" t="s">
        <v>69</v>
      </c>
      <c r="AC83" t="s">
        <v>70</v>
      </c>
      <c r="AD83">
        <v>1</v>
      </c>
      <c r="AE83" t="s">
        <v>57</v>
      </c>
      <c r="AF83">
        <v>5</v>
      </c>
      <c r="AG83" s="8">
        <v>33338</v>
      </c>
      <c r="AH83" t="s">
        <v>58</v>
      </c>
      <c r="AI83">
        <v>65.400000000000006</v>
      </c>
      <c r="AJ83">
        <v>175</v>
      </c>
      <c r="AK83">
        <v>21.355102040816327</v>
      </c>
      <c r="AL83" t="s">
        <v>59</v>
      </c>
      <c r="AM83">
        <v>0</v>
      </c>
      <c r="AN83" t="s">
        <v>66</v>
      </c>
      <c r="AO83" s="8">
        <v>45274.682638888888</v>
      </c>
      <c r="AP83" s="4">
        <v>1</v>
      </c>
      <c r="AQ83" t="s">
        <v>61</v>
      </c>
      <c r="AR83" t="s">
        <v>62</v>
      </c>
      <c r="AS83">
        <v>0</v>
      </c>
      <c r="AT83">
        <v>104</v>
      </c>
      <c r="AU83" t="s">
        <v>63</v>
      </c>
      <c r="AV83">
        <v>0</v>
      </c>
      <c r="AW83">
        <v>0</v>
      </c>
      <c r="AX83">
        <v>0</v>
      </c>
      <c r="AY83" s="5">
        <v>0</v>
      </c>
      <c r="AZ83" s="6">
        <v>0</v>
      </c>
      <c r="BA83" s="7">
        <v>0</v>
      </c>
      <c r="BB83">
        <v>32.799999999999997</v>
      </c>
      <c r="BC83">
        <f t="shared" si="4"/>
        <v>2</v>
      </c>
    </row>
    <row r="84" spans="1:55" x14ac:dyDescent="0.35">
      <c r="A84" t="s">
        <v>90</v>
      </c>
      <c r="B84">
        <v>1</v>
      </c>
      <c r="C84">
        <v>1</v>
      </c>
      <c r="D84" t="s">
        <v>91</v>
      </c>
      <c r="E84" s="8">
        <v>45274.697916666657</v>
      </c>
      <c r="F84" s="1">
        <v>25.49</v>
      </c>
      <c r="G84">
        <v>8.59</v>
      </c>
      <c r="H84" s="1">
        <v>33.68</v>
      </c>
      <c r="I84" s="9">
        <v>34.6</v>
      </c>
      <c r="J84">
        <v>29</v>
      </c>
      <c r="K84">
        <v>31</v>
      </c>
      <c r="L84">
        <v>1.06</v>
      </c>
      <c r="M84" s="9">
        <v>9.57</v>
      </c>
      <c r="N84" s="10">
        <v>3.69</v>
      </c>
      <c r="O84" s="10">
        <v>3.41</v>
      </c>
      <c r="P84" s="10">
        <v>3.45</v>
      </c>
      <c r="Q84" s="10">
        <v>1.29</v>
      </c>
      <c r="R84" s="10">
        <v>0.93</v>
      </c>
      <c r="S84" s="11">
        <v>1.0999999999999999E-2</v>
      </c>
      <c r="T84" s="11">
        <v>5.8000000000000003E-2</v>
      </c>
      <c r="U84" s="11">
        <v>6.0999999999999999E-2</v>
      </c>
      <c r="V84" s="11">
        <v>0.20599999999999999</v>
      </c>
      <c r="W84" s="11">
        <v>1.45</v>
      </c>
      <c r="X84">
        <v>72</v>
      </c>
      <c r="Y84" s="2">
        <v>28</v>
      </c>
      <c r="Z84" t="s">
        <v>123</v>
      </c>
      <c r="AA84">
        <v>1</v>
      </c>
      <c r="AB84" t="s">
        <v>69</v>
      </c>
      <c r="AC84" t="s">
        <v>70</v>
      </c>
      <c r="AD84">
        <v>1</v>
      </c>
      <c r="AE84" t="s">
        <v>57</v>
      </c>
      <c r="AF84">
        <v>5</v>
      </c>
      <c r="AG84" s="8">
        <v>33338</v>
      </c>
      <c r="AH84" t="s">
        <v>58</v>
      </c>
      <c r="AI84">
        <v>65.400000000000006</v>
      </c>
      <c r="AJ84">
        <v>175</v>
      </c>
      <c r="AK84">
        <v>21.355102040816327</v>
      </c>
      <c r="AL84" t="s">
        <v>59</v>
      </c>
      <c r="AM84">
        <v>0</v>
      </c>
      <c r="AN84" t="s">
        <v>66</v>
      </c>
      <c r="AO84" s="8">
        <v>45274.682638888888</v>
      </c>
      <c r="AP84" s="4">
        <v>1</v>
      </c>
      <c r="AQ84" t="s">
        <v>61</v>
      </c>
      <c r="AR84" t="s">
        <v>62</v>
      </c>
      <c r="AS84">
        <v>0</v>
      </c>
      <c r="AT84">
        <v>104</v>
      </c>
      <c r="AU84" t="s">
        <v>63</v>
      </c>
      <c r="AV84">
        <v>0</v>
      </c>
      <c r="AW84">
        <v>0</v>
      </c>
      <c r="AX84">
        <v>0</v>
      </c>
      <c r="AY84" s="5">
        <v>0</v>
      </c>
      <c r="AZ84" s="6">
        <v>0</v>
      </c>
      <c r="BA84" s="7">
        <v>0</v>
      </c>
      <c r="BB84">
        <v>32.799999999999997</v>
      </c>
      <c r="BC84">
        <f t="shared" si="4"/>
        <v>2</v>
      </c>
    </row>
    <row r="85" spans="1:55" x14ac:dyDescent="0.35">
      <c r="A85" t="s">
        <v>104</v>
      </c>
      <c r="B85">
        <v>0</v>
      </c>
      <c r="C85">
        <v>1</v>
      </c>
      <c r="D85" t="s">
        <v>91</v>
      </c>
      <c r="E85" s="8">
        <v>45274.697916666657</v>
      </c>
      <c r="F85" s="1">
        <v>31.07</v>
      </c>
      <c r="G85">
        <v>7.5</v>
      </c>
      <c r="H85" s="1">
        <v>24.13</v>
      </c>
      <c r="I85" s="9">
        <v>34.909999999999997</v>
      </c>
      <c r="J85">
        <v>44</v>
      </c>
      <c r="K85">
        <v>24</v>
      </c>
      <c r="L85">
        <v>0.54</v>
      </c>
      <c r="M85" s="9">
        <v>18.510000000000002</v>
      </c>
      <c r="N85" s="10">
        <v>3.42</v>
      </c>
      <c r="O85" s="10">
        <v>2.95</v>
      </c>
      <c r="P85" s="10">
        <v>2.4</v>
      </c>
      <c r="Q85" s="10">
        <v>1.2</v>
      </c>
      <c r="R85" s="10">
        <v>0.74</v>
      </c>
      <c r="S85" s="11">
        <v>1.0999999999999999E-2</v>
      </c>
      <c r="T85" s="11">
        <v>2.1999999999999999E-2</v>
      </c>
      <c r="U85" s="11">
        <v>6.0999999999999999E-2</v>
      </c>
      <c r="V85" s="11">
        <v>0.25</v>
      </c>
      <c r="W85" s="11">
        <v>1.45</v>
      </c>
      <c r="X85">
        <v>73</v>
      </c>
      <c r="Y85" s="2">
        <v>28</v>
      </c>
      <c r="Z85" t="s">
        <v>123</v>
      </c>
      <c r="AA85">
        <v>1</v>
      </c>
      <c r="AB85" t="s">
        <v>69</v>
      </c>
      <c r="AC85" t="s">
        <v>70</v>
      </c>
      <c r="AD85">
        <v>1</v>
      </c>
      <c r="AE85" t="s">
        <v>57</v>
      </c>
      <c r="AF85">
        <v>5</v>
      </c>
      <c r="AG85" s="8">
        <v>33338</v>
      </c>
      <c r="AH85" t="s">
        <v>58</v>
      </c>
      <c r="AI85">
        <v>65.400000000000006</v>
      </c>
      <c r="AJ85">
        <v>175</v>
      </c>
      <c r="AK85">
        <v>21.355102040816327</v>
      </c>
      <c r="AL85" t="s">
        <v>59</v>
      </c>
      <c r="AM85">
        <v>0</v>
      </c>
      <c r="AN85" t="s">
        <v>66</v>
      </c>
      <c r="AO85" s="8">
        <v>45274.682638888888</v>
      </c>
      <c r="AP85" s="4">
        <v>1</v>
      </c>
      <c r="AQ85" t="s">
        <v>61</v>
      </c>
      <c r="AR85" t="s">
        <v>62</v>
      </c>
      <c r="AS85">
        <v>0</v>
      </c>
      <c r="AT85">
        <v>104</v>
      </c>
      <c r="AU85" t="s">
        <v>63</v>
      </c>
      <c r="AV85">
        <v>0</v>
      </c>
      <c r="AW85">
        <v>0</v>
      </c>
      <c r="AX85">
        <v>0</v>
      </c>
      <c r="AY85" s="5">
        <v>0</v>
      </c>
      <c r="AZ85" s="6">
        <v>0</v>
      </c>
      <c r="BA85" s="7">
        <v>0</v>
      </c>
      <c r="BB85">
        <v>32.799999999999997</v>
      </c>
      <c r="BC85">
        <f t="shared" si="4"/>
        <v>2</v>
      </c>
    </row>
    <row r="86" spans="1:55" x14ac:dyDescent="0.35">
      <c r="A86" t="s">
        <v>52</v>
      </c>
      <c r="B86">
        <v>1</v>
      </c>
      <c r="C86">
        <v>0</v>
      </c>
      <c r="D86" t="s">
        <v>53</v>
      </c>
      <c r="E86" s="8">
        <v>45276.635416666657</v>
      </c>
      <c r="F86" s="1">
        <v>11.04</v>
      </c>
      <c r="G86" s="9">
        <v>0.94</v>
      </c>
      <c r="H86" s="1">
        <v>8.49</v>
      </c>
      <c r="I86" s="9">
        <v>23.74</v>
      </c>
      <c r="J86" s="9">
        <v>69</v>
      </c>
      <c r="K86" s="9">
        <v>63</v>
      </c>
      <c r="L86" s="9">
        <v>0.92</v>
      </c>
      <c r="M86" s="9">
        <v>2.98</v>
      </c>
      <c r="N86" s="10">
        <v>0.37</v>
      </c>
      <c r="O86" s="10">
        <v>0.37</v>
      </c>
      <c r="P86" s="10">
        <v>0.32</v>
      </c>
      <c r="Q86" s="10">
        <v>0.2</v>
      </c>
      <c r="R86" s="10">
        <v>0.27</v>
      </c>
      <c r="S86" s="11">
        <v>0.02</v>
      </c>
      <c r="T86" s="11">
        <v>2.1000000000000001E-2</v>
      </c>
      <c r="U86" s="11">
        <v>0.09</v>
      </c>
      <c r="V86" s="11">
        <v>0.57399999999999995</v>
      </c>
      <c r="W86" s="11">
        <v>1.1930000000000001</v>
      </c>
      <c r="X86" s="10">
        <v>74</v>
      </c>
      <c r="Y86" s="12">
        <v>29</v>
      </c>
      <c r="Z86" t="s">
        <v>124</v>
      </c>
      <c r="AA86">
        <v>1</v>
      </c>
      <c r="AB86" t="s">
        <v>69</v>
      </c>
      <c r="AC86" t="s">
        <v>56</v>
      </c>
      <c r="AD86">
        <v>1</v>
      </c>
      <c r="AE86" t="s">
        <v>57</v>
      </c>
      <c r="AF86">
        <v>3</v>
      </c>
      <c r="AG86" s="3">
        <v>28083</v>
      </c>
      <c r="AH86" t="s">
        <v>58</v>
      </c>
      <c r="AI86">
        <v>58</v>
      </c>
      <c r="AJ86">
        <v>156</v>
      </c>
      <c r="AK86">
        <v>23.83300460223537</v>
      </c>
      <c r="AL86" t="s">
        <v>115</v>
      </c>
      <c r="AM86">
        <v>70</v>
      </c>
      <c r="AN86" t="s">
        <v>72</v>
      </c>
      <c r="AO86" s="8">
        <v>45276.647222222222</v>
      </c>
      <c r="AP86" s="4">
        <v>1</v>
      </c>
      <c r="AQ86" t="s">
        <v>61</v>
      </c>
      <c r="AR86" t="s">
        <v>110</v>
      </c>
      <c r="AS86">
        <v>2</v>
      </c>
      <c r="AT86">
        <v>71</v>
      </c>
      <c r="AU86" t="s">
        <v>63</v>
      </c>
      <c r="AV86">
        <v>0</v>
      </c>
      <c r="AW86">
        <v>0</v>
      </c>
      <c r="AX86">
        <v>0</v>
      </c>
      <c r="AY86" s="5">
        <v>1</v>
      </c>
      <c r="AZ86" s="6">
        <v>0</v>
      </c>
      <c r="BA86" s="7">
        <v>0</v>
      </c>
      <c r="BB86">
        <v>47.2</v>
      </c>
      <c r="BC86">
        <f>IF(BB86&lt;50,4,9)</f>
        <v>4</v>
      </c>
    </row>
    <row r="87" spans="1:55" x14ac:dyDescent="0.35">
      <c r="A87" t="s">
        <v>64</v>
      </c>
      <c r="B87">
        <v>0</v>
      </c>
      <c r="C87">
        <v>0</v>
      </c>
      <c r="D87" t="s">
        <v>53</v>
      </c>
      <c r="E87" s="8">
        <v>45276.635416666657</v>
      </c>
      <c r="F87" s="1">
        <v>5.35</v>
      </c>
      <c r="G87" s="9">
        <v>0.69</v>
      </c>
      <c r="H87" s="1">
        <v>12.92</v>
      </c>
      <c r="I87" s="9">
        <v>23.82</v>
      </c>
      <c r="J87" s="9">
        <v>85</v>
      </c>
      <c r="K87" s="9">
        <v>72</v>
      </c>
      <c r="L87" s="9">
        <v>0.84</v>
      </c>
      <c r="M87" s="9">
        <v>1.3</v>
      </c>
      <c r="N87" s="10">
        <v>0.3</v>
      </c>
      <c r="O87" s="10">
        <v>0.28999999999999998</v>
      </c>
      <c r="P87" s="10">
        <v>0.22</v>
      </c>
      <c r="Q87" s="10">
        <v>0.18</v>
      </c>
      <c r="R87" s="10">
        <v>0.24</v>
      </c>
      <c r="S87" s="11">
        <v>0.02</v>
      </c>
      <c r="T87" s="11">
        <v>2.1000000000000001E-2</v>
      </c>
      <c r="U87" s="11">
        <v>7.8E-2</v>
      </c>
      <c r="V87" s="11">
        <v>0.22700000000000001</v>
      </c>
      <c r="W87" s="11">
        <v>1.1930000000000001</v>
      </c>
      <c r="X87" s="10">
        <v>75</v>
      </c>
      <c r="Y87" s="12">
        <v>29</v>
      </c>
      <c r="Z87" t="s">
        <v>124</v>
      </c>
      <c r="AA87">
        <v>1</v>
      </c>
      <c r="AB87" t="s">
        <v>69</v>
      </c>
      <c r="AC87" t="s">
        <v>56</v>
      </c>
      <c r="AD87">
        <v>1</v>
      </c>
      <c r="AE87" t="s">
        <v>57</v>
      </c>
      <c r="AF87">
        <v>3</v>
      </c>
      <c r="AG87" s="3">
        <v>28083</v>
      </c>
      <c r="AH87" t="s">
        <v>58</v>
      </c>
      <c r="AI87">
        <v>58</v>
      </c>
      <c r="AJ87">
        <v>156</v>
      </c>
      <c r="AK87">
        <v>23.83300460223537</v>
      </c>
      <c r="AL87" t="s">
        <v>115</v>
      </c>
      <c r="AM87">
        <v>70</v>
      </c>
      <c r="AN87" t="s">
        <v>72</v>
      </c>
      <c r="AO87" s="8">
        <v>45276.647222222222</v>
      </c>
      <c r="AP87" s="4">
        <v>1</v>
      </c>
      <c r="AQ87" t="s">
        <v>61</v>
      </c>
      <c r="AR87" t="s">
        <v>110</v>
      </c>
      <c r="AS87">
        <v>2</v>
      </c>
      <c r="AT87">
        <v>71</v>
      </c>
      <c r="AU87" t="s">
        <v>63</v>
      </c>
      <c r="AV87">
        <v>0</v>
      </c>
      <c r="AW87">
        <v>0</v>
      </c>
      <c r="AX87">
        <v>0</v>
      </c>
      <c r="AY87" s="5">
        <v>1</v>
      </c>
      <c r="AZ87" s="6">
        <v>0</v>
      </c>
      <c r="BA87" s="7">
        <v>0</v>
      </c>
      <c r="BB87">
        <v>47.2</v>
      </c>
      <c r="BC87">
        <f>IF(BB87&lt;50,4,9)</f>
        <v>4</v>
      </c>
    </row>
    <row r="88" spans="1:55" x14ac:dyDescent="0.35">
      <c r="A88" t="s">
        <v>52</v>
      </c>
      <c r="B88">
        <v>1</v>
      </c>
      <c r="C88">
        <v>0</v>
      </c>
      <c r="D88" t="s">
        <v>53</v>
      </c>
      <c r="E88" s="8">
        <v>45276.645833333343</v>
      </c>
      <c r="F88" s="1">
        <v>3.27</v>
      </c>
      <c r="G88" s="9">
        <v>0.32</v>
      </c>
      <c r="H88" s="1">
        <v>9.68</v>
      </c>
      <c r="I88" s="9">
        <v>21.63</v>
      </c>
      <c r="J88" s="9">
        <v>123</v>
      </c>
      <c r="K88" s="16">
        <v>181</v>
      </c>
      <c r="L88" s="9">
        <v>1.48</v>
      </c>
      <c r="M88" s="9">
        <v>0.41</v>
      </c>
      <c r="N88" s="10">
        <v>0.09</v>
      </c>
      <c r="O88" s="10">
        <v>7.0000000000000007E-2</v>
      </c>
      <c r="P88" s="10">
        <v>0.09</v>
      </c>
      <c r="Q88" s="10">
        <v>0.1</v>
      </c>
      <c r="R88" s="10">
        <v>0.17</v>
      </c>
      <c r="S88" s="11">
        <v>1.2999999999999999E-2</v>
      </c>
      <c r="T88" s="11">
        <v>0.05</v>
      </c>
      <c r="U88" s="11">
        <v>0.16900000000000001</v>
      </c>
      <c r="V88" s="11">
        <v>0.42799999999999999</v>
      </c>
      <c r="W88" s="11">
        <v>1.5980000000000001</v>
      </c>
      <c r="X88" s="10">
        <v>78</v>
      </c>
      <c r="Y88" s="12">
        <v>30</v>
      </c>
      <c r="Z88" t="s">
        <v>125</v>
      </c>
      <c r="AA88">
        <v>1</v>
      </c>
      <c r="AB88" t="s">
        <v>69</v>
      </c>
      <c r="AC88" t="s">
        <v>56</v>
      </c>
      <c r="AD88">
        <v>1</v>
      </c>
      <c r="AE88" t="s">
        <v>57</v>
      </c>
      <c r="AF88">
        <v>3</v>
      </c>
      <c r="AG88" s="3">
        <v>28849</v>
      </c>
      <c r="AH88" t="s">
        <v>58</v>
      </c>
      <c r="AI88">
        <v>58</v>
      </c>
      <c r="AJ88">
        <v>170</v>
      </c>
      <c r="AK88">
        <v>20.069204152249135</v>
      </c>
      <c r="AL88" t="s">
        <v>115</v>
      </c>
      <c r="AM88">
        <v>10</v>
      </c>
      <c r="AN88" t="s">
        <v>195</v>
      </c>
      <c r="AO88" s="8">
        <v>45276.660416666673</v>
      </c>
      <c r="AP88" s="4">
        <v>1</v>
      </c>
      <c r="AQ88" t="s">
        <v>61</v>
      </c>
      <c r="AR88" t="s">
        <v>88</v>
      </c>
      <c r="AS88">
        <v>1</v>
      </c>
      <c r="AT88">
        <v>85</v>
      </c>
      <c r="AU88" t="s">
        <v>63</v>
      </c>
      <c r="AV88">
        <v>0</v>
      </c>
      <c r="AW88">
        <v>0</v>
      </c>
      <c r="AX88">
        <v>0</v>
      </c>
      <c r="AY88" s="5">
        <v>1</v>
      </c>
      <c r="AZ88" s="6">
        <v>0</v>
      </c>
      <c r="BA88" s="7">
        <v>0</v>
      </c>
      <c r="BB88">
        <v>45.1</v>
      </c>
      <c r="BC88">
        <f>IF(BB88&lt;50,4,9)</f>
        <v>4</v>
      </c>
    </row>
    <row r="89" spans="1:55" x14ac:dyDescent="0.35">
      <c r="A89" t="s">
        <v>64</v>
      </c>
      <c r="B89">
        <v>0</v>
      </c>
      <c r="C89">
        <v>0</v>
      </c>
      <c r="D89" t="s">
        <v>53</v>
      </c>
      <c r="E89" s="8">
        <v>45276.645833333343</v>
      </c>
      <c r="F89" s="1">
        <v>3.94</v>
      </c>
      <c r="G89" s="9">
        <v>0.53</v>
      </c>
      <c r="H89" s="1">
        <v>13.57</v>
      </c>
      <c r="I89" s="9">
        <v>21.64</v>
      </c>
      <c r="J89" s="9">
        <v>126</v>
      </c>
      <c r="K89" s="9">
        <v>81</v>
      </c>
      <c r="L89" s="9">
        <v>0.64</v>
      </c>
      <c r="M89" s="9">
        <v>1.08</v>
      </c>
      <c r="N89" s="10">
        <v>0.2</v>
      </c>
      <c r="O89" s="10">
        <v>0.12</v>
      </c>
      <c r="P89" s="10">
        <v>0.1</v>
      </c>
      <c r="Q89" s="10">
        <v>0.09</v>
      </c>
      <c r="R89" s="10">
        <v>0.16</v>
      </c>
      <c r="S89" s="11">
        <v>1.2E-2</v>
      </c>
      <c r="T89" s="11">
        <v>2.1000000000000001E-2</v>
      </c>
      <c r="U89" s="11">
        <v>7.0000000000000007E-2</v>
      </c>
      <c r="V89" s="11">
        <v>0.20599999999999999</v>
      </c>
      <c r="W89" s="11">
        <v>1.5980000000000001</v>
      </c>
      <c r="X89" s="10">
        <v>79</v>
      </c>
      <c r="Y89" s="12">
        <v>30</v>
      </c>
      <c r="Z89" t="s">
        <v>125</v>
      </c>
      <c r="AA89">
        <v>1</v>
      </c>
      <c r="AB89" t="s">
        <v>69</v>
      </c>
      <c r="AC89" t="s">
        <v>56</v>
      </c>
      <c r="AD89">
        <v>1</v>
      </c>
      <c r="AE89" t="s">
        <v>57</v>
      </c>
      <c r="AF89">
        <v>3</v>
      </c>
      <c r="AG89" s="3">
        <v>28849</v>
      </c>
      <c r="AH89" t="s">
        <v>58</v>
      </c>
      <c r="AI89">
        <v>58</v>
      </c>
      <c r="AJ89">
        <v>170</v>
      </c>
      <c r="AK89">
        <v>20.069204152249135</v>
      </c>
      <c r="AL89" t="s">
        <v>115</v>
      </c>
      <c r="AM89">
        <v>10</v>
      </c>
      <c r="AN89" t="s">
        <v>195</v>
      </c>
      <c r="AO89" s="8">
        <v>45276.660416666673</v>
      </c>
      <c r="AP89" s="4">
        <v>1</v>
      </c>
      <c r="AQ89" t="s">
        <v>61</v>
      </c>
      <c r="AR89" t="s">
        <v>88</v>
      </c>
      <c r="AS89">
        <v>1</v>
      </c>
      <c r="AT89">
        <v>85</v>
      </c>
      <c r="AU89" t="s">
        <v>63</v>
      </c>
      <c r="AV89">
        <v>0</v>
      </c>
      <c r="AW89">
        <v>0</v>
      </c>
      <c r="AX89">
        <v>0</v>
      </c>
      <c r="AY89" s="5">
        <v>1</v>
      </c>
      <c r="AZ89" s="6">
        <v>0</v>
      </c>
      <c r="BA89" s="7">
        <v>0</v>
      </c>
      <c r="BB89">
        <v>45.1</v>
      </c>
      <c r="BC89">
        <f>IF(BB89&lt;50,4,9)</f>
        <v>4</v>
      </c>
    </row>
    <row r="90" spans="1:55" x14ac:dyDescent="0.35">
      <c r="A90" t="s">
        <v>52</v>
      </c>
      <c r="B90">
        <v>1</v>
      </c>
      <c r="C90">
        <v>0</v>
      </c>
      <c r="D90" t="s">
        <v>53</v>
      </c>
      <c r="E90" s="8">
        <v>45276.677083333343</v>
      </c>
      <c r="F90" s="1">
        <v>29.53</v>
      </c>
      <c r="G90" s="9">
        <v>2.39</v>
      </c>
      <c r="H90" s="1">
        <v>8.11</v>
      </c>
      <c r="I90" s="9">
        <v>31.86</v>
      </c>
      <c r="J90" s="9">
        <v>132</v>
      </c>
      <c r="K90" s="9">
        <v>79</v>
      </c>
      <c r="L90" s="9">
        <v>0.6</v>
      </c>
      <c r="M90" s="9">
        <v>9.92</v>
      </c>
      <c r="N90" s="10">
        <v>0.47</v>
      </c>
      <c r="O90" s="10">
        <v>0.65</v>
      </c>
      <c r="P90" s="10">
        <v>0.61</v>
      </c>
      <c r="Q90" s="10">
        <v>0.5</v>
      </c>
      <c r="R90" s="10">
        <v>0.86</v>
      </c>
      <c r="S90" s="11">
        <v>0.02</v>
      </c>
      <c r="T90" s="11">
        <v>5.2999999999999999E-2</v>
      </c>
      <c r="U90" s="11">
        <v>8.5999999999999993E-2</v>
      </c>
      <c r="V90" s="11">
        <v>0.57399999999999995</v>
      </c>
      <c r="W90" s="11">
        <v>1.03</v>
      </c>
      <c r="X90" s="10">
        <v>80</v>
      </c>
      <c r="Y90" s="12">
        <v>31</v>
      </c>
      <c r="Z90" t="s">
        <v>126</v>
      </c>
      <c r="AA90">
        <v>1</v>
      </c>
      <c r="AB90" t="s">
        <v>69</v>
      </c>
      <c r="AC90" t="s">
        <v>56</v>
      </c>
      <c r="AD90">
        <v>1</v>
      </c>
      <c r="AE90" t="s">
        <v>57</v>
      </c>
      <c r="AF90">
        <v>3</v>
      </c>
      <c r="AG90" s="3">
        <v>33771</v>
      </c>
      <c r="AH90" t="s">
        <v>58</v>
      </c>
      <c r="AI90">
        <v>72</v>
      </c>
      <c r="AJ90">
        <v>175</v>
      </c>
      <c r="AK90">
        <v>23.510204081632654</v>
      </c>
      <c r="AL90" t="s">
        <v>115</v>
      </c>
      <c r="AM90">
        <v>10</v>
      </c>
      <c r="AN90" t="s">
        <v>66</v>
      </c>
      <c r="AO90" s="8">
        <v>45276.677083333343</v>
      </c>
      <c r="AP90" s="4">
        <v>1</v>
      </c>
      <c r="AQ90" t="s">
        <v>61</v>
      </c>
      <c r="AR90" t="s">
        <v>62</v>
      </c>
      <c r="AS90">
        <v>0</v>
      </c>
      <c r="AT90">
        <v>70</v>
      </c>
      <c r="AU90" t="s">
        <v>63</v>
      </c>
      <c r="AV90">
        <v>0</v>
      </c>
      <c r="AW90">
        <v>0</v>
      </c>
      <c r="AX90">
        <v>0</v>
      </c>
      <c r="AY90" s="5">
        <v>0</v>
      </c>
      <c r="AZ90" s="6">
        <v>0</v>
      </c>
      <c r="BA90" s="7">
        <v>0</v>
      </c>
      <c r="BB90">
        <v>31.6</v>
      </c>
      <c r="BC90">
        <f>IF(BB90&lt;35,2,9)</f>
        <v>2</v>
      </c>
    </row>
    <row r="91" spans="1:55" x14ac:dyDescent="0.35">
      <c r="A91" t="s">
        <v>64</v>
      </c>
      <c r="B91">
        <v>0</v>
      </c>
      <c r="C91">
        <v>0</v>
      </c>
      <c r="D91" t="s">
        <v>53</v>
      </c>
      <c r="E91" s="8">
        <v>45276.677083333343</v>
      </c>
      <c r="F91" s="1">
        <v>26.58</v>
      </c>
      <c r="G91" s="9">
        <v>2.63</v>
      </c>
      <c r="H91" s="1">
        <v>9.89</v>
      </c>
      <c r="I91" s="9">
        <v>32.35</v>
      </c>
      <c r="J91" s="9">
        <v>131</v>
      </c>
      <c r="K91" s="9">
        <v>42</v>
      </c>
      <c r="L91" s="9">
        <v>0.32</v>
      </c>
      <c r="M91" s="9">
        <v>12.26</v>
      </c>
      <c r="N91" s="10">
        <v>1.01</v>
      </c>
      <c r="O91" s="10">
        <v>1.01</v>
      </c>
      <c r="P91" s="10">
        <v>0.59</v>
      </c>
      <c r="Q91" s="10">
        <v>0.56999999999999995</v>
      </c>
      <c r="R91" s="10">
        <v>1</v>
      </c>
      <c r="S91" s="11">
        <v>1.2E-2</v>
      </c>
      <c r="T91" s="11">
        <v>3.4000000000000002E-2</v>
      </c>
      <c r="U91" s="11">
        <v>0.14599999999999999</v>
      </c>
      <c r="V91" s="11">
        <v>0.25</v>
      </c>
      <c r="W91" s="11">
        <v>1.03</v>
      </c>
      <c r="X91" s="10">
        <v>81</v>
      </c>
      <c r="Y91" s="12">
        <v>31</v>
      </c>
      <c r="Z91" t="s">
        <v>126</v>
      </c>
      <c r="AA91">
        <v>1</v>
      </c>
      <c r="AB91" t="s">
        <v>69</v>
      </c>
      <c r="AC91" t="s">
        <v>56</v>
      </c>
      <c r="AD91">
        <v>1</v>
      </c>
      <c r="AE91" t="s">
        <v>57</v>
      </c>
      <c r="AF91">
        <v>3</v>
      </c>
      <c r="AG91" s="3">
        <v>33771</v>
      </c>
      <c r="AH91" t="s">
        <v>58</v>
      </c>
      <c r="AI91">
        <v>72</v>
      </c>
      <c r="AJ91">
        <v>175</v>
      </c>
      <c r="AK91">
        <v>23.510204081632654</v>
      </c>
      <c r="AL91" t="s">
        <v>115</v>
      </c>
      <c r="AM91">
        <v>10</v>
      </c>
      <c r="AN91" t="s">
        <v>66</v>
      </c>
      <c r="AO91" s="8">
        <v>45276.677083333343</v>
      </c>
      <c r="AP91" s="4">
        <v>1</v>
      </c>
      <c r="AQ91" t="s">
        <v>61</v>
      </c>
      <c r="AR91" t="s">
        <v>62</v>
      </c>
      <c r="AS91">
        <v>0</v>
      </c>
      <c r="AT91">
        <v>70</v>
      </c>
      <c r="AU91" t="s">
        <v>63</v>
      </c>
      <c r="AV91">
        <v>0</v>
      </c>
      <c r="AW91">
        <v>0</v>
      </c>
      <c r="AX91">
        <v>0</v>
      </c>
      <c r="AY91" s="5">
        <v>0</v>
      </c>
      <c r="AZ91" s="6">
        <v>0</v>
      </c>
      <c r="BA91" s="7">
        <v>0</v>
      </c>
      <c r="BB91">
        <v>31.6</v>
      </c>
      <c r="BC91">
        <f>IF(BB91&lt;35,2,9)</f>
        <v>2</v>
      </c>
    </row>
    <row r="92" spans="1:55" x14ac:dyDescent="0.35">
      <c r="A92" t="s">
        <v>64</v>
      </c>
      <c r="B92">
        <v>0</v>
      </c>
      <c r="C92">
        <v>0</v>
      </c>
      <c r="D92" t="s">
        <v>53</v>
      </c>
      <c r="E92" s="8">
        <v>45276.692361111112</v>
      </c>
      <c r="F92" s="1">
        <v>6.59</v>
      </c>
      <c r="G92" s="9">
        <v>1.38</v>
      </c>
      <c r="H92" s="1">
        <v>20.92</v>
      </c>
      <c r="I92" s="9">
        <v>22.44</v>
      </c>
      <c r="J92" s="9">
        <v>108</v>
      </c>
      <c r="K92" s="9">
        <v>88</v>
      </c>
      <c r="L92" s="9">
        <v>0.81</v>
      </c>
      <c r="M92" s="9">
        <v>2.4300000000000002</v>
      </c>
      <c r="N92" s="10">
        <v>0.35</v>
      </c>
      <c r="O92" s="10">
        <v>0.33</v>
      </c>
      <c r="P92" s="10">
        <v>0.45</v>
      </c>
      <c r="Q92" s="10">
        <v>0.55000000000000004</v>
      </c>
      <c r="R92" s="10">
        <v>0.41</v>
      </c>
      <c r="S92" s="11">
        <v>1.7000000000000001E-2</v>
      </c>
      <c r="T92" s="11">
        <v>5.8000000000000003E-2</v>
      </c>
      <c r="U92" s="11">
        <v>0.19600000000000001</v>
      </c>
      <c r="V92" s="11">
        <v>0.25</v>
      </c>
      <c r="W92" s="11">
        <v>1.3149999999999999</v>
      </c>
      <c r="X92" s="10">
        <v>83</v>
      </c>
      <c r="Y92" s="12">
        <v>32</v>
      </c>
      <c r="Z92" t="s">
        <v>127</v>
      </c>
      <c r="AA92">
        <v>1</v>
      </c>
      <c r="AB92" t="s">
        <v>69</v>
      </c>
      <c r="AC92" t="s">
        <v>56</v>
      </c>
      <c r="AD92">
        <v>1</v>
      </c>
      <c r="AE92" t="s">
        <v>57</v>
      </c>
      <c r="AF92">
        <v>3</v>
      </c>
      <c r="AG92" s="3">
        <v>25906</v>
      </c>
      <c r="AH92" t="s">
        <v>58</v>
      </c>
      <c r="AI92">
        <v>56</v>
      </c>
      <c r="AJ92">
        <v>160</v>
      </c>
      <c r="AK92">
        <v>21.875</v>
      </c>
      <c r="AL92" t="s">
        <v>115</v>
      </c>
      <c r="AM92">
        <v>140</v>
      </c>
      <c r="AN92" t="s">
        <v>48</v>
      </c>
      <c r="AO92" s="8">
        <v>45276.692361111112</v>
      </c>
      <c r="AP92" s="4">
        <v>1</v>
      </c>
      <c r="AQ92" t="s">
        <v>61</v>
      </c>
      <c r="AR92" t="s">
        <v>128</v>
      </c>
      <c r="AS92">
        <v>4</v>
      </c>
      <c r="AT92">
        <v>85</v>
      </c>
      <c r="AU92" t="s">
        <v>63</v>
      </c>
      <c r="AV92">
        <v>0</v>
      </c>
      <c r="AW92">
        <v>0</v>
      </c>
      <c r="AX92">
        <v>0</v>
      </c>
      <c r="AY92" s="5">
        <v>1</v>
      </c>
      <c r="AZ92" s="6">
        <v>0</v>
      </c>
      <c r="BA92" s="7">
        <v>0</v>
      </c>
      <c r="BB92">
        <v>53.2</v>
      </c>
      <c r="BC92">
        <v>6</v>
      </c>
    </row>
    <row r="93" spans="1:55" x14ac:dyDescent="0.35">
      <c r="A93" t="s">
        <v>52</v>
      </c>
      <c r="B93">
        <v>1</v>
      </c>
      <c r="C93">
        <v>0</v>
      </c>
      <c r="D93" t="s">
        <v>53</v>
      </c>
      <c r="E93" s="8">
        <v>45276.692361111112</v>
      </c>
      <c r="F93" s="1">
        <v>6.76</v>
      </c>
      <c r="G93" s="9">
        <v>1.0900000000000001</v>
      </c>
      <c r="H93" s="1">
        <v>16.11</v>
      </c>
      <c r="I93" s="9">
        <v>22.54</v>
      </c>
      <c r="J93" s="9">
        <v>132</v>
      </c>
      <c r="K93" s="16">
        <v>126</v>
      </c>
      <c r="L93" s="9">
        <v>0.95</v>
      </c>
      <c r="M93" s="9">
        <v>1.23</v>
      </c>
      <c r="N93" s="10">
        <v>0.33</v>
      </c>
      <c r="O93" s="10">
        <v>0.25</v>
      </c>
      <c r="P93" s="10">
        <v>0.18</v>
      </c>
      <c r="Q93" s="10">
        <v>0.11</v>
      </c>
      <c r="R93" s="10">
        <v>1.27</v>
      </c>
      <c r="S93" s="11">
        <v>0.01</v>
      </c>
      <c r="T93" s="11">
        <v>2.7E-2</v>
      </c>
      <c r="U93" s="11">
        <v>6.0999999999999999E-2</v>
      </c>
      <c r="V93" s="11">
        <v>0.57399999999999995</v>
      </c>
      <c r="W93" s="11">
        <v>1.381</v>
      </c>
      <c r="X93" s="10">
        <v>82</v>
      </c>
      <c r="Y93" s="12">
        <v>32</v>
      </c>
      <c r="Z93" t="s">
        <v>127</v>
      </c>
      <c r="AA93">
        <v>1</v>
      </c>
      <c r="AB93" t="s">
        <v>69</v>
      </c>
      <c r="AC93" t="s">
        <v>56</v>
      </c>
      <c r="AD93">
        <v>1</v>
      </c>
      <c r="AE93" t="s">
        <v>57</v>
      </c>
      <c r="AF93">
        <v>3</v>
      </c>
      <c r="AG93" s="3">
        <v>25906</v>
      </c>
      <c r="AH93" t="s">
        <v>58</v>
      </c>
      <c r="AI93">
        <v>56</v>
      </c>
      <c r="AJ93">
        <v>160</v>
      </c>
      <c r="AK93">
        <v>21.875</v>
      </c>
      <c r="AL93" t="s">
        <v>115</v>
      </c>
      <c r="AM93">
        <v>140</v>
      </c>
      <c r="AN93" t="s">
        <v>48</v>
      </c>
      <c r="AO93" s="8">
        <v>45276.692361111112</v>
      </c>
      <c r="AP93" s="4">
        <v>1</v>
      </c>
      <c r="AQ93" t="s">
        <v>61</v>
      </c>
      <c r="AR93" t="s">
        <v>128</v>
      </c>
      <c r="AS93">
        <v>4</v>
      </c>
      <c r="AT93">
        <v>85</v>
      </c>
      <c r="AU93" t="s">
        <v>63</v>
      </c>
      <c r="AV93">
        <v>0</v>
      </c>
      <c r="AW93">
        <v>0</v>
      </c>
      <c r="AX93">
        <v>0</v>
      </c>
      <c r="AY93" s="5">
        <v>1</v>
      </c>
      <c r="AZ93" s="6">
        <v>0</v>
      </c>
      <c r="BA93" s="7">
        <v>0</v>
      </c>
      <c r="BB93">
        <v>53.2</v>
      </c>
      <c r="BC93">
        <v>6</v>
      </c>
    </row>
    <row r="94" spans="1:55" x14ac:dyDescent="0.35">
      <c r="A94" t="s">
        <v>64</v>
      </c>
      <c r="B94">
        <v>0</v>
      </c>
      <c r="C94">
        <v>0</v>
      </c>
      <c r="D94" t="s">
        <v>53</v>
      </c>
      <c r="E94" s="8">
        <v>45276.714583333327</v>
      </c>
      <c r="F94" s="1">
        <v>28.75</v>
      </c>
      <c r="G94" s="9">
        <v>1.76</v>
      </c>
      <c r="H94" s="1">
        <v>6.12</v>
      </c>
      <c r="I94" s="9">
        <v>31.84</v>
      </c>
      <c r="J94" s="9">
        <v>59</v>
      </c>
      <c r="K94" s="9">
        <v>43</v>
      </c>
      <c r="L94" s="9">
        <v>0.73</v>
      </c>
      <c r="M94" s="9">
        <v>8.2200000000000006</v>
      </c>
      <c r="N94" s="10">
        <v>0.35</v>
      </c>
      <c r="O94" s="10">
        <v>0.45</v>
      </c>
      <c r="P94" s="10">
        <v>0.62</v>
      </c>
      <c r="Q94" s="10">
        <v>0.6</v>
      </c>
      <c r="R94" s="10">
        <v>1.03</v>
      </c>
      <c r="S94" s="11">
        <v>1.6E-2</v>
      </c>
      <c r="T94" s="11">
        <v>4.1000000000000002E-2</v>
      </c>
      <c r="U94" s="11">
        <v>0.14599999999999999</v>
      </c>
      <c r="V94" s="11">
        <v>0.33500000000000002</v>
      </c>
      <c r="W94" s="11">
        <v>1.252</v>
      </c>
      <c r="X94" s="10">
        <v>85</v>
      </c>
      <c r="Y94" s="12">
        <v>33</v>
      </c>
      <c r="Z94" t="s">
        <v>129</v>
      </c>
      <c r="AA94">
        <v>1</v>
      </c>
      <c r="AB94" t="s">
        <v>69</v>
      </c>
      <c r="AC94" t="s">
        <v>56</v>
      </c>
      <c r="AD94">
        <v>1</v>
      </c>
      <c r="AE94" t="s">
        <v>57</v>
      </c>
      <c r="AF94">
        <v>3</v>
      </c>
      <c r="AG94" s="3">
        <v>32471</v>
      </c>
      <c r="AH94" t="s">
        <v>71</v>
      </c>
      <c r="AI94">
        <v>78</v>
      </c>
      <c r="AJ94">
        <v>165</v>
      </c>
      <c r="AK94">
        <v>28.65013774104683</v>
      </c>
      <c r="AL94" t="s">
        <v>59</v>
      </c>
      <c r="AM94">
        <v>0</v>
      </c>
      <c r="AN94" t="s">
        <v>66</v>
      </c>
      <c r="AO94" s="8">
        <v>45276.714583333327</v>
      </c>
      <c r="AP94" s="4">
        <v>1</v>
      </c>
      <c r="AQ94" t="s">
        <v>61</v>
      </c>
      <c r="AR94" t="s">
        <v>62</v>
      </c>
      <c r="AS94">
        <v>0</v>
      </c>
      <c r="AT94">
        <v>70</v>
      </c>
      <c r="AU94" t="s">
        <v>63</v>
      </c>
      <c r="AV94">
        <v>0</v>
      </c>
      <c r="AW94">
        <v>0</v>
      </c>
      <c r="AX94">
        <v>0</v>
      </c>
      <c r="AY94" s="5">
        <v>0</v>
      </c>
      <c r="AZ94" s="6">
        <v>0</v>
      </c>
      <c r="BA94" s="7">
        <v>0</v>
      </c>
      <c r="BB94">
        <v>35.200000000000003</v>
      </c>
      <c r="BC94">
        <f>IF(BB94&lt;40,3,9)</f>
        <v>3</v>
      </c>
    </row>
    <row r="95" spans="1:55" x14ac:dyDescent="0.35">
      <c r="A95" t="s">
        <v>52</v>
      </c>
      <c r="B95">
        <v>1</v>
      </c>
      <c r="C95">
        <v>0</v>
      </c>
      <c r="D95" t="s">
        <v>53</v>
      </c>
      <c r="E95" s="8">
        <v>45276.714583333327</v>
      </c>
      <c r="F95" s="1">
        <v>21.84</v>
      </c>
      <c r="G95" s="9">
        <v>2.8</v>
      </c>
      <c r="H95" s="1">
        <v>12.82</v>
      </c>
      <c r="I95" s="9">
        <v>32.65</v>
      </c>
      <c r="J95" s="9">
        <v>50</v>
      </c>
      <c r="K95" s="9">
        <v>57</v>
      </c>
      <c r="L95" s="9">
        <v>1.1299999999999999</v>
      </c>
      <c r="M95" s="9">
        <v>4.33</v>
      </c>
      <c r="N95" s="10">
        <v>0.98</v>
      </c>
      <c r="O95" s="10">
        <v>0.82</v>
      </c>
      <c r="P95" s="10">
        <v>0.71</v>
      </c>
      <c r="Q95" s="10">
        <v>0.48</v>
      </c>
      <c r="R95" s="10">
        <v>0.77</v>
      </c>
      <c r="S95" s="11">
        <v>0.01</v>
      </c>
      <c r="T95" s="11">
        <v>3.2000000000000001E-2</v>
      </c>
      <c r="U95" s="11">
        <v>6.7000000000000004E-2</v>
      </c>
      <c r="V95" s="11">
        <v>0.20599999999999999</v>
      </c>
      <c r="W95" s="11">
        <v>1.252</v>
      </c>
      <c r="X95" s="10">
        <v>84</v>
      </c>
      <c r="Y95" s="12">
        <v>33</v>
      </c>
      <c r="Z95" t="s">
        <v>129</v>
      </c>
      <c r="AA95">
        <v>1</v>
      </c>
      <c r="AB95" t="s">
        <v>69</v>
      </c>
      <c r="AC95" t="s">
        <v>56</v>
      </c>
      <c r="AD95">
        <v>1</v>
      </c>
      <c r="AE95" t="s">
        <v>57</v>
      </c>
      <c r="AF95">
        <v>3</v>
      </c>
      <c r="AG95" s="3">
        <v>32471</v>
      </c>
      <c r="AH95" t="s">
        <v>71</v>
      </c>
      <c r="AI95">
        <v>78</v>
      </c>
      <c r="AJ95">
        <v>165</v>
      </c>
      <c r="AK95">
        <v>28.65013774104683</v>
      </c>
      <c r="AL95" t="s">
        <v>59</v>
      </c>
      <c r="AM95">
        <v>0</v>
      </c>
      <c r="AN95" t="s">
        <v>66</v>
      </c>
      <c r="AO95" s="8">
        <v>45276.714583333327</v>
      </c>
      <c r="AP95" s="4">
        <v>1</v>
      </c>
      <c r="AQ95" t="s">
        <v>61</v>
      </c>
      <c r="AR95" t="s">
        <v>62</v>
      </c>
      <c r="AS95">
        <v>0</v>
      </c>
      <c r="AT95">
        <v>70</v>
      </c>
      <c r="AU95" t="s">
        <v>63</v>
      </c>
      <c r="AV95">
        <v>0</v>
      </c>
      <c r="AW95">
        <v>0</v>
      </c>
      <c r="AX95">
        <v>0</v>
      </c>
      <c r="AY95" s="5">
        <v>0</v>
      </c>
      <c r="AZ95" s="6">
        <v>0</v>
      </c>
      <c r="BA95" s="7">
        <v>0</v>
      </c>
      <c r="BB95">
        <v>35.200000000000003</v>
      </c>
      <c r="BC95">
        <f>IF(BB95&lt;40,3,9)</f>
        <v>3</v>
      </c>
    </row>
    <row r="96" spans="1:55" x14ac:dyDescent="0.35">
      <c r="A96" t="s">
        <v>64</v>
      </c>
      <c r="B96">
        <v>0</v>
      </c>
      <c r="C96">
        <v>0</v>
      </c>
      <c r="D96" t="s">
        <v>53</v>
      </c>
      <c r="E96" s="8">
        <v>45276.760416666657</v>
      </c>
      <c r="F96" s="1">
        <v>16.68</v>
      </c>
      <c r="G96" s="9">
        <v>7.98</v>
      </c>
      <c r="H96" s="1">
        <v>47.84</v>
      </c>
      <c r="I96" s="9">
        <v>30.43</v>
      </c>
      <c r="J96" s="9">
        <v>109</v>
      </c>
      <c r="K96" s="9">
        <v>62</v>
      </c>
      <c r="L96" s="9">
        <v>0.56999999999999995</v>
      </c>
      <c r="M96" s="9">
        <v>6.3</v>
      </c>
      <c r="N96" s="10">
        <v>2.73</v>
      </c>
      <c r="O96" s="10">
        <v>2.99</v>
      </c>
      <c r="P96" s="10">
        <v>1.94</v>
      </c>
      <c r="Q96" s="10">
        <v>0.91</v>
      </c>
      <c r="R96" s="10">
        <v>1.49</v>
      </c>
      <c r="S96" s="11">
        <v>0.02</v>
      </c>
      <c r="T96" s="11">
        <v>2.8000000000000001E-2</v>
      </c>
      <c r="U96" s="11">
        <v>6.7000000000000004E-2</v>
      </c>
      <c r="V96" s="11">
        <v>0.26300000000000001</v>
      </c>
      <c r="W96" s="11">
        <v>1.03</v>
      </c>
      <c r="X96" s="10">
        <v>93</v>
      </c>
      <c r="Y96" s="12">
        <v>34</v>
      </c>
      <c r="Z96" t="s">
        <v>130</v>
      </c>
      <c r="AA96">
        <v>1</v>
      </c>
      <c r="AB96" t="s">
        <v>69</v>
      </c>
      <c r="AC96" t="s">
        <v>56</v>
      </c>
      <c r="AD96">
        <v>1</v>
      </c>
      <c r="AE96" t="s">
        <v>57</v>
      </c>
      <c r="AF96">
        <v>3</v>
      </c>
      <c r="AG96" s="3">
        <v>30516</v>
      </c>
      <c r="AH96" t="s">
        <v>58</v>
      </c>
      <c r="AI96">
        <v>75</v>
      </c>
      <c r="AJ96">
        <v>175</v>
      </c>
      <c r="AK96">
        <v>24.489795918367346</v>
      </c>
      <c r="AL96" t="s">
        <v>115</v>
      </c>
      <c r="AM96">
        <v>1</v>
      </c>
      <c r="AN96" t="s">
        <v>66</v>
      </c>
      <c r="AO96" s="8">
        <v>45275.897916666669</v>
      </c>
      <c r="AP96" s="4">
        <v>1</v>
      </c>
      <c r="AQ96" t="s">
        <v>61</v>
      </c>
      <c r="AR96" t="s">
        <v>62</v>
      </c>
      <c r="AS96">
        <v>0</v>
      </c>
      <c r="AT96">
        <v>68</v>
      </c>
      <c r="AU96" t="s">
        <v>63</v>
      </c>
      <c r="AV96">
        <v>0</v>
      </c>
      <c r="AW96">
        <v>0</v>
      </c>
      <c r="AX96">
        <v>0</v>
      </c>
      <c r="AY96" s="5">
        <v>0</v>
      </c>
      <c r="AZ96" s="6">
        <v>0</v>
      </c>
      <c r="BA96" s="7">
        <v>0</v>
      </c>
      <c r="BB96">
        <v>40.5</v>
      </c>
      <c r="BC96">
        <f t="shared" ref="BC96:BC102" si="5">IF(BB96&lt;50,4,9)</f>
        <v>4</v>
      </c>
    </row>
    <row r="97" spans="1:55" x14ac:dyDescent="0.35">
      <c r="A97" t="s">
        <v>52</v>
      </c>
      <c r="B97">
        <v>1</v>
      </c>
      <c r="C97">
        <v>0</v>
      </c>
      <c r="D97" t="s">
        <v>53</v>
      </c>
      <c r="E97" s="8">
        <v>45276.760416666657</v>
      </c>
      <c r="F97" s="1">
        <v>26.6</v>
      </c>
      <c r="G97" s="9">
        <v>5.48</v>
      </c>
      <c r="H97" s="1">
        <v>20.6</v>
      </c>
      <c r="I97" s="9">
        <v>32.44</v>
      </c>
      <c r="J97" s="9">
        <v>123</v>
      </c>
      <c r="K97" s="9">
        <v>78</v>
      </c>
      <c r="L97" s="9">
        <v>0.64</v>
      </c>
      <c r="M97" s="9">
        <v>10.98</v>
      </c>
      <c r="N97" s="10">
        <v>2.1800000000000002</v>
      </c>
      <c r="O97" s="10">
        <v>2.11</v>
      </c>
      <c r="P97" s="10">
        <v>1.73</v>
      </c>
      <c r="Q97" s="10">
        <v>0.78</v>
      </c>
      <c r="R97" s="10">
        <v>1.17</v>
      </c>
      <c r="S97" s="11">
        <v>1.7000000000000001E-2</v>
      </c>
      <c r="T97" s="11">
        <v>2.8000000000000001E-2</v>
      </c>
      <c r="U97" s="11">
        <v>7.8E-2</v>
      </c>
      <c r="V97" s="11">
        <v>0.20599999999999999</v>
      </c>
      <c r="W97" s="11">
        <v>1.03</v>
      </c>
      <c r="X97" s="10">
        <v>92</v>
      </c>
      <c r="Y97" s="12">
        <v>34</v>
      </c>
      <c r="Z97" t="s">
        <v>130</v>
      </c>
      <c r="AA97">
        <v>1</v>
      </c>
      <c r="AB97" t="s">
        <v>69</v>
      </c>
      <c r="AC97" t="s">
        <v>56</v>
      </c>
      <c r="AD97">
        <v>1</v>
      </c>
      <c r="AE97" t="s">
        <v>57</v>
      </c>
      <c r="AF97">
        <v>3</v>
      </c>
      <c r="AG97" s="3">
        <v>30516</v>
      </c>
      <c r="AH97" t="s">
        <v>58</v>
      </c>
      <c r="AI97">
        <v>75</v>
      </c>
      <c r="AJ97">
        <v>175</v>
      </c>
      <c r="AK97">
        <v>24.489795918367346</v>
      </c>
      <c r="AL97" t="s">
        <v>115</v>
      </c>
      <c r="AM97">
        <v>1</v>
      </c>
      <c r="AN97" t="s">
        <v>66</v>
      </c>
      <c r="AO97" s="8">
        <v>45275.897916666669</v>
      </c>
      <c r="AP97" s="4">
        <v>1</v>
      </c>
      <c r="AQ97" t="s">
        <v>61</v>
      </c>
      <c r="AR97" t="s">
        <v>62</v>
      </c>
      <c r="AS97">
        <v>0</v>
      </c>
      <c r="AT97">
        <v>68</v>
      </c>
      <c r="AU97" t="s">
        <v>63</v>
      </c>
      <c r="AV97">
        <v>0</v>
      </c>
      <c r="AW97">
        <v>0</v>
      </c>
      <c r="AX97">
        <v>0</v>
      </c>
      <c r="AY97" s="5">
        <v>0</v>
      </c>
      <c r="AZ97" s="6">
        <v>0</v>
      </c>
      <c r="BA97" s="7">
        <v>0</v>
      </c>
      <c r="BB97">
        <v>40.5</v>
      </c>
      <c r="BC97">
        <f t="shared" si="5"/>
        <v>4</v>
      </c>
    </row>
    <row r="98" spans="1:55" x14ac:dyDescent="0.35">
      <c r="A98" t="s">
        <v>52</v>
      </c>
      <c r="B98">
        <v>1</v>
      </c>
      <c r="C98">
        <v>0</v>
      </c>
      <c r="D98" t="s">
        <v>53</v>
      </c>
      <c r="E98" s="3">
        <v>45297</v>
      </c>
      <c r="F98" s="1">
        <v>25.06</v>
      </c>
      <c r="G98" s="13">
        <v>3.27</v>
      </c>
      <c r="H98" s="1">
        <v>13.05</v>
      </c>
      <c r="I98" s="9">
        <v>34.21</v>
      </c>
      <c r="J98" s="9">
        <v>110</v>
      </c>
      <c r="K98" s="9">
        <v>52</v>
      </c>
      <c r="L98" s="9">
        <v>0.48</v>
      </c>
      <c r="M98" s="9">
        <v>13.97</v>
      </c>
      <c r="N98" s="10">
        <v>0.87</v>
      </c>
      <c r="O98" s="10">
        <v>1.34</v>
      </c>
      <c r="P98" s="10">
        <v>1.25</v>
      </c>
      <c r="Q98" s="10">
        <v>0.96</v>
      </c>
      <c r="R98" s="10">
        <v>1.01</v>
      </c>
      <c r="S98" s="11">
        <v>1.2E-2</v>
      </c>
      <c r="T98" s="11">
        <v>3.6999999999999998E-2</v>
      </c>
      <c r="U98" s="11">
        <v>7.8E-2</v>
      </c>
      <c r="V98" s="11">
        <v>0.20599999999999999</v>
      </c>
      <c r="W98" s="11">
        <v>1.03</v>
      </c>
      <c r="X98">
        <v>148</v>
      </c>
      <c r="Y98" s="12">
        <v>34</v>
      </c>
      <c r="Z98" t="s">
        <v>130</v>
      </c>
      <c r="AA98">
        <v>1</v>
      </c>
      <c r="AB98" t="s">
        <v>69</v>
      </c>
      <c r="AC98" t="s">
        <v>56</v>
      </c>
      <c r="AD98">
        <v>1</v>
      </c>
      <c r="AE98" t="s">
        <v>57</v>
      </c>
      <c r="AF98">
        <v>3</v>
      </c>
      <c r="AG98" s="3">
        <v>30516</v>
      </c>
      <c r="AH98" t="s">
        <v>58</v>
      </c>
      <c r="AI98">
        <v>75</v>
      </c>
      <c r="AJ98">
        <v>175</v>
      </c>
      <c r="AK98">
        <v>24.489795918367346</v>
      </c>
      <c r="AL98" t="s">
        <v>115</v>
      </c>
      <c r="AM98">
        <v>1</v>
      </c>
      <c r="AN98" t="s">
        <v>66</v>
      </c>
      <c r="AO98" s="8">
        <v>45275.897916666669</v>
      </c>
      <c r="AP98" s="4">
        <v>1</v>
      </c>
      <c r="AQ98" t="s">
        <v>61</v>
      </c>
      <c r="AR98" t="s">
        <v>62</v>
      </c>
      <c r="AS98">
        <v>0</v>
      </c>
      <c r="AT98">
        <v>68</v>
      </c>
      <c r="AU98" t="s">
        <v>63</v>
      </c>
      <c r="AV98">
        <v>0</v>
      </c>
      <c r="AW98">
        <v>0</v>
      </c>
      <c r="AX98">
        <v>0</v>
      </c>
      <c r="AY98" s="5">
        <v>0</v>
      </c>
      <c r="AZ98" s="6">
        <v>0</v>
      </c>
      <c r="BA98" s="7">
        <v>0</v>
      </c>
      <c r="BB98">
        <v>40.5</v>
      </c>
      <c r="BC98">
        <f t="shared" si="5"/>
        <v>4</v>
      </c>
    </row>
    <row r="99" spans="1:55" x14ac:dyDescent="0.35">
      <c r="A99" t="s">
        <v>64</v>
      </c>
      <c r="B99">
        <v>0</v>
      </c>
      <c r="C99">
        <v>0</v>
      </c>
      <c r="D99" t="s">
        <v>53</v>
      </c>
      <c r="E99" s="8">
        <v>45276.385416666657</v>
      </c>
      <c r="F99" s="1">
        <v>27.17</v>
      </c>
      <c r="G99" s="9">
        <v>4.08</v>
      </c>
      <c r="H99" s="1">
        <v>15</v>
      </c>
      <c r="I99" s="9">
        <v>34.869999999999997</v>
      </c>
      <c r="J99" s="9">
        <v>121</v>
      </c>
      <c r="K99" s="9">
        <v>47</v>
      </c>
      <c r="L99" s="9">
        <v>0.39</v>
      </c>
      <c r="M99" s="9">
        <v>15.87</v>
      </c>
      <c r="N99" s="10">
        <v>2.3199999999999998</v>
      </c>
      <c r="O99" s="10">
        <v>2.35</v>
      </c>
      <c r="P99" s="10">
        <v>1.49</v>
      </c>
      <c r="Q99" s="10">
        <v>0.68</v>
      </c>
      <c r="R99" s="10">
        <v>0.91</v>
      </c>
      <c r="S99" s="11">
        <v>0.02</v>
      </c>
      <c r="T99" s="11">
        <v>2.1000000000000001E-2</v>
      </c>
      <c r="U99" s="11">
        <v>8.5999999999999993E-2</v>
      </c>
      <c r="V99" s="11">
        <v>0.20599999999999999</v>
      </c>
      <c r="W99" s="11">
        <v>1.03</v>
      </c>
      <c r="X99" s="10">
        <v>89</v>
      </c>
      <c r="Y99" s="12">
        <v>34</v>
      </c>
      <c r="Z99" t="s">
        <v>130</v>
      </c>
      <c r="AA99">
        <v>1</v>
      </c>
      <c r="AB99" t="s">
        <v>69</v>
      </c>
      <c r="AC99" t="s">
        <v>56</v>
      </c>
      <c r="AD99">
        <v>1</v>
      </c>
      <c r="AE99" t="s">
        <v>57</v>
      </c>
      <c r="AF99">
        <v>3</v>
      </c>
      <c r="AG99" s="3">
        <v>30516</v>
      </c>
      <c r="AH99" t="s">
        <v>58</v>
      </c>
      <c r="AI99">
        <v>75</v>
      </c>
      <c r="AJ99">
        <v>175</v>
      </c>
      <c r="AK99">
        <v>24.489795918367346</v>
      </c>
      <c r="AL99" t="s">
        <v>115</v>
      </c>
      <c r="AM99">
        <v>1</v>
      </c>
      <c r="AN99" t="s">
        <v>66</v>
      </c>
      <c r="AO99" s="8">
        <v>45275.897916666669</v>
      </c>
      <c r="AP99" s="4">
        <v>1</v>
      </c>
      <c r="AQ99" t="s">
        <v>61</v>
      </c>
      <c r="AR99" t="s">
        <v>62</v>
      </c>
      <c r="AS99">
        <v>0</v>
      </c>
      <c r="AT99">
        <v>68</v>
      </c>
      <c r="AU99" t="s">
        <v>63</v>
      </c>
      <c r="AV99">
        <v>0</v>
      </c>
      <c r="AW99">
        <v>0</v>
      </c>
      <c r="AX99">
        <v>0</v>
      </c>
      <c r="AY99" s="5">
        <v>0</v>
      </c>
      <c r="AZ99" s="6">
        <v>0</v>
      </c>
      <c r="BA99" s="7">
        <v>0</v>
      </c>
      <c r="BB99">
        <v>40.5</v>
      </c>
      <c r="BC99">
        <f t="shared" si="5"/>
        <v>4</v>
      </c>
    </row>
    <row r="100" spans="1:55" x14ac:dyDescent="0.35">
      <c r="A100" t="s">
        <v>52</v>
      </c>
      <c r="B100">
        <v>1</v>
      </c>
      <c r="C100">
        <v>0</v>
      </c>
      <c r="D100" t="s">
        <v>53</v>
      </c>
      <c r="E100" s="8">
        <v>45276.395833333343</v>
      </c>
      <c r="F100" s="1">
        <v>31.21</v>
      </c>
      <c r="G100" s="9">
        <v>4.6100000000000003</v>
      </c>
      <c r="H100" s="1">
        <v>14.76</v>
      </c>
      <c r="I100" s="9">
        <v>35.08</v>
      </c>
      <c r="J100" s="9">
        <v>127</v>
      </c>
      <c r="K100" s="9">
        <v>81</v>
      </c>
      <c r="L100" s="9">
        <v>0.64</v>
      </c>
      <c r="M100" s="9">
        <v>16.16</v>
      </c>
      <c r="N100" s="10">
        <v>2.2400000000000002</v>
      </c>
      <c r="O100" s="10">
        <v>3.02</v>
      </c>
      <c r="P100" s="10">
        <v>2.5499999999999998</v>
      </c>
      <c r="Q100" s="10">
        <v>1.23</v>
      </c>
      <c r="R100" s="10">
        <v>0.85</v>
      </c>
      <c r="S100" s="11">
        <v>0.02</v>
      </c>
      <c r="T100" s="11">
        <v>3.2000000000000001E-2</v>
      </c>
      <c r="U100" s="11">
        <v>0.09</v>
      </c>
      <c r="V100" s="11">
        <v>0.25</v>
      </c>
      <c r="W100" s="11">
        <v>0.98099999999999998</v>
      </c>
      <c r="X100" s="10">
        <v>88</v>
      </c>
      <c r="Y100" s="12">
        <v>34</v>
      </c>
      <c r="Z100" t="s">
        <v>130</v>
      </c>
      <c r="AA100">
        <v>1</v>
      </c>
      <c r="AB100" t="s">
        <v>69</v>
      </c>
      <c r="AC100" t="s">
        <v>56</v>
      </c>
      <c r="AD100">
        <v>1</v>
      </c>
      <c r="AE100" t="s">
        <v>57</v>
      </c>
      <c r="AF100">
        <v>3</v>
      </c>
      <c r="AG100" s="3">
        <v>30516</v>
      </c>
      <c r="AH100" t="s">
        <v>58</v>
      </c>
      <c r="AI100">
        <v>75</v>
      </c>
      <c r="AJ100">
        <v>175</v>
      </c>
      <c r="AK100">
        <v>24.489795918367346</v>
      </c>
      <c r="AL100" t="s">
        <v>115</v>
      </c>
      <c r="AM100">
        <v>1</v>
      </c>
      <c r="AN100" t="s">
        <v>66</v>
      </c>
      <c r="AO100" s="8">
        <v>45275.897916666669</v>
      </c>
      <c r="AP100" s="4">
        <v>1</v>
      </c>
      <c r="AQ100" t="s">
        <v>61</v>
      </c>
      <c r="AR100" t="s">
        <v>62</v>
      </c>
      <c r="AS100">
        <v>0</v>
      </c>
      <c r="AT100">
        <v>68</v>
      </c>
      <c r="AU100" t="s">
        <v>63</v>
      </c>
      <c r="AV100">
        <v>0</v>
      </c>
      <c r="AW100">
        <v>0</v>
      </c>
      <c r="AX100">
        <v>0</v>
      </c>
      <c r="AY100" s="5">
        <v>0</v>
      </c>
      <c r="AZ100" s="6">
        <v>0</v>
      </c>
      <c r="BA100" s="7">
        <v>0</v>
      </c>
      <c r="BB100">
        <v>40.5</v>
      </c>
      <c r="BC100">
        <f t="shared" si="5"/>
        <v>4</v>
      </c>
    </row>
    <row r="101" spans="1:55" x14ac:dyDescent="0.35">
      <c r="A101" t="s">
        <v>52</v>
      </c>
      <c r="B101">
        <v>1</v>
      </c>
      <c r="C101">
        <v>0</v>
      </c>
      <c r="D101" t="s">
        <v>53</v>
      </c>
      <c r="E101" s="8">
        <v>45276.415277777778</v>
      </c>
      <c r="F101" s="1">
        <v>32.18</v>
      </c>
      <c r="G101" s="9">
        <v>4.26</v>
      </c>
      <c r="H101" s="1">
        <v>13.25</v>
      </c>
      <c r="I101" s="9">
        <v>36.4</v>
      </c>
      <c r="J101" s="9">
        <v>127</v>
      </c>
      <c r="K101" s="9">
        <v>90</v>
      </c>
      <c r="L101" s="9">
        <v>0.71</v>
      </c>
      <c r="M101" s="9">
        <v>14.02</v>
      </c>
      <c r="N101" s="10">
        <v>2.06</v>
      </c>
      <c r="O101" s="10">
        <v>2.67</v>
      </c>
      <c r="P101" s="10">
        <v>2.2599999999999998</v>
      </c>
      <c r="Q101" s="10">
        <v>1.18</v>
      </c>
      <c r="R101" s="10">
        <v>0.97</v>
      </c>
      <c r="S101" s="11">
        <v>1.7999999999999999E-2</v>
      </c>
      <c r="T101" s="11">
        <v>4.4999999999999998E-2</v>
      </c>
      <c r="U101" s="11">
        <v>6.0999999999999999E-2</v>
      </c>
      <c r="V101" s="11">
        <v>0.20599999999999999</v>
      </c>
      <c r="W101" s="11">
        <v>0.89</v>
      </c>
      <c r="X101" s="10">
        <v>90</v>
      </c>
      <c r="Y101" s="12">
        <v>34</v>
      </c>
      <c r="Z101" t="s">
        <v>130</v>
      </c>
      <c r="AA101">
        <v>1</v>
      </c>
      <c r="AB101" t="s">
        <v>69</v>
      </c>
      <c r="AC101" t="s">
        <v>56</v>
      </c>
      <c r="AD101">
        <v>1</v>
      </c>
      <c r="AE101" t="s">
        <v>57</v>
      </c>
      <c r="AF101">
        <v>3</v>
      </c>
      <c r="AG101" s="3">
        <v>30516</v>
      </c>
      <c r="AH101" t="s">
        <v>58</v>
      </c>
      <c r="AI101">
        <v>75</v>
      </c>
      <c r="AJ101">
        <v>175</v>
      </c>
      <c r="AK101">
        <v>24.489795918367346</v>
      </c>
      <c r="AL101" t="s">
        <v>115</v>
      </c>
      <c r="AM101">
        <v>1</v>
      </c>
      <c r="AN101" t="s">
        <v>66</v>
      </c>
      <c r="AO101" s="8">
        <v>45275.897916666669</v>
      </c>
      <c r="AP101" s="4">
        <v>1</v>
      </c>
      <c r="AQ101" t="s">
        <v>61</v>
      </c>
      <c r="AR101" t="s">
        <v>62</v>
      </c>
      <c r="AS101">
        <v>0</v>
      </c>
      <c r="AT101">
        <v>68</v>
      </c>
      <c r="AU101" t="s">
        <v>63</v>
      </c>
      <c r="AV101">
        <v>0</v>
      </c>
      <c r="AW101">
        <v>0</v>
      </c>
      <c r="AX101">
        <v>0</v>
      </c>
      <c r="AY101" s="5">
        <v>0</v>
      </c>
      <c r="AZ101" s="6">
        <v>0</v>
      </c>
      <c r="BA101" s="7">
        <v>0</v>
      </c>
      <c r="BB101">
        <v>40.5</v>
      </c>
      <c r="BC101">
        <f t="shared" si="5"/>
        <v>4</v>
      </c>
    </row>
    <row r="102" spans="1:55" x14ac:dyDescent="0.35">
      <c r="A102" t="s">
        <v>64</v>
      </c>
      <c r="B102">
        <v>0</v>
      </c>
      <c r="C102">
        <v>0</v>
      </c>
      <c r="D102" t="s">
        <v>53</v>
      </c>
      <c r="E102" s="8">
        <v>45276.415277777778</v>
      </c>
      <c r="F102" s="1">
        <v>31.21</v>
      </c>
      <c r="G102" s="9">
        <v>3.1</v>
      </c>
      <c r="H102" s="1">
        <v>9.94</v>
      </c>
      <c r="I102" s="9">
        <v>36.75</v>
      </c>
      <c r="J102" s="9">
        <v>114</v>
      </c>
      <c r="K102" s="9">
        <v>36</v>
      </c>
      <c r="L102" s="9">
        <v>0.32</v>
      </c>
      <c r="M102" s="9">
        <v>29.15</v>
      </c>
      <c r="N102" s="10">
        <v>1.03</v>
      </c>
      <c r="O102" s="10">
        <v>1.35</v>
      </c>
      <c r="P102" s="10">
        <v>1.39</v>
      </c>
      <c r="Q102" s="10">
        <v>0.96</v>
      </c>
      <c r="R102" s="10">
        <v>0.97</v>
      </c>
      <c r="S102" s="11">
        <v>1.7000000000000001E-2</v>
      </c>
      <c r="T102" s="11">
        <v>5.8000000000000003E-2</v>
      </c>
      <c r="U102" s="11">
        <v>6.0999999999999999E-2</v>
      </c>
      <c r="V102" s="11">
        <v>0.20599999999999999</v>
      </c>
      <c r="W102" s="11">
        <v>0.93500000000000005</v>
      </c>
      <c r="X102" s="10">
        <v>91</v>
      </c>
      <c r="Y102" s="12">
        <v>34</v>
      </c>
      <c r="Z102" t="s">
        <v>130</v>
      </c>
      <c r="AA102">
        <v>1</v>
      </c>
      <c r="AB102" t="s">
        <v>69</v>
      </c>
      <c r="AC102" t="s">
        <v>56</v>
      </c>
      <c r="AD102">
        <v>1</v>
      </c>
      <c r="AE102" t="s">
        <v>57</v>
      </c>
      <c r="AF102">
        <v>3</v>
      </c>
      <c r="AG102" s="3">
        <v>30516</v>
      </c>
      <c r="AH102" t="s">
        <v>58</v>
      </c>
      <c r="AI102">
        <v>75</v>
      </c>
      <c r="AJ102">
        <v>175</v>
      </c>
      <c r="AK102">
        <v>24.489795918367346</v>
      </c>
      <c r="AL102" t="s">
        <v>115</v>
      </c>
      <c r="AM102">
        <v>1</v>
      </c>
      <c r="AN102" t="s">
        <v>66</v>
      </c>
      <c r="AO102" s="8">
        <v>45275.897916666669</v>
      </c>
      <c r="AP102" s="4">
        <v>1</v>
      </c>
      <c r="AQ102" t="s">
        <v>61</v>
      </c>
      <c r="AR102" t="s">
        <v>62</v>
      </c>
      <c r="AS102">
        <v>0</v>
      </c>
      <c r="AT102">
        <v>68</v>
      </c>
      <c r="AU102" t="s">
        <v>63</v>
      </c>
      <c r="AV102">
        <v>0</v>
      </c>
      <c r="AW102">
        <v>0</v>
      </c>
      <c r="AX102">
        <v>0</v>
      </c>
      <c r="AY102" s="5">
        <v>0</v>
      </c>
      <c r="AZ102" s="6">
        <v>0</v>
      </c>
      <c r="BA102" s="7">
        <v>0</v>
      </c>
      <c r="BB102">
        <v>40.5</v>
      </c>
      <c r="BC102">
        <f t="shared" si="5"/>
        <v>4</v>
      </c>
    </row>
    <row r="103" spans="1:55" x14ac:dyDescent="0.35">
      <c r="A103" t="s">
        <v>64</v>
      </c>
      <c r="B103">
        <v>0</v>
      </c>
      <c r="C103">
        <v>0</v>
      </c>
      <c r="D103" t="s">
        <v>53</v>
      </c>
      <c r="E103" s="8">
        <v>45282.489583333343</v>
      </c>
      <c r="F103" s="1">
        <v>21.12</v>
      </c>
      <c r="G103" s="9">
        <v>7.02</v>
      </c>
      <c r="H103" s="1">
        <v>33.21</v>
      </c>
      <c r="I103" s="9">
        <v>29.46</v>
      </c>
      <c r="J103" s="9">
        <v>101</v>
      </c>
      <c r="K103" s="9">
        <v>79</v>
      </c>
      <c r="L103" s="9">
        <v>0.78</v>
      </c>
      <c r="M103" s="9">
        <v>10.91</v>
      </c>
      <c r="N103" s="10">
        <v>3.21</v>
      </c>
      <c r="O103" s="10">
        <v>2.31</v>
      </c>
      <c r="P103" s="10">
        <v>2.54</v>
      </c>
      <c r="Q103" s="10">
        <v>0.8</v>
      </c>
      <c r="R103" s="10">
        <v>0.83</v>
      </c>
      <c r="S103" s="11">
        <v>0.01</v>
      </c>
      <c r="T103" s="11">
        <v>5.8000000000000003E-2</v>
      </c>
      <c r="U103" s="11">
        <v>9.6000000000000002E-2</v>
      </c>
      <c r="V103" s="11">
        <v>0.20599999999999999</v>
      </c>
      <c r="W103" s="11">
        <v>1.1930000000000001</v>
      </c>
      <c r="X103" s="10">
        <v>97</v>
      </c>
      <c r="Y103" s="12">
        <v>35</v>
      </c>
      <c r="Z103" t="s">
        <v>131</v>
      </c>
      <c r="AA103">
        <v>0</v>
      </c>
      <c r="AB103" t="s">
        <v>55</v>
      </c>
      <c r="AC103" t="s">
        <v>56</v>
      </c>
      <c r="AD103">
        <v>1</v>
      </c>
      <c r="AE103" t="s">
        <v>57</v>
      </c>
      <c r="AF103">
        <v>3</v>
      </c>
      <c r="AG103" s="3">
        <v>36359</v>
      </c>
      <c r="AH103" t="s">
        <v>132</v>
      </c>
      <c r="AI103">
        <v>45</v>
      </c>
      <c r="AJ103">
        <v>158</v>
      </c>
      <c r="AK103">
        <v>18.025957378625222</v>
      </c>
      <c r="AL103" t="s">
        <v>59</v>
      </c>
      <c r="AM103">
        <v>0</v>
      </c>
      <c r="AN103" t="s">
        <v>196</v>
      </c>
      <c r="AO103" s="8">
        <v>45275.899305555547</v>
      </c>
      <c r="AP103" s="4">
        <v>1</v>
      </c>
      <c r="AQ103" t="s">
        <v>61</v>
      </c>
      <c r="AR103" t="s">
        <v>62</v>
      </c>
      <c r="AS103">
        <v>0</v>
      </c>
      <c r="AT103">
        <v>70</v>
      </c>
      <c r="AU103" t="s">
        <v>98</v>
      </c>
      <c r="AV103">
        <v>3</v>
      </c>
      <c r="AW103">
        <v>4</v>
      </c>
      <c r="AX103">
        <v>2</v>
      </c>
      <c r="AY103" s="5">
        <v>0</v>
      </c>
      <c r="AZ103" s="6">
        <v>0</v>
      </c>
      <c r="BA103" s="7">
        <v>1</v>
      </c>
      <c r="BB103">
        <v>24.5</v>
      </c>
      <c r="BC103">
        <f>IF(BB103&lt;25,1,9)</f>
        <v>1</v>
      </c>
    </row>
    <row r="104" spans="1:55" x14ac:dyDescent="0.35">
      <c r="A104" t="s">
        <v>52</v>
      </c>
      <c r="B104">
        <v>1</v>
      </c>
      <c r="C104">
        <v>0</v>
      </c>
      <c r="D104" t="s">
        <v>53</v>
      </c>
      <c r="E104" s="8">
        <v>45275.486805555563</v>
      </c>
      <c r="F104" s="1">
        <v>19.22</v>
      </c>
      <c r="G104" s="9">
        <v>6.3</v>
      </c>
      <c r="H104" s="1">
        <v>32.78</v>
      </c>
      <c r="I104" s="9">
        <v>30.43</v>
      </c>
      <c r="J104" s="9">
        <v>110</v>
      </c>
      <c r="K104" s="9">
        <v>80</v>
      </c>
      <c r="L104" s="9">
        <v>0.72</v>
      </c>
      <c r="M104" s="9">
        <v>9.43</v>
      </c>
      <c r="N104" s="10">
        <v>2.78</v>
      </c>
      <c r="O104" s="10">
        <v>1.65</v>
      </c>
      <c r="P104" s="10">
        <v>1.71</v>
      </c>
      <c r="Q104" s="10">
        <v>0.65</v>
      </c>
      <c r="R104" s="10">
        <v>0.76</v>
      </c>
      <c r="S104" s="11">
        <v>0.01</v>
      </c>
      <c r="T104" s="11">
        <v>5.8000000000000003E-2</v>
      </c>
      <c r="U104" s="11">
        <v>8.1000000000000003E-2</v>
      </c>
      <c r="V104" s="11">
        <v>0.20599999999999999</v>
      </c>
      <c r="W104" s="11">
        <v>1.1930000000000001</v>
      </c>
      <c r="X104" s="10">
        <v>96</v>
      </c>
      <c r="Y104" s="12">
        <v>35</v>
      </c>
      <c r="Z104" t="s">
        <v>131</v>
      </c>
      <c r="AA104">
        <v>0</v>
      </c>
      <c r="AB104" t="s">
        <v>55</v>
      </c>
      <c r="AC104" t="s">
        <v>56</v>
      </c>
      <c r="AD104">
        <v>1</v>
      </c>
      <c r="AE104" t="s">
        <v>57</v>
      </c>
      <c r="AF104">
        <v>3</v>
      </c>
      <c r="AG104" s="3">
        <v>36359</v>
      </c>
      <c r="AH104" t="s">
        <v>132</v>
      </c>
      <c r="AI104">
        <v>45</v>
      </c>
      <c r="AJ104">
        <v>158</v>
      </c>
      <c r="AK104">
        <v>18.025957378625222</v>
      </c>
      <c r="AL104" t="s">
        <v>59</v>
      </c>
      <c r="AM104">
        <v>0</v>
      </c>
      <c r="AN104" t="s">
        <v>196</v>
      </c>
      <c r="AO104" s="8">
        <v>45275.899305555547</v>
      </c>
      <c r="AP104" s="4">
        <v>1</v>
      </c>
      <c r="AQ104" t="s">
        <v>61</v>
      </c>
      <c r="AR104" t="s">
        <v>62</v>
      </c>
      <c r="AS104">
        <v>0</v>
      </c>
      <c r="AT104">
        <v>70</v>
      </c>
      <c r="AU104" t="s">
        <v>98</v>
      </c>
      <c r="AV104">
        <v>3</v>
      </c>
      <c r="AW104">
        <v>4</v>
      </c>
      <c r="AX104">
        <v>2</v>
      </c>
      <c r="AY104" s="5">
        <v>0</v>
      </c>
      <c r="AZ104" s="6">
        <v>0</v>
      </c>
      <c r="BA104" s="7">
        <v>1</v>
      </c>
      <c r="BB104">
        <v>24.5</v>
      </c>
      <c r="BC104">
        <f>IF(BB104&lt;25,1,9)</f>
        <v>1</v>
      </c>
    </row>
    <row r="105" spans="1:55" x14ac:dyDescent="0.35">
      <c r="A105" t="s">
        <v>64</v>
      </c>
      <c r="B105">
        <v>0</v>
      </c>
      <c r="C105">
        <v>0</v>
      </c>
      <c r="D105" t="s">
        <v>53</v>
      </c>
      <c r="E105" s="8">
        <v>45275.46875</v>
      </c>
      <c r="F105" s="1">
        <v>26.41</v>
      </c>
      <c r="G105" s="9">
        <v>6.69</v>
      </c>
      <c r="H105" s="1">
        <v>25.32</v>
      </c>
      <c r="I105" s="9">
        <v>31.49</v>
      </c>
      <c r="J105" s="9">
        <v>108</v>
      </c>
      <c r="K105" s="9">
        <v>68</v>
      </c>
      <c r="L105" s="9">
        <v>0.63</v>
      </c>
      <c r="M105" s="9">
        <v>16.03</v>
      </c>
      <c r="N105" s="10">
        <v>1.95</v>
      </c>
      <c r="O105" s="10">
        <v>2.0299999999999998</v>
      </c>
      <c r="P105" s="10">
        <v>2.25</v>
      </c>
      <c r="Q105" s="10">
        <v>0.76</v>
      </c>
      <c r="R105" s="10">
        <v>0.91</v>
      </c>
      <c r="S105" s="11">
        <v>1.4E-2</v>
      </c>
      <c r="T105" s="11">
        <v>5.8000000000000003E-2</v>
      </c>
      <c r="U105" s="11">
        <v>8.1000000000000003E-2</v>
      </c>
      <c r="V105" s="11">
        <v>0.20599999999999999</v>
      </c>
      <c r="W105" s="11">
        <v>1.1359999999999999</v>
      </c>
      <c r="X105" s="10">
        <v>95</v>
      </c>
      <c r="Y105" s="12">
        <v>35</v>
      </c>
      <c r="Z105" t="s">
        <v>131</v>
      </c>
      <c r="AA105">
        <v>0</v>
      </c>
      <c r="AB105" t="s">
        <v>55</v>
      </c>
      <c r="AC105" t="s">
        <v>56</v>
      </c>
      <c r="AD105">
        <v>1</v>
      </c>
      <c r="AE105" t="s">
        <v>57</v>
      </c>
      <c r="AF105">
        <v>3</v>
      </c>
      <c r="AG105" s="3">
        <v>36359</v>
      </c>
      <c r="AH105" t="s">
        <v>132</v>
      </c>
      <c r="AI105">
        <v>45</v>
      </c>
      <c r="AJ105">
        <v>158</v>
      </c>
      <c r="AK105">
        <v>18.025957378625222</v>
      </c>
      <c r="AL105" t="s">
        <v>59</v>
      </c>
      <c r="AM105">
        <v>0</v>
      </c>
      <c r="AN105" t="s">
        <v>196</v>
      </c>
      <c r="AO105" s="8">
        <v>45275.899305555547</v>
      </c>
      <c r="AP105" s="4">
        <v>1</v>
      </c>
      <c r="AQ105" t="s">
        <v>61</v>
      </c>
      <c r="AR105" t="s">
        <v>62</v>
      </c>
      <c r="AS105">
        <v>0</v>
      </c>
      <c r="AT105">
        <v>70</v>
      </c>
      <c r="AU105" t="s">
        <v>98</v>
      </c>
      <c r="AV105">
        <v>3</v>
      </c>
      <c r="AW105">
        <v>4</v>
      </c>
      <c r="AX105">
        <v>2</v>
      </c>
      <c r="AY105" s="5">
        <v>0</v>
      </c>
      <c r="AZ105" s="6">
        <v>0</v>
      </c>
      <c r="BA105" s="7">
        <v>1</v>
      </c>
      <c r="BB105">
        <v>24.5</v>
      </c>
      <c r="BC105">
        <f>IF(BB105&lt;25,1,9)</f>
        <v>1</v>
      </c>
    </row>
    <row r="106" spans="1:55" x14ac:dyDescent="0.35">
      <c r="A106" t="s">
        <v>52</v>
      </c>
      <c r="B106">
        <v>1</v>
      </c>
      <c r="C106">
        <v>0</v>
      </c>
      <c r="D106" t="s">
        <v>53</v>
      </c>
      <c r="E106" s="8">
        <v>45275.46875</v>
      </c>
      <c r="F106" s="1">
        <v>22.88</v>
      </c>
      <c r="G106" s="9">
        <v>5.78</v>
      </c>
      <c r="H106" s="1">
        <v>25.28</v>
      </c>
      <c r="I106" s="9">
        <v>32.380000000000003</v>
      </c>
      <c r="J106" s="9">
        <v>114</v>
      </c>
      <c r="K106" s="9">
        <v>70</v>
      </c>
      <c r="L106" s="9">
        <v>0.61</v>
      </c>
      <c r="M106" s="9">
        <v>11.36</v>
      </c>
      <c r="N106" s="10">
        <v>1.64</v>
      </c>
      <c r="O106" s="10">
        <v>1.69</v>
      </c>
      <c r="P106" s="10">
        <v>1.54</v>
      </c>
      <c r="Q106" s="10">
        <v>0.56000000000000005</v>
      </c>
      <c r="R106" s="10">
        <v>0.83</v>
      </c>
      <c r="S106" s="11">
        <v>1.4E-2</v>
      </c>
      <c r="T106" s="11">
        <v>4.4999999999999998E-2</v>
      </c>
      <c r="U106" s="11">
        <v>8.1000000000000003E-2</v>
      </c>
      <c r="V106" s="11">
        <v>0.27600000000000002</v>
      </c>
      <c r="W106" s="11">
        <v>1.1359999999999999</v>
      </c>
      <c r="X106" s="10">
        <v>94</v>
      </c>
      <c r="Y106" s="12">
        <v>35</v>
      </c>
      <c r="Z106" t="s">
        <v>131</v>
      </c>
      <c r="AA106">
        <v>0</v>
      </c>
      <c r="AB106" t="s">
        <v>55</v>
      </c>
      <c r="AC106" t="s">
        <v>56</v>
      </c>
      <c r="AD106">
        <v>1</v>
      </c>
      <c r="AE106" t="s">
        <v>57</v>
      </c>
      <c r="AF106">
        <v>3</v>
      </c>
      <c r="AG106" s="3">
        <v>36359</v>
      </c>
      <c r="AH106" t="s">
        <v>132</v>
      </c>
      <c r="AI106">
        <v>45</v>
      </c>
      <c r="AJ106">
        <v>158</v>
      </c>
      <c r="AK106">
        <v>18.025957378625222</v>
      </c>
      <c r="AL106" t="s">
        <v>59</v>
      </c>
      <c r="AM106">
        <v>0</v>
      </c>
      <c r="AN106" t="s">
        <v>196</v>
      </c>
      <c r="AO106" s="8">
        <v>45275.899305555547</v>
      </c>
      <c r="AP106" s="4">
        <v>1</v>
      </c>
      <c r="AQ106" t="s">
        <v>61</v>
      </c>
      <c r="AR106" t="s">
        <v>62</v>
      </c>
      <c r="AS106">
        <v>0</v>
      </c>
      <c r="AT106">
        <v>70</v>
      </c>
      <c r="AU106" t="s">
        <v>98</v>
      </c>
      <c r="AV106">
        <v>3</v>
      </c>
      <c r="AW106">
        <v>4</v>
      </c>
      <c r="AX106">
        <v>2</v>
      </c>
      <c r="AY106" s="5">
        <v>0</v>
      </c>
      <c r="AZ106" s="6">
        <v>0</v>
      </c>
      <c r="BA106" s="7">
        <v>1</v>
      </c>
      <c r="BB106">
        <v>24.5</v>
      </c>
      <c r="BC106">
        <f>IF(BB106&lt;25,1,9)</f>
        <v>1</v>
      </c>
    </row>
    <row r="107" spans="1:55" x14ac:dyDescent="0.35">
      <c r="A107" t="s">
        <v>52</v>
      </c>
      <c r="B107">
        <v>1</v>
      </c>
      <c r="C107">
        <v>0</v>
      </c>
      <c r="D107" t="s">
        <v>53</v>
      </c>
      <c r="E107" s="8">
        <v>45275.583333333343</v>
      </c>
      <c r="F107" s="1">
        <v>7.97</v>
      </c>
      <c r="G107" s="9">
        <v>3.24</v>
      </c>
      <c r="H107" s="1">
        <v>40.630000000000003</v>
      </c>
      <c r="I107" s="9">
        <v>24.25</v>
      </c>
      <c r="J107" s="9">
        <v>122</v>
      </c>
      <c r="K107" s="9">
        <v>87</v>
      </c>
      <c r="L107" s="9">
        <v>0.72</v>
      </c>
      <c r="M107" s="9">
        <v>2.5099999999999998</v>
      </c>
      <c r="N107" s="10">
        <v>1.27</v>
      </c>
      <c r="O107" s="10">
        <v>0.81</v>
      </c>
      <c r="P107" s="10">
        <v>0.71</v>
      </c>
      <c r="Q107" s="10">
        <v>0.18</v>
      </c>
      <c r="R107" s="10">
        <v>0.76</v>
      </c>
      <c r="S107" s="11">
        <v>0.01</v>
      </c>
      <c r="T107" s="11">
        <v>2.1000000000000001E-2</v>
      </c>
      <c r="U107" s="11">
        <v>6.0999999999999999E-2</v>
      </c>
      <c r="V107" s="11">
        <v>0.20599999999999999</v>
      </c>
      <c r="W107" s="11">
        <v>0.93500000000000005</v>
      </c>
      <c r="X107" s="10">
        <v>98</v>
      </c>
      <c r="Y107" s="12">
        <v>36</v>
      </c>
      <c r="Z107" t="s">
        <v>133</v>
      </c>
      <c r="AA107">
        <v>1</v>
      </c>
      <c r="AB107" t="s">
        <v>69</v>
      </c>
      <c r="AC107" t="s">
        <v>56</v>
      </c>
      <c r="AD107">
        <v>1</v>
      </c>
      <c r="AE107" t="s">
        <v>57</v>
      </c>
      <c r="AF107">
        <v>3</v>
      </c>
      <c r="AG107" s="3">
        <v>33588</v>
      </c>
      <c r="AH107" t="s">
        <v>58</v>
      </c>
      <c r="AI107">
        <v>63</v>
      </c>
      <c r="AJ107">
        <v>176</v>
      </c>
      <c r="AK107">
        <v>20.338326446280991</v>
      </c>
      <c r="AL107" t="s">
        <v>59</v>
      </c>
      <c r="AM107">
        <v>0</v>
      </c>
      <c r="AN107" t="s">
        <v>66</v>
      </c>
      <c r="AO107" s="8">
        <v>45275.61041666667</v>
      </c>
      <c r="AP107" s="4">
        <v>0</v>
      </c>
      <c r="AQ107" t="s">
        <v>67</v>
      </c>
      <c r="AR107" t="s">
        <v>62</v>
      </c>
      <c r="AS107">
        <v>0</v>
      </c>
      <c r="AT107">
        <v>80</v>
      </c>
      <c r="AU107" t="s">
        <v>63</v>
      </c>
      <c r="AV107">
        <v>0</v>
      </c>
      <c r="AW107">
        <v>0</v>
      </c>
      <c r="AX107">
        <v>0</v>
      </c>
      <c r="AY107" s="5">
        <v>0</v>
      </c>
      <c r="AZ107" s="6">
        <v>0</v>
      </c>
      <c r="BA107" s="7">
        <v>0</v>
      </c>
      <c r="BB107">
        <v>32.1</v>
      </c>
      <c r="BC107">
        <f>IF(BB107&lt;35,2,9)</f>
        <v>2</v>
      </c>
    </row>
    <row r="108" spans="1:55" x14ac:dyDescent="0.35">
      <c r="A108" t="s">
        <v>64</v>
      </c>
      <c r="B108">
        <v>0</v>
      </c>
      <c r="C108">
        <v>0</v>
      </c>
      <c r="D108" t="s">
        <v>53</v>
      </c>
      <c r="E108" s="8">
        <v>45275.583333333343</v>
      </c>
      <c r="F108" s="1">
        <v>9.26</v>
      </c>
      <c r="G108" s="9">
        <v>4.3</v>
      </c>
      <c r="H108" s="1">
        <v>46.47</v>
      </c>
      <c r="I108" s="9">
        <v>24.77</v>
      </c>
      <c r="J108" s="9">
        <v>86</v>
      </c>
      <c r="K108" s="9">
        <v>75</v>
      </c>
      <c r="L108" s="9">
        <v>0.87</v>
      </c>
      <c r="M108" s="9">
        <v>2.04</v>
      </c>
      <c r="N108" s="10">
        <v>1.79</v>
      </c>
      <c r="O108" s="10">
        <v>1.07</v>
      </c>
      <c r="P108" s="10">
        <v>0.85</v>
      </c>
      <c r="Q108" s="10">
        <v>0.27</v>
      </c>
      <c r="R108" s="10">
        <v>1.1599999999999999</v>
      </c>
      <c r="S108" s="11">
        <v>0.01</v>
      </c>
      <c r="T108" s="11">
        <v>2.1000000000000001E-2</v>
      </c>
      <c r="U108" s="11">
        <v>6.0999999999999999E-2</v>
      </c>
      <c r="V108" s="11">
        <v>0.57399999999999995</v>
      </c>
      <c r="W108" s="11">
        <v>0.93500000000000005</v>
      </c>
      <c r="X108" s="10">
        <v>99</v>
      </c>
      <c r="Y108" s="12">
        <v>36</v>
      </c>
      <c r="Z108" t="s">
        <v>133</v>
      </c>
      <c r="AA108">
        <v>1</v>
      </c>
      <c r="AB108" t="s">
        <v>69</v>
      </c>
      <c r="AC108" t="s">
        <v>56</v>
      </c>
      <c r="AD108">
        <v>1</v>
      </c>
      <c r="AE108" t="s">
        <v>57</v>
      </c>
      <c r="AF108">
        <v>3</v>
      </c>
      <c r="AG108" s="3">
        <v>33588</v>
      </c>
      <c r="AH108" t="s">
        <v>58</v>
      </c>
      <c r="AI108">
        <v>63</v>
      </c>
      <c r="AJ108">
        <v>176</v>
      </c>
      <c r="AK108">
        <v>20.338326446280991</v>
      </c>
      <c r="AL108" t="s">
        <v>59</v>
      </c>
      <c r="AM108">
        <v>0</v>
      </c>
      <c r="AN108" t="s">
        <v>66</v>
      </c>
      <c r="AO108" s="8">
        <v>45275.61041666667</v>
      </c>
      <c r="AP108" s="4">
        <v>0</v>
      </c>
      <c r="AQ108" t="s">
        <v>67</v>
      </c>
      <c r="AR108" t="s">
        <v>62</v>
      </c>
      <c r="AS108">
        <v>0</v>
      </c>
      <c r="AT108">
        <v>80</v>
      </c>
      <c r="AU108" t="s">
        <v>63</v>
      </c>
      <c r="AV108">
        <v>0</v>
      </c>
      <c r="AW108">
        <v>0</v>
      </c>
      <c r="AX108">
        <v>0</v>
      </c>
      <c r="AY108" s="5">
        <v>0</v>
      </c>
      <c r="AZ108" s="6">
        <v>0</v>
      </c>
      <c r="BA108" s="7">
        <v>0</v>
      </c>
      <c r="BB108">
        <v>32.1</v>
      </c>
      <c r="BC108">
        <f>IF(BB108&lt;35,2,9)</f>
        <v>2</v>
      </c>
    </row>
    <row r="109" spans="1:55" x14ac:dyDescent="0.35">
      <c r="A109" t="s">
        <v>64</v>
      </c>
      <c r="B109">
        <v>0</v>
      </c>
      <c r="C109">
        <v>0</v>
      </c>
      <c r="D109" t="s">
        <v>53</v>
      </c>
      <c r="E109" s="8">
        <v>45276.587500000001</v>
      </c>
      <c r="F109" s="1">
        <v>15.12</v>
      </c>
      <c r="G109" s="9">
        <v>4.57</v>
      </c>
      <c r="H109" s="1">
        <v>30.24</v>
      </c>
      <c r="I109" s="9">
        <v>28.36</v>
      </c>
      <c r="J109" s="9">
        <v>100</v>
      </c>
      <c r="K109" s="9">
        <v>70</v>
      </c>
      <c r="L109" s="9">
        <v>0.69</v>
      </c>
      <c r="M109" s="9">
        <v>4.43</v>
      </c>
      <c r="N109" s="10">
        <v>0.91</v>
      </c>
      <c r="O109" s="10">
        <v>0.7</v>
      </c>
      <c r="P109" s="10">
        <v>0.55000000000000004</v>
      </c>
      <c r="Q109" s="10">
        <v>0.28999999999999998</v>
      </c>
      <c r="R109" s="10">
        <v>0.66</v>
      </c>
      <c r="S109" s="11">
        <v>0.01</v>
      </c>
      <c r="T109" s="11">
        <v>2.1000000000000001E-2</v>
      </c>
      <c r="U109" s="11">
        <v>0.115</v>
      </c>
      <c r="V109" s="11">
        <v>0.57399999999999995</v>
      </c>
      <c r="W109" s="11">
        <v>1.252</v>
      </c>
      <c r="X109" s="10">
        <v>101</v>
      </c>
      <c r="Y109" s="12">
        <v>37</v>
      </c>
      <c r="Z109" t="s">
        <v>134</v>
      </c>
      <c r="AA109">
        <v>0</v>
      </c>
      <c r="AB109" t="s">
        <v>55</v>
      </c>
      <c r="AC109" t="s">
        <v>56</v>
      </c>
      <c r="AD109">
        <v>1</v>
      </c>
      <c r="AE109" t="s">
        <v>57</v>
      </c>
      <c r="AF109">
        <v>3</v>
      </c>
      <c r="AG109" s="3">
        <v>33710</v>
      </c>
      <c r="AH109" t="s">
        <v>58</v>
      </c>
      <c r="AI109">
        <v>54</v>
      </c>
      <c r="AJ109">
        <v>162</v>
      </c>
      <c r="AK109">
        <v>20.576131687242796</v>
      </c>
      <c r="AL109" t="s">
        <v>59</v>
      </c>
      <c r="AM109">
        <v>0</v>
      </c>
      <c r="AN109" t="s">
        <v>66</v>
      </c>
      <c r="AO109" s="8">
        <v>45276.587500000001</v>
      </c>
      <c r="AP109" s="4">
        <v>1</v>
      </c>
      <c r="AQ109" t="s">
        <v>61</v>
      </c>
      <c r="AR109" t="s">
        <v>62</v>
      </c>
      <c r="AS109">
        <v>0</v>
      </c>
      <c r="AT109">
        <v>70</v>
      </c>
      <c r="AU109" t="s">
        <v>63</v>
      </c>
      <c r="AV109">
        <v>0</v>
      </c>
      <c r="AW109">
        <v>0</v>
      </c>
      <c r="AX109">
        <v>0</v>
      </c>
      <c r="AY109" s="5">
        <v>0</v>
      </c>
      <c r="AZ109" s="6">
        <v>0</v>
      </c>
      <c r="BA109" s="7">
        <v>0</v>
      </c>
      <c r="BB109">
        <v>31.8</v>
      </c>
      <c r="BC109">
        <f>IF(BB109&lt;35,2,9)</f>
        <v>2</v>
      </c>
    </row>
    <row r="110" spans="1:55" x14ac:dyDescent="0.35">
      <c r="A110" t="s">
        <v>52</v>
      </c>
      <c r="B110">
        <v>1</v>
      </c>
      <c r="C110">
        <v>0</v>
      </c>
      <c r="D110" t="s">
        <v>53</v>
      </c>
      <c r="E110" s="8">
        <v>45276.587500000001</v>
      </c>
      <c r="F110" s="1">
        <v>13.69</v>
      </c>
      <c r="G110" s="9">
        <v>8.1300000000000008</v>
      </c>
      <c r="H110" s="1">
        <v>59.33</v>
      </c>
      <c r="I110" s="9">
        <v>29.48</v>
      </c>
      <c r="J110" s="9">
        <v>101</v>
      </c>
      <c r="K110" s="9">
        <v>65</v>
      </c>
      <c r="L110" s="9">
        <v>0.64</v>
      </c>
      <c r="M110" s="9">
        <v>6.6</v>
      </c>
      <c r="N110" s="10">
        <v>1.81</v>
      </c>
      <c r="O110" s="10">
        <v>1.79</v>
      </c>
      <c r="P110" s="10">
        <v>2.15</v>
      </c>
      <c r="Q110" s="10">
        <v>1.61</v>
      </c>
      <c r="R110" s="10">
        <v>1.7</v>
      </c>
      <c r="S110" s="11">
        <v>0.02</v>
      </c>
      <c r="T110" s="11">
        <v>5.2999999999999999E-2</v>
      </c>
      <c r="U110" s="11">
        <v>0.154</v>
      </c>
      <c r="V110" s="11">
        <v>0.20599999999999999</v>
      </c>
      <c r="W110" s="11">
        <v>1.252</v>
      </c>
      <c r="X110" s="10">
        <v>100</v>
      </c>
      <c r="Y110" s="12">
        <v>37</v>
      </c>
      <c r="Z110" t="s">
        <v>134</v>
      </c>
      <c r="AA110">
        <v>0</v>
      </c>
      <c r="AB110" t="s">
        <v>55</v>
      </c>
      <c r="AC110" t="s">
        <v>56</v>
      </c>
      <c r="AD110">
        <v>1</v>
      </c>
      <c r="AE110" t="s">
        <v>57</v>
      </c>
      <c r="AF110">
        <v>3</v>
      </c>
      <c r="AG110" s="3">
        <v>33710</v>
      </c>
      <c r="AH110" t="s">
        <v>58</v>
      </c>
      <c r="AI110">
        <v>54</v>
      </c>
      <c r="AJ110">
        <v>162</v>
      </c>
      <c r="AK110">
        <v>20.576131687242796</v>
      </c>
      <c r="AL110" t="s">
        <v>59</v>
      </c>
      <c r="AM110">
        <v>0</v>
      </c>
      <c r="AN110" t="s">
        <v>66</v>
      </c>
      <c r="AO110" s="8">
        <v>45276.587500000001</v>
      </c>
      <c r="AP110" s="4">
        <v>1</v>
      </c>
      <c r="AQ110" t="s">
        <v>61</v>
      </c>
      <c r="AR110" t="s">
        <v>62</v>
      </c>
      <c r="AS110">
        <v>0</v>
      </c>
      <c r="AT110">
        <v>70</v>
      </c>
      <c r="AU110" t="s">
        <v>63</v>
      </c>
      <c r="AV110">
        <v>0</v>
      </c>
      <c r="AW110">
        <v>0</v>
      </c>
      <c r="AX110">
        <v>0</v>
      </c>
      <c r="AY110" s="5">
        <v>0</v>
      </c>
      <c r="AZ110" s="6">
        <v>0</v>
      </c>
      <c r="BA110" s="7">
        <v>0</v>
      </c>
      <c r="BB110">
        <v>31.8</v>
      </c>
      <c r="BC110">
        <f>IF(BB110&lt;35,2,9)</f>
        <v>2</v>
      </c>
    </row>
    <row r="111" spans="1:55" x14ac:dyDescent="0.35">
      <c r="A111" t="s">
        <v>52</v>
      </c>
      <c r="B111">
        <v>1</v>
      </c>
      <c r="C111">
        <v>0</v>
      </c>
      <c r="D111" t="s">
        <v>53</v>
      </c>
      <c r="E111" s="8">
        <v>45276.879861111112</v>
      </c>
      <c r="F111" s="1">
        <v>9.59</v>
      </c>
      <c r="G111" s="9">
        <v>2.99</v>
      </c>
      <c r="H111" s="1">
        <v>31.16</v>
      </c>
      <c r="I111" s="9">
        <v>29.13</v>
      </c>
      <c r="J111" s="9">
        <v>103</v>
      </c>
      <c r="K111" s="9">
        <v>85</v>
      </c>
      <c r="L111" s="9">
        <v>0.83</v>
      </c>
      <c r="M111" s="9">
        <v>3.41</v>
      </c>
      <c r="N111" s="10">
        <v>2.0299999999999998</v>
      </c>
      <c r="O111" s="10">
        <v>1.52</v>
      </c>
      <c r="P111" s="10">
        <v>1.25</v>
      </c>
      <c r="Q111" s="10">
        <v>0.33</v>
      </c>
      <c r="R111" s="10">
        <v>0.62</v>
      </c>
      <c r="S111" s="11">
        <v>1.7000000000000001E-2</v>
      </c>
      <c r="T111" s="11">
        <v>2.1000000000000001E-2</v>
      </c>
      <c r="U111" s="11">
        <v>6.0999999999999999E-2</v>
      </c>
      <c r="V111" s="11">
        <v>0.20599999999999999</v>
      </c>
      <c r="W111" s="11">
        <v>1.3149999999999999</v>
      </c>
      <c r="X111" s="10">
        <v>102</v>
      </c>
      <c r="Y111" s="12">
        <v>38</v>
      </c>
      <c r="Z111" t="s">
        <v>135</v>
      </c>
      <c r="AA111">
        <v>0</v>
      </c>
      <c r="AB111" t="s">
        <v>55</v>
      </c>
      <c r="AC111" t="s">
        <v>56</v>
      </c>
      <c r="AD111">
        <v>1</v>
      </c>
      <c r="AE111" t="s">
        <v>57</v>
      </c>
      <c r="AF111">
        <v>3</v>
      </c>
      <c r="AG111" s="3">
        <v>35674</v>
      </c>
      <c r="AH111" t="s">
        <v>58</v>
      </c>
      <c r="AI111">
        <v>58</v>
      </c>
      <c r="AJ111">
        <v>167</v>
      </c>
      <c r="AK111">
        <v>20.796729893506402</v>
      </c>
      <c r="AL111" t="s">
        <v>59</v>
      </c>
      <c r="AM111">
        <v>0</v>
      </c>
      <c r="AN111" t="s">
        <v>48</v>
      </c>
      <c r="AO111" s="8">
        <v>45276.879861111112</v>
      </c>
      <c r="AP111" s="4">
        <v>1</v>
      </c>
      <c r="AQ111" t="s">
        <v>61</v>
      </c>
      <c r="AR111" t="s">
        <v>88</v>
      </c>
      <c r="AS111">
        <v>1</v>
      </c>
      <c r="AT111">
        <v>70</v>
      </c>
      <c r="AU111" t="s">
        <v>63</v>
      </c>
      <c r="AV111">
        <v>0</v>
      </c>
      <c r="AW111">
        <v>0</v>
      </c>
      <c r="AX111">
        <v>0</v>
      </c>
      <c r="AY111" s="5">
        <v>1</v>
      </c>
      <c r="AZ111" s="6">
        <v>0</v>
      </c>
      <c r="BA111" s="7">
        <v>0</v>
      </c>
      <c r="BB111">
        <v>26.4</v>
      </c>
      <c r="BC111">
        <f>IF(BB111&lt;30,2,9)</f>
        <v>2</v>
      </c>
    </row>
    <row r="112" spans="1:55" x14ac:dyDescent="0.35">
      <c r="A112" t="s">
        <v>64</v>
      </c>
      <c r="B112">
        <v>0</v>
      </c>
      <c r="C112">
        <v>0</v>
      </c>
      <c r="D112" t="s">
        <v>53</v>
      </c>
      <c r="E112" s="8">
        <v>45276.879861111112</v>
      </c>
      <c r="F112" s="1">
        <v>8.32</v>
      </c>
      <c r="G112" s="9">
        <v>2.5</v>
      </c>
      <c r="H112" s="1">
        <v>30.1</v>
      </c>
      <c r="I112" s="9">
        <v>30.22</v>
      </c>
      <c r="J112" s="9">
        <v>89</v>
      </c>
      <c r="K112" s="9">
        <v>80</v>
      </c>
      <c r="L112" s="9">
        <v>0.82</v>
      </c>
      <c r="M112" s="9">
        <v>2.73</v>
      </c>
      <c r="N112" s="10">
        <v>1.1100000000000001</v>
      </c>
      <c r="O112" s="10">
        <v>1.17</v>
      </c>
      <c r="P112" s="10">
        <v>1.07</v>
      </c>
      <c r="Q112" s="10">
        <v>0.32</v>
      </c>
      <c r="R112" s="10">
        <v>0.84</v>
      </c>
      <c r="S112" s="11">
        <v>1.7000000000000001E-2</v>
      </c>
      <c r="T112" s="11">
        <v>2.8000000000000001E-2</v>
      </c>
      <c r="U112" s="11">
        <v>6.0999999999999999E-2</v>
      </c>
      <c r="V112" s="11">
        <v>0.20599999999999999</v>
      </c>
      <c r="W112" s="11">
        <v>1.3149999999999999</v>
      </c>
      <c r="X112" s="10">
        <v>103</v>
      </c>
      <c r="Y112" s="12">
        <v>38</v>
      </c>
      <c r="Z112" t="s">
        <v>135</v>
      </c>
      <c r="AA112">
        <v>0</v>
      </c>
      <c r="AB112" t="s">
        <v>55</v>
      </c>
      <c r="AC112" t="s">
        <v>56</v>
      </c>
      <c r="AD112">
        <v>1</v>
      </c>
      <c r="AE112" t="s">
        <v>57</v>
      </c>
      <c r="AF112">
        <v>3</v>
      </c>
      <c r="AG112" s="3">
        <v>35674</v>
      </c>
      <c r="AH112" t="s">
        <v>58</v>
      </c>
      <c r="AI112">
        <v>58</v>
      </c>
      <c r="AJ112">
        <v>167</v>
      </c>
      <c r="AK112">
        <v>20.796729893506402</v>
      </c>
      <c r="AL112" t="s">
        <v>59</v>
      </c>
      <c r="AM112">
        <v>0</v>
      </c>
      <c r="AN112" t="s">
        <v>48</v>
      </c>
      <c r="AO112" s="8">
        <v>45276.879861111112</v>
      </c>
      <c r="AP112" s="4">
        <v>1</v>
      </c>
      <c r="AQ112" t="s">
        <v>61</v>
      </c>
      <c r="AR112" t="s">
        <v>88</v>
      </c>
      <c r="AS112">
        <v>1</v>
      </c>
      <c r="AT112">
        <v>70</v>
      </c>
      <c r="AU112" t="s">
        <v>63</v>
      </c>
      <c r="AV112">
        <v>0</v>
      </c>
      <c r="AW112">
        <v>0</v>
      </c>
      <c r="AX112">
        <v>0</v>
      </c>
      <c r="AY112" s="5">
        <v>1</v>
      </c>
      <c r="AZ112" s="6">
        <v>0</v>
      </c>
      <c r="BA112" s="7">
        <v>0</v>
      </c>
      <c r="BB112">
        <v>26.4</v>
      </c>
      <c r="BC112">
        <f>IF(BB112&lt;30,2,9)</f>
        <v>2</v>
      </c>
    </row>
    <row r="113" spans="1:55" x14ac:dyDescent="0.35">
      <c r="A113" t="s">
        <v>52</v>
      </c>
      <c r="B113">
        <v>1</v>
      </c>
      <c r="C113">
        <v>0</v>
      </c>
      <c r="D113" t="s">
        <v>53</v>
      </c>
      <c r="E113" s="8">
        <v>45275.59375</v>
      </c>
      <c r="F113" s="1">
        <v>31.21</v>
      </c>
      <c r="G113" s="9">
        <v>2.0099999999999998</v>
      </c>
      <c r="H113" s="1">
        <v>6.45</v>
      </c>
      <c r="I113" s="9">
        <v>34.270000000000003</v>
      </c>
      <c r="J113" s="9">
        <v>117</v>
      </c>
      <c r="K113" s="9">
        <v>69</v>
      </c>
      <c r="L113" s="9">
        <v>0.59</v>
      </c>
      <c r="M113" s="9">
        <v>13.37</v>
      </c>
      <c r="N113" s="10">
        <v>0.66</v>
      </c>
      <c r="O113" s="10">
        <v>0.61</v>
      </c>
      <c r="P113" s="10">
        <v>0.82</v>
      </c>
      <c r="Q113" s="10">
        <v>0.72</v>
      </c>
      <c r="R113" s="10">
        <v>1.02</v>
      </c>
      <c r="S113" s="11">
        <v>1.0999999999999999E-2</v>
      </c>
      <c r="T113" s="11">
        <v>5.8000000000000003E-2</v>
      </c>
      <c r="U113" s="11">
        <v>6.7000000000000004E-2</v>
      </c>
      <c r="V113" s="11">
        <v>0.20599999999999999</v>
      </c>
      <c r="W113" s="11">
        <v>1.0820000000000001</v>
      </c>
      <c r="X113" s="10">
        <v>104</v>
      </c>
      <c r="Y113" s="12">
        <v>39</v>
      </c>
      <c r="Z113" t="s">
        <v>136</v>
      </c>
      <c r="AA113">
        <v>1</v>
      </c>
      <c r="AB113" t="s">
        <v>69</v>
      </c>
      <c r="AC113" t="s">
        <v>102</v>
      </c>
      <c r="AD113">
        <v>1</v>
      </c>
      <c r="AE113" t="s">
        <v>57</v>
      </c>
      <c r="AF113">
        <v>3</v>
      </c>
      <c r="AG113" s="3">
        <v>34335</v>
      </c>
      <c r="AH113" t="s">
        <v>58</v>
      </c>
      <c r="AI113">
        <v>53.3</v>
      </c>
      <c r="AJ113">
        <v>166</v>
      </c>
      <c r="AK113">
        <v>19.342429960807085</v>
      </c>
      <c r="AL113" t="s">
        <v>59</v>
      </c>
      <c r="AM113">
        <v>0</v>
      </c>
      <c r="AN113" t="s">
        <v>66</v>
      </c>
      <c r="AO113" s="8">
        <v>45275.583333333343</v>
      </c>
      <c r="AP113" s="4">
        <v>1</v>
      </c>
      <c r="AQ113" t="s">
        <v>61</v>
      </c>
      <c r="AR113" t="s">
        <v>62</v>
      </c>
      <c r="AS113">
        <v>0</v>
      </c>
      <c r="AT113">
        <v>64</v>
      </c>
      <c r="AU113" t="s">
        <v>137</v>
      </c>
      <c r="AV113">
        <v>3</v>
      </c>
      <c r="AW113">
        <v>1</v>
      </c>
      <c r="AX113">
        <v>0</v>
      </c>
      <c r="AY113" s="5">
        <v>0</v>
      </c>
      <c r="AZ113" s="6">
        <v>0</v>
      </c>
      <c r="BA113" s="7">
        <v>1</v>
      </c>
      <c r="BB113">
        <v>30.1</v>
      </c>
      <c r="BC113">
        <f>IF(BB113&lt;35,2,9)</f>
        <v>2</v>
      </c>
    </row>
    <row r="114" spans="1:55" x14ac:dyDescent="0.35">
      <c r="A114" t="s">
        <v>64</v>
      </c>
      <c r="B114">
        <v>0</v>
      </c>
      <c r="C114">
        <v>0</v>
      </c>
      <c r="D114" t="s">
        <v>53</v>
      </c>
      <c r="E114" s="8">
        <v>45275.59375</v>
      </c>
      <c r="F114" s="1">
        <v>31.7</v>
      </c>
      <c r="G114" s="9">
        <v>4.21</v>
      </c>
      <c r="H114" s="1">
        <v>13.29</v>
      </c>
      <c r="I114" s="9">
        <v>34.67</v>
      </c>
      <c r="J114" s="9">
        <v>122</v>
      </c>
      <c r="K114" s="9">
        <v>47</v>
      </c>
      <c r="L114" s="9">
        <v>0.39</v>
      </c>
      <c r="M114" s="9">
        <v>14.2</v>
      </c>
      <c r="N114" s="10">
        <v>1.95</v>
      </c>
      <c r="O114" s="10">
        <v>1.1599999999999999</v>
      </c>
      <c r="P114" s="10">
        <v>0.75</v>
      </c>
      <c r="Q114" s="10">
        <v>0.54</v>
      </c>
      <c r="R114" s="10">
        <v>1</v>
      </c>
      <c r="S114" s="11">
        <v>1.2999999999999999E-2</v>
      </c>
      <c r="T114" s="11">
        <v>2.1000000000000001E-2</v>
      </c>
      <c r="U114" s="11">
        <v>0.109</v>
      </c>
      <c r="V114" s="11">
        <v>0.57399999999999995</v>
      </c>
      <c r="W114" s="11">
        <v>1.1359999999999999</v>
      </c>
      <c r="X114" s="10">
        <v>105</v>
      </c>
      <c r="Y114" s="12">
        <v>39</v>
      </c>
      <c r="Z114" t="s">
        <v>136</v>
      </c>
      <c r="AA114">
        <v>1</v>
      </c>
      <c r="AB114" t="s">
        <v>69</v>
      </c>
      <c r="AC114" t="s">
        <v>102</v>
      </c>
      <c r="AD114">
        <v>1</v>
      </c>
      <c r="AE114" t="s">
        <v>57</v>
      </c>
      <c r="AF114">
        <v>3</v>
      </c>
      <c r="AG114" s="3">
        <v>34335</v>
      </c>
      <c r="AH114" t="s">
        <v>58</v>
      </c>
      <c r="AI114">
        <v>53.3</v>
      </c>
      <c r="AJ114">
        <v>166</v>
      </c>
      <c r="AK114">
        <v>19.342429960807085</v>
      </c>
      <c r="AL114" t="s">
        <v>59</v>
      </c>
      <c r="AM114">
        <v>0</v>
      </c>
      <c r="AN114" t="s">
        <v>66</v>
      </c>
      <c r="AO114" s="8">
        <v>45275.583333333343</v>
      </c>
      <c r="AP114" s="4">
        <v>1</v>
      </c>
      <c r="AQ114" t="s">
        <v>61</v>
      </c>
      <c r="AR114" t="s">
        <v>62</v>
      </c>
      <c r="AS114">
        <v>0</v>
      </c>
      <c r="AT114">
        <v>64</v>
      </c>
      <c r="AU114" t="s">
        <v>137</v>
      </c>
      <c r="AV114">
        <v>3</v>
      </c>
      <c r="AW114">
        <v>1</v>
      </c>
      <c r="AX114">
        <v>0</v>
      </c>
      <c r="AY114" s="5">
        <v>0</v>
      </c>
      <c r="AZ114" s="6">
        <v>0</v>
      </c>
      <c r="BA114" s="7">
        <v>1</v>
      </c>
      <c r="BB114">
        <v>30.1</v>
      </c>
      <c r="BC114">
        <f>IF(BB114&lt;35,2,9)</f>
        <v>2</v>
      </c>
    </row>
    <row r="115" spans="1:55" x14ac:dyDescent="0.35">
      <c r="A115" t="s">
        <v>64</v>
      </c>
      <c r="B115">
        <v>0</v>
      </c>
      <c r="C115">
        <v>0</v>
      </c>
      <c r="D115" t="s">
        <v>53</v>
      </c>
      <c r="E115" s="8">
        <v>45277.515277777777</v>
      </c>
      <c r="F115" s="1">
        <v>27.38</v>
      </c>
      <c r="G115" s="9">
        <v>2.42</v>
      </c>
      <c r="H115" s="1">
        <v>8.84</v>
      </c>
      <c r="I115" s="9">
        <v>33.08</v>
      </c>
      <c r="J115" s="9">
        <v>95</v>
      </c>
      <c r="K115" s="9">
        <v>69</v>
      </c>
      <c r="L115" s="9">
        <v>0.73</v>
      </c>
      <c r="M115" s="9">
        <v>8.81</v>
      </c>
      <c r="N115" s="10">
        <v>0.89</v>
      </c>
      <c r="O115" s="10">
        <v>1.34</v>
      </c>
      <c r="P115" s="10">
        <v>1.05</v>
      </c>
      <c r="Q115" s="10">
        <v>0.6</v>
      </c>
      <c r="R115" s="10">
        <v>0.91</v>
      </c>
      <c r="S115" s="11">
        <v>1.2E-2</v>
      </c>
      <c r="T115" s="11">
        <v>2.7E-2</v>
      </c>
      <c r="U115" s="11">
        <v>7.8E-2</v>
      </c>
      <c r="V115" s="11">
        <v>0.23799999999999999</v>
      </c>
      <c r="W115" s="11">
        <v>0.93500000000000005</v>
      </c>
      <c r="X115" s="10">
        <v>107</v>
      </c>
      <c r="Y115" s="12">
        <v>40</v>
      </c>
      <c r="Z115" t="s">
        <v>138</v>
      </c>
      <c r="AA115">
        <v>1</v>
      </c>
      <c r="AB115" t="s">
        <v>69</v>
      </c>
      <c r="AC115" t="s">
        <v>56</v>
      </c>
      <c r="AD115">
        <v>1</v>
      </c>
      <c r="AE115" t="s">
        <v>57</v>
      </c>
      <c r="AF115">
        <v>3</v>
      </c>
      <c r="AG115" s="3">
        <v>29221</v>
      </c>
      <c r="AH115" t="s">
        <v>71</v>
      </c>
      <c r="AI115">
        <v>79</v>
      </c>
      <c r="AJ115">
        <v>166</v>
      </c>
      <c r="AK115">
        <v>28.668892437218755</v>
      </c>
      <c r="AL115" t="s">
        <v>59</v>
      </c>
      <c r="AM115">
        <v>0</v>
      </c>
      <c r="AN115" t="s">
        <v>197</v>
      </c>
      <c r="AO115" s="8">
        <v>45277.515277777777</v>
      </c>
      <c r="AP115" s="4">
        <v>0</v>
      </c>
      <c r="AQ115" t="s">
        <v>67</v>
      </c>
      <c r="AR115" t="s">
        <v>110</v>
      </c>
      <c r="AS115">
        <v>2</v>
      </c>
      <c r="AT115">
        <v>60</v>
      </c>
      <c r="AU115" t="s">
        <v>63</v>
      </c>
      <c r="AV115">
        <v>0</v>
      </c>
      <c r="AW115">
        <v>0</v>
      </c>
      <c r="AX115">
        <v>0</v>
      </c>
      <c r="AY115" s="5">
        <v>1</v>
      </c>
      <c r="AZ115" s="6">
        <v>0</v>
      </c>
      <c r="BA115" s="7">
        <v>0</v>
      </c>
      <c r="BB115">
        <v>44.1</v>
      </c>
      <c r="BC115">
        <f>IF(BB115&lt;50,4,9)</f>
        <v>4</v>
      </c>
    </row>
    <row r="116" spans="1:55" x14ac:dyDescent="0.35">
      <c r="A116" t="s">
        <v>52</v>
      </c>
      <c r="B116">
        <v>1</v>
      </c>
      <c r="C116">
        <v>0</v>
      </c>
      <c r="D116" t="s">
        <v>53</v>
      </c>
      <c r="E116" s="8">
        <v>45277.515277777777</v>
      </c>
      <c r="F116" s="1">
        <v>27.51</v>
      </c>
      <c r="G116" s="9">
        <v>1.33</v>
      </c>
      <c r="H116" s="1">
        <v>4.91</v>
      </c>
      <c r="I116" s="9">
        <v>33.42</v>
      </c>
      <c r="J116" s="9">
        <v>114</v>
      </c>
      <c r="K116" s="9">
        <v>94</v>
      </c>
      <c r="L116" s="9">
        <v>0.82</v>
      </c>
      <c r="M116" s="9">
        <v>6.82</v>
      </c>
      <c r="N116" s="10">
        <v>0.37</v>
      </c>
      <c r="O116" s="10">
        <v>0.39</v>
      </c>
      <c r="P116" s="10">
        <v>0.39</v>
      </c>
      <c r="Q116" s="10">
        <v>0.44</v>
      </c>
      <c r="R116" s="10">
        <v>0.56000000000000005</v>
      </c>
      <c r="S116" s="11">
        <v>1.4999999999999999E-2</v>
      </c>
      <c r="T116" s="11">
        <v>5.8000000000000003E-2</v>
      </c>
      <c r="U116" s="11">
        <v>6.4000000000000001E-2</v>
      </c>
      <c r="V116" s="11">
        <v>0.57399999999999995</v>
      </c>
      <c r="W116" s="11">
        <v>0.93500000000000005</v>
      </c>
      <c r="X116" s="10">
        <v>106</v>
      </c>
      <c r="Y116" s="12">
        <v>40</v>
      </c>
      <c r="Z116" t="s">
        <v>138</v>
      </c>
      <c r="AA116">
        <v>1</v>
      </c>
      <c r="AB116" t="s">
        <v>69</v>
      </c>
      <c r="AC116" t="s">
        <v>56</v>
      </c>
      <c r="AD116">
        <v>1</v>
      </c>
      <c r="AE116" t="s">
        <v>57</v>
      </c>
      <c r="AF116">
        <v>3</v>
      </c>
      <c r="AG116" s="3">
        <v>29221</v>
      </c>
      <c r="AH116" t="s">
        <v>71</v>
      </c>
      <c r="AI116">
        <v>79</v>
      </c>
      <c r="AJ116">
        <v>166</v>
      </c>
      <c r="AK116">
        <v>28.668892437218755</v>
      </c>
      <c r="AL116" t="s">
        <v>59</v>
      </c>
      <c r="AM116">
        <v>0</v>
      </c>
      <c r="AN116" t="s">
        <v>197</v>
      </c>
      <c r="AO116" s="8">
        <v>45277.515277777777</v>
      </c>
      <c r="AP116" s="4">
        <v>0</v>
      </c>
      <c r="AQ116" t="s">
        <v>67</v>
      </c>
      <c r="AR116" t="s">
        <v>110</v>
      </c>
      <c r="AS116">
        <v>2</v>
      </c>
      <c r="AT116">
        <v>60</v>
      </c>
      <c r="AU116" t="s">
        <v>63</v>
      </c>
      <c r="AV116">
        <v>0</v>
      </c>
      <c r="AW116">
        <v>0</v>
      </c>
      <c r="AX116">
        <v>0</v>
      </c>
      <c r="AY116" s="5">
        <v>1</v>
      </c>
      <c r="AZ116" s="6">
        <v>0</v>
      </c>
      <c r="BA116" s="7">
        <v>0</v>
      </c>
      <c r="BB116">
        <v>44.1</v>
      </c>
      <c r="BC116">
        <f>IF(BB116&lt;50,4,9)</f>
        <v>4</v>
      </c>
    </row>
    <row r="117" spans="1:55" x14ac:dyDescent="0.35">
      <c r="A117" t="s">
        <v>52</v>
      </c>
      <c r="B117">
        <v>1</v>
      </c>
      <c r="C117">
        <v>0</v>
      </c>
      <c r="D117" t="s">
        <v>53</v>
      </c>
      <c r="E117" s="8">
        <v>45277.564583333333</v>
      </c>
      <c r="F117" s="1">
        <v>16.11</v>
      </c>
      <c r="G117" s="9">
        <v>3.03</v>
      </c>
      <c r="H117" s="1">
        <v>18.79</v>
      </c>
      <c r="I117" s="9">
        <v>25.6</v>
      </c>
      <c r="J117" s="9">
        <v>67</v>
      </c>
      <c r="K117" s="16">
        <v>128</v>
      </c>
      <c r="L117" s="9">
        <v>1.9</v>
      </c>
      <c r="M117" s="9">
        <v>1.4</v>
      </c>
      <c r="N117" s="10">
        <v>0.86</v>
      </c>
      <c r="O117" s="10">
        <v>0.72</v>
      </c>
      <c r="P117" s="10">
        <v>0.45</v>
      </c>
      <c r="Q117" s="10">
        <v>0.25</v>
      </c>
      <c r="R117" s="10">
        <v>0.64</v>
      </c>
      <c r="S117" s="11">
        <v>1.7000000000000001E-2</v>
      </c>
      <c r="T117" s="11">
        <v>2.1000000000000001E-2</v>
      </c>
      <c r="U117" s="11">
        <v>6.0999999999999999E-2</v>
      </c>
      <c r="V117" s="11">
        <v>0.57399999999999995</v>
      </c>
      <c r="W117" s="11">
        <v>1.0820000000000001</v>
      </c>
      <c r="X117" s="10">
        <v>110</v>
      </c>
      <c r="Y117" s="12">
        <v>41</v>
      </c>
      <c r="Z117" t="s">
        <v>139</v>
      </c>
      <c r="AA117">
        <v>1</v>
      </c>
      <c r="AB117" t="s">
        <v>69</v>
      </c>
      <c r="AC117" t="s">
        <v>56</v>
      </c>
      <c r="AD117">
        <v>1</v>
      </c>
      <c r="AE117" t="s">
        <v>57</v>
      </c>
      <c r="AF117">
        <v>3</v>
      </c>
      <c r="AG117" s="3">
        <v>31398</v>
      </c>
      <c r="AH117" t="s">
        <v>58</v>
      </c>
      <c r="AI117">
        <v>55</v>
      </c>
      <c r="AJ117">
        <v>165</v>
      </c>
      <c r="AK117">
        <v>20.202020202020201</v>
      </c>
      <c r="AL117" t="s">
        <v>115</v>
      </c>
      <c r="AM117">
        <v>50</v>
      </c>
      <c r="AN117" t="s">
        <v>48</v>
      </c>
      <c r="AO117" s="8">
        <v>45277.564583333333</v>
      </c>
      <c r="AP117" s="4">
        <v>0</v>
      </c>
      <c r="AQ117" t="s">
        <v>67</v>
      </c>
      <c r="AR117" t="s">
        <v>88</v>
      </c>
      <c r="AS117">
        <v>1</v>
      </c>
      <c r="AT117">
        <v>71</v>
      </c>
      <c r="AU117" t="s">
        <v>63</v>
      </c>
      <c r="AV117">
        <v>0</v>
      </c>
      <c r="AW117">
        <v>0</v>
      </c>
      <c r="AX117">
        <v>0</v>
      </c>
      <c r="AY117" s="5">
        <v>1</v>
      </c>
      <c r="AZ117" s="6">
        <v>0</v>
      </c>
      <c r="BA117" s="7">
        <v>0</v>
      </c>
      <c r="BB117">
        <v>38.1</v>
      </c>
      <c r="BC117">
        <f t="shared" ref="BC117:BC122" si="6">IF(BB117&lt;40,3,9)</f>
        <v>3</v>
      </c>
    </row>
    <row r="118" spans="1:55" x14ac:dyDescent="0.35">
      <c r="A118" t="s">
        <v>64</v>
      </c>
      <c r="B118">
        <v>0</v>
      </c>
      <c r="C118">
        <v>0</v>
      </c>
      <c r="D118" t="s">
        <v>53</v>
      </c>
      <c r="E118" s="8">
        <v>45277.564583333333</v>
      </c>
      <c r="F118" s="1">
        <v>14.07</v>
      </c>
      <c r="G118" s="9">
        <v>1.88</v>
      </c>
      <c r="H118" s="1">
        <v>13.36</v>
      </c>
      <c r="I118" s="9">
        <v>27.06</v>
      </c>
      <c r="J118" s="9">
        <v>112</v>
      </c>
      <c r="K118" s="9">
        <v>85</v>
      </c>
      <c r="L118" s="9">
        <v>0.76</v>
      </c>
      <c r="M118" s="9">
        <v>3.3</v>
      </c>
      <c r="N118" s="10">
        <v>0.52</v>
      </c>
      <c r="O118" s="10">
        <v>0.42</v>
      </c>
      <c r="P118" s="10">
        <v>0.3</v>
      </c>
      <c r="Q118" s="10">
        <v>0.34</v>
      </c>
      <c r="R118" s="10">
        <v>0.42</v>
      </c>
      <c r="S118" s="11">
        <v>1.7000000000000001E-2</v>
      </c>
      <c r="T118" s="11">
        <v>2.1000000000000001E-2</v>
      </c>
      <c r="U118" s="11">
        <v>0.19600000000000001</v>
      </c>
      <c r="V118" s="11">
        <v>0.25</v>
      </c>
      <c r="W118" s="11">
        <v>1.0820000000000001</v>
      </c>
      <c r="X118" s="10">
        <v>111</v>
      </c>
      <c r="Y118" s="12">
        <v>41</v>
      </c>
      <c r="Z118" t="s">
        <v>139</v>
      </c>
      <c r="AA118">
        <v>1</v>
      </c>
      <c r="AB118" t="s">
        <v>69</v>
      </c>
      <c r="AC118" t="s">
        <v>56</v>
      </c>
      <c r="AD118">
        <v>1</v>
      </c>
      <c r="AE118" t="s">
        <v>57</v>
      </c>
      <c r="AF118">
        <v>3</v>
      </c>
      <c r="AG118" s="3">
        <v>31398</v>
      </c>
      <c r="AH118" t="s">
        <v>58</v>
      </c>
      <c r="AI118">
        <v>55</v>
      </c>
      <c r="AJ118">
        <v>165</v>
      </c>
      <c r="AK118">
        <v>20.202020202020201</v>
      </c>
      <c r="AL118" t="s">
        <v>115</v>
      </c>
      <c r="AM118">
        <v>50</v>
      </c>
      <c r="AN118" t="s">
        <v>48</v>
      </c>
      <c r="AO118" s="8">
        <v>45277.564583333333</v>
      </c>
      <c r="AP118" s="4">
        <v>0</v>
      </c>
      <c r="AQ118" t="s">
        <v>67</v>
      </c>
      <c r="AR118" t="s">
        <v>88</v>
      </c>
      <c r="AS118">
        <v>1</v>
      </c>
      <c r="AT118">
        <v>71</v>
      </c>
      <c r="AU118" t="s">
        <v>63</v>
      </c>
      <c r="AV118">
        <v>0</v>
      </c>
      <c r="AW118">
        <v>0</v>
      </c>
      <c r="AX118">
        <v>0</v>
      </c>
      <c r="AY118" s="5">
        <v>1</v>
      </c>
      <c r="AZ118" s="6">
        <v>0</v>
      </c>
      <c r="BA118" s="7">
        <v>0</v>
      </c>
      <c r="BB118">
        <v>38.1</v>
      </c>
      <c r="BC118">
        <f t="shared" si="6"/>
        <v>3</v>
      </c>
    </row>
    <row r="119" spans="1:55" x14ac:dyDescent="0.35">
      <c r="A119" t="s">
        <v>64</v>
      </c>
      <c r="B119">
        <v>0</v>
      </c>
      <c r="C119">
        <v>0</v>
      </c>
      <c r="D119" t="s">
        <v>53</v>
      </c>
      <c r="E119" s="8">
        <v>45277.573611111111</v>
      </c>
      <c r="F119" s="1">
        <v>36.89</v>
      </c>
      <c r="G119" s="9">
        <v>2.4</v>
      </c>
      <c r="H119" s="1">
        <v>6.52</v>
      </c>
      <c r="I119" s="9">
        <v>34.54</v>
      </c>
      <c r="J119" s="9">
        <v>43</v>
      </c>
      <c r="K119" s="9">
        <v>51</v>
      </c>
      <c r="L119" s="9">
        <v>1.18</v>
      </c>
      <c r="M119" s="9">
        <v>8.24</v>
      </c>
      <c r="N119" s="10">
        <v>0.76</v>
      </c>
      <c r="O119" s="10">
        <v>1.05</v>
      </c>
      <c r="P119" s="10">
        <v>1.05</v>
      </c>
      <c r="Q119" s="10">
        <v>0.66</v>
      </c>
      <c r="R119" s="10">
        <v>0.96</v>
      </c>
      <c r="S119" s="11">
        <v>1.2999999999999999E-2</v>
      </c>
      <c r="T119" s="11">
        <v>4.2999999999999997E-2</v>
      </c>
      <c r="U119" s="11">
        <v>8.1000000000000003E-2</v>
      </c>
      <c r="V119" s="11">
        <v>0.57399999999999995</v>
      </c>
      <c r="W119" s="11">
        <v>1.252</v>
      </c>
      <c r="X119" s="10">
        <v>113</v>
      </c>
      <c r="Y119" s="12">
        <v>42</v>
      </c>
      <c r="Z119" t="s">
        <v>140</v>
      </c>
      <c r="AA119">
        <v>1</v>
      </c>
      <c r="AB119" t="s">
        <v>69</v>
      </c>
      <c r="AC119" t="s">
        <v>56</v>
      </c>
      <c r="AD119">
        <v>1</v>
      </c>
      <c r="AE119" t="s">
        <v>57</v>
      </c>
      <c r="AF119">
        <v>3</v>
      </c>
      <c r="AG119" s="3">
        <v>31337</v>
      </c>
      <c r="AH119" t="s">
        <v>71</v>
      </c>
      <c r="AI119">
        <v>78</v>
      </c>
      <c r="AJ119">
        <v>175</v>
      </c>
      <c r="AK119">
        <v>25.469387755102041</v>
      </c>
      <c r="AL119" t="s">
        <v>59</v>
      </c>
      <c r="AM119">
        <v>0</v>
      </c>
      <c r="AN119" t="s">
        <v>66</v>
      </c>
      <c r="AO119" s="8">
        <v>45277.573611111111</v>
      </c>
      <c r="AP119" s="4">
        <v>1</v>
      </c>
      <c r="AQ119" t="s">
        <v>61</v>
      </c>
      <c r="AR119" t="s">
        <v>62</v>
      </c>
      <c r="AS119">
        <v>0</v>
      </c>
      <c r="AT119">
        <v>70</v>
      </c>
      <c r="AU119" t="s">
        <v>63</v>
      </c>
      <c r="AV119">
        <v>0</v>
      </c>
      <c r="AW119">
        <v>0</v>
      </c>
      <c r="AX119">
        <v>0</v>
      </c>
      <c r="AY119" s="5">
        <v>0</v>
      </c>
      <c r="AZ119" s="6">
        <v>0</v>
      </c>
      <c r="BA119" s="7">
        <v>0</v>
      </c>
      <c r="BB119">
        <v>38.299999999999997</v>
      </c>
      <c r="BC119">
        <f t="shared" si="6"/>
        <v>3</v>
      </c>
    </row>
    <row r="120" spans="1:55" x14ac:dyDescent="0.35">
      <c r="A120" t="s">
        <v>52</v>
      </c>
      <c r="B120">
        <v>1</v>
      </c>
      <c r="C120">
        <v>0</v>
      </c>
      <c r="D120" t="s">
        <v>53</v>
      </c>
      <c r="E120" s="8">
        <v>45277.573611111111</v>
      </c>
      <c r="F120" s="1">
        <v>36.159999999999997</v>
      </c>
      <c r="G120" s="9">
        <v>2.08</v>
      </c>
      <c r="H120" s="1">
        <v>5.76</v>
      </c>
      <c r="I120" s="9">
        <v>35.630000000000003</v>
      </c>
      <c r="J120" s="9">
        <v>118</v>
      </c>
      <c r="K120" s="9">
        <v>85</v>
      </c>
      <c r="L120" s="9">
        <v>0.73</v>
      </c>
      <c r="M120" s="9">
        <v>11.25</v>
      </c>
      <c r="N120" s="10">
        <v>0.54</v>
      </c>
      <c r="O120" s="10">
        <v>0.78</v>
      </c>
      <c r="P120" s="10">
        <v>0.68</v>
      </c>
      <c r="Q120" s="10">
        <v>0.56000000000000005</v>
      </c>
      <c r="R120" s="10">
        <v>0.71</v>
      </c>
      <c r="S120" s="11">
        <v>1.0999999999999999E-2</v>
      </c>
      <c r="T120" s="11">
        <v>4.8000000000000001E-2</v>
      </c>
      <c r="U120" s="11">
        <v>6.0999999999999999E-2</v>
      </c>
      <c r="V120" s="11">
        <v>0.57399999999999995</v>
      </c>
      <c r="W120" s="11">
        <v>1.3149999999999999</v>
      </c>
      <c r="X120" s="10">
        <v>112</v>
      </c>
      <c r="Y120" s="12">
        <v>42</v>
      </c>
      <c r="Z120" t="s">
        <v>140</v>
      </c>
      <c r="AA120">
        <v>1</v>
      </c>
      <c r="AB120" t="s">
        <v>69</v>
      </c>
      <c r="AC120" t="s">
        <v>56</v>
      </c>
      <c r="AD120">
        <v>1</v>
      </c>
      <c r="AE120" t="s">
        <v>57</v>
      </c>
      <c r="AF120">
        <v>3</v>
      </c>
      <c r="AG120" s="3">
        <v>31337</v>
      </c>
      <c r="AH120" t="s">
        <v>71</v>
      </c>
      <c r="AI120">
        <v>78</v>
      </c>
      <c r="AJ120">
        <v>175</v>
      </c>
      <c r="AK120">
        <v>25.469387755102041</v>
      </c>
      <c r="AL120" t="s">
        <v>59</v>
      </c>
      <c r="AM120">
        <v>0</v>
      </c>
      <c r="AN120" t="s">
        <v>66</v>
      </c>
      <c r="AO120" s="8">
        <v>45277.573611111111</v>
      </c>
      <c r="AP120" s="4">
        <v>1</v>
      </c>
      <c r="AQ120" t="s">
        <v>61</v>
      </c>
      <c r="AR120" t="s">
        <v>62</v>
      </c>
      <c r="AS120">
        <v>0</v>
      </c>
      <c r="AT120">
        <v>70</v>
      </c>
      <c r="AU120" t="s">
        <v>63</v>
      </c>
      <c r="AV120">
        <v>0</v>
      </c>
      <c r="AW120">
        <v>0</v>
      </c>
      <c r="AX120">
        <v>0</v>
      </c>
      <c r="AY120" s="5">
        <v>0</v>
      </c>
      <c r="AZ120" s="6">
        <v>0</v>
      </c>
      <c r="BA120" s="7">
        <v>0</v>
      </c>
      <c r="BB120">
        <v>38.299999999999997</v>
      </c>
      <c r="BC120">
        <f t="shared" si="6"/>
        <v>3</v>
      </c>
    </row>
    <row r="121" spans="1:55" x14ac:dyDescent="0.35">
      <c r="A121" t="s">
        <v>52</v>
      </c>
      <c r="B121">
        <v>1</v>
      </c>
      <c r="C121">
        <v>0</v>
      </c>
      <c r="D121" t="s">
        <v>53</v>
      </c>
      <c r="E121" s="3">
        <v>45305</v>
      </c>
      <c r="F121" s="9">
        <v>40.869999999999997</v>
      </c>
      <c r="G121" s="13">
        <v>2.81</v>
      </c>
      <c r="H121" s="1">
        <v>6.87</v>
      </c>
      <c r="I121">
        <v>35.17</v>
      </c>
      <c r="J121">
        <v>87</v>
      </c>
      <c r="K121">
        <v>90</v>
      </c>
      <c r="L121">
        <v>1.04</v>
      </c>
      <c r="M121" s="9">
        <v>9.0500000000000007</v>
      </c>
      <c r="N121">
        <v>0.55000000000000004</v>
      </c>
      <c r="O121" s="10">
        <v>0.59</v>
      </c>
      <c r="P121" s="10">
        <v>0.64</v>
      </c>
      <c r="Q121" s="10">
        <v>0.67</v>
      </c>
      <c r="R121" s="10">
        <v>0.8</v>
      </c>
      <c r="S121" s="13">
        <v>1.7000000000000001E-2</v>
      </c>
      <c r="T121" s="13">
        <v>5.8000000000000003E-2</v>
      </c>
      <c r="U121" s="13">
        <v>6.4000000000000001E-2</v>
      </c>
      <c r="V121" s="13">
        <v>0.57399999999999995</v>
      </c>
      <c r="W121" s="13">
        <v>1.252</v>
      </c>
      <c r="X121">
        <v>187</v>
      </c>
      <c r="Y121" s="12">
        <v>42</v>
      </c>
      <c r="Z121" t="s">
        <v>140</v>
      </c>
      <c r="AA121">
        <v>1</v>
      </c>
      <c r="AB121" t="s">
        <v>69</v>
      </c>
      <c r="AC121" t="s">
        <v>56</v>
      </c>
      <c r="AD121">
        <v>1</v>
      </c>
      <c r="AE121" t="s">
        <v>57</v>
      </c>
      <c r="AF121">
        <v>3</v>
      </c>
      <c r="AG121" s="3">
        <v>31337</v>
      </c>
      <c r="AH121" t="s">
        <v>71</v>
      </c>
      <c r="AI121">
        <v>78</v>
      </c>
      <c r="AJ121">
        <v>175</v>
      </c>
      <c r="AK121">
        <v>25.469387755102041</v>
      </c>
      <c r="AL121" t="s">
        <v>59</v>
      </c>
      <c r="AM121">
        <v>0</v>
      </c>
      <c r="AN121" t="s">
        <v>66</v>
      </c>
      <c r="AO121" s="3">
        <v>45305</v>
      </c>
      <c r="AP121" s="4">
        <v>0</v>
      </c>
      <c r="AQ121" t="s">
        <v>67</v>
      </c>
      <c r="AR121" t="s">
        <v>62</v>
      </c>
      <c r="AS121">
        <v>0</v>
      </c>
      <c r="AT121">
        <v>70</v>
      </c>
      <c r="AU121" t="s">
        <v>63</v>
      </c>
      <c r="AV121">
        <v>0</v>
      </c>
      <c r="AW121">
        <v>0</v>
      </c>
      <c r="AX121">
        <v>0</v>
      </c>
      <c r="AY121" s="5">
        <v>0</v>
      </c>
      <c r="AZ121" s="6">
        <v>0</v>
      </c>
      <c r="BA121" s="7">
        <v>0</v>
      </c>
      <c r="BB121">
        <v>38.299999999999997</v>
      </c>
      <c r="BC121">
        <f t="shared" si="6"/>
        <v>3</v>
      </c>
    </row>
    <row r="122" spans="1:55" x14ac:dyDescent="0.35">
      <c r="A122" t="s">
        <v>64</v>
      </c>
      <c r="B122">
        <v>0</v>
      </c>
      <c r="C122">
        <v>0</v>
      </c>
      <c r="D122" t="s">
        <v>53</v>
      </c>
      <c r="E122" s="3">
        <v>45305</v>
      </c>
      <c r="F122" s="9">
        <v>34.979999999999997</v>
      </c>
      <c r="G122" s="13">
        <v>2.5499999999999998</v>
      </c>
      <c r="H122" s="1">
        <v>7.28</v>
      </c>
      <c r="I122">
        <v>35.450000000000003</v>
      </c>
      <c r="J122">
        <v>61</v>
      </c>
      <c r="K122">
        <v>43</v>
      </c>
      <c r="L122">
        <v>0.71</v>
      </c>
      <c r="M122" s="9">
        <v>14.32</v>
      </c>
      <c r="N122">
        <v>0.83</v>
      </c>
      <c r="O122" s="10">
        <v>0.96</v>
      </c>
      <c r="P122" s="10">
        <v>0.98</v>
      </c>
      <c r="Q122" s="10">
        <v>0.75</v>
      </c>
      <c r="R122" s="10">
        <v>0.73</v>
      </c>
      <c r="S122" s="13">
        <v>1.6E-2</v>
      </c>
      <c r="T122" s="13">
        <v>5.8000000000000003E-2</v>
      </c>
      <c r="U122" s="13">
        <v>6.4000000000000001E-2</v>
      </c>
      <c r="V122" s="13">
        <v>0.25</v>
      </c>
      <c r="W122" s="13">
        <v>1.3149999999999999</v>
      </c>
      <c r="X122" s="10">
        <v>188</v>
      </c>
      <c r="Y122" s="12">
        <v>42</v>
      </c>
      <c r="Z122" t="s">
        <v>140</v>
      </c>
      <c r="AA122">
        <v>1</v>
      </c>
      <c r="AB122" t="s">
        <v>69</v>
      </c>
      <c r="AC122" t="s">
        <v>56</v>
      </c>
      <c r="AD122">
        <v>1</v>
      </c>
      <c r="AE122" t="s">
        <v>57</v>
      </c>
      <c r="AF122">
        <v>3</v>
      </c>
      <c r="AG122" s="3">
        <v>31337</v>
      </c>
      <c r="AH122" t="s">
        <v>71</v>
      </c>
      <c r="AI122">
        <v>78</v>
      </c>
      <c r="AJ122">
        <v>175</v>
      </c>
      <c r="AK122">
        <v>25.469387755102041</v>
      </c>
      <c r="AL122" t="s">
        <v>59</v>
      </c>
      <c r="AM122">
        <v>0</v>
      </c>
      <c r="AN122" t="s">
        <v>66</v>
      </c>
      <c r="AO122" s="3">
        <v>45305</v>
      </c>
      <c r="AP122" s="4">
        <v>0</v>
      </c>
      <c r="AQ122" t="s">
        <v>67</v>
      </c>
      <c r="AR122" t="s">
        <v>62</v>
      </c>
      <c r="AS122">
        <v>0</v>
      </c>
      <c r="AT122">
        <v>70</v>
      </c>
      <c r="AU122" t="s">
        <v>63</v>
      </c>
      <c r="AV122">
        <v>0</v>
      </c>
      <c r="AW122">
        <v>0</v>
      </c>
      <c r="AX122">
        <v>0</v>
      </c>
      <c r="AY122" s="5">
        <v>0</v>
      </c>
      <c r="AZ122" s="6">
        <v>0</v>
      </c>
      <c r="BA122" s="7">
        <v>0</v>
      </c>
      <c r="BB122">
        <v>38.299999999999997</v>
      </c>
      <c r="BC122">
        <f t="shared" si="6"/>
        <v>3</v>
      </c>
    </row>
    <row r="123" spans="1:55" x14ac:dyDescent="0.35">
      <c r="A123" t="s">
        <v>52</v>
      </c>
      <c r="B123">
        <v>1</v>
      </c>
      <c r="C123">
        <v>0</v>
      </c>
      <c r="D123" t="s">
        <v>53</v>
      </c>
      <c r="E123" s="8">
        <v>45277.599999999999</v>
      </c>
      <c r="F123" s="1">
        <v>22.79</v>
      </c>
      <c r="G123" s="9">
        <v>4.07</v>
      </c>
      <c r="H123" s="1">
        <v>17.87</v>
      </c>
      <c r="I123" s="9">
        <v>34.049999999999997</v>
      </c>
      <c r="J123" s="9">
        <v>78</v>
      </c>
      <c r="K123" s="9">
        <v>77</v>
      </c>
      <c r="L123" s="9">
        <v>0.98</v>
      </c>
      <c r="M123" s="9">
        <v>3.96</v>
      </c>
      <c r="N123" s="10">
        <v>0.6</v>
      </c>
      <c r="O123" s="10">
        <v>0.74</v>
      </c>
      <c r="P123" s="10">
        <v>0.69</v>
      </c>
      <c r="Q123" s="10">
        <v>0.53</v>
      </c>
      <c r="R123" s="10">
        <v>1.27</v>
      </c>
      <c r="S123" s="11">
        <v>1.6E-2</v>
      </c>
      <c r="T123" s="11">
        <v>5.2999999999999999E-2</v>
      </c>
      <c r="U123" s="11">
        <v>6.0999999999999999E-2</v>
      </c>
      <c r="V123" s="11">
        <v>0.28999999999999998</v>
      </c>
      <c r="W123" s="11">
        <v>1.0820000000000001</v>
      </c>
      <c r="X123" s="10">
        <v>114</v>
      </c>
      <c r="Y123" s="12">
        <v>43</v>
      </c>
      <c r="Z123" t="s">
        <v>141</v>
      </c>
      <c r="AA123">
        <v>1</v>
      </c>
      <c r="AB123" t="s">
        <v>69</v>
      </c>
      <c r="AC123" t="s">
        <v>56</v>
      </c>
      <c r="AD123">
        <v>1</v>
      </c>
      <c r="AE123" t="s">
        <v>57</v>
      </c>
      <c r="AF123">
        <v>3</v>
      </c>
      <c r="AG123" s="3">
        <v>29937</v>
      </c>
      <c r="AH123" t="s">
        <v>71</v>
      </c>
      <c r="AI123">
        <v>72</v>
      </c>
      <c r="AJ123">
        <v>164</v>
      </c>
      <c r="AK123">
        <v>26.76977989292088</v>
      </c>
      <c r="AL123" t="s">
        <v>115</v>
      </c>
      <c r="AM123">
        <v>70</v>
      </c>
      <c r="AN123" t="s">
        <v>192</v>
      </c>
      <c r="AO123" s="8">
        <v>45277.599999999999</v>
      </c>
      <c r="AP123" s="4">
        <v>0</v>
      </c>
      <c r="AQ123" t="s">
        <v>67</v>
      </c>
      <c r="AR123" t="s">
        <v>62</v>
      </c>
      <c r="AS123">
        <v>0</v>
      </c>
      <c r="AT123">
        <v>70</v>
      </c>
      <c r="AU123" t="s">
        <v>63</v>
      </c>
      <c r="AV123">
        <v>0</v>
      </c>
      <c r="AW123">
        <v>0</v>
      </c>
      <c r="AX123">
        <v>0</v>
      </c>
      <c r="AY123" s="5">
        <v>0</v>
      </c>
      <c r="AZ123" s="6">
        <v>0</v>
      </c>
      <c r="BA123" s="7">
        <v>0</v>
      </c>
      <c r="BB123">
        <v>42.1</v>
      </c>
      <c r="BC123">
        <f t="shared" ref="BC123:BC128" si="7">IF(BB123&lt;50,4,9)</f>
        <v>4</v>
      </c>
    </row>
    <row r="124" spans="1:55" x14ac:dyDescent="0.35">
      <c r="A124" t="s">
        <v>64</v>
      </c>
      <c r="B124">
        <v>0</v>
      </c>
      <c r="C124">
        <v>0</v>
      </c>
      <c r="D124" t="s">
        <v>53</v>
      </c>
      <c r="E124" s="8">
        <v>45277.599999999999</v>
      </c>
      <c r="F124" s="1">
        <v>35.08</v>
      </c>
      <c r="G124" s="9">
        <v>2.73</v>
      </c>
      <c r="H124" s="1">
        <v>7.63</v>
      </c>
      <c r="I124" s="9">
        <v>35.17</v>
      </c>
      <c r="J124" s="9">
        <v>80</v>
      </c>
      <c r="K124" s="9">
        <v>47</v>
      </c>
      <c r="L124" s="9">
        <v>0.59</v>
      </c>
      <c r="M124" s="9">
        <v>14.63</v>
      </c>
      <c r="N124" s="10">
        <v>1.08</v>
      </c>
      <c r="O124" s="10">
        <v>1.21</v>
      </c>
      <c r="P124" s="10">
        <v>1.05</v>
      </c>
      <c r="Q124" s="10">
        <v>0.73</v>
      </c>
      <c r="R124" s="10">
        <v>0.97</v>
      </c>
      <c r="S124" s="11">
        <v>1.9E-2</v>
      </c>
      <c r="T124" s="11">
        <v>2.8000000000000001E-2</v>
      </c>
      <c r="U124" s="11">
        <v>7.8E-2</v>
      </c>
      <c r="V124" s="11">
        <v>0.20599999999999999</v>
      </c>
      <c r="W124" s="11">
        <v>1.0820000000000001</v>
      </c>
      <c r="X124" s="10">
        <v>115</v>
      </c>
      <c r="Y124" s="12">
        <v>43</v>
      </c>
      <c r="Z124" t="s">
        <v>141</v>
      </c>
      <c r="AA124">
        <v>1</v>
      </c>
      <c r="AB124" t="s">
        <v>69</v>
      </c>
      <c r="AC124" t="s">
        <v>56</v>
      </c>
      <c r="AD124">
        <v>1</v>
      </c>
      <c r="AE124" t="s">
        <v>57</v>
      </c>
      <c r="AF124">
        <v>3</v>
      </c>
      <c r="AG124" s="3">
        <v>29937</v>
      </c>
      <c r="AH124" t="s">
        <v>71</v>
      </c>
      <c r="AI124">
        <v>72</v>
      </c>
      <c r="AJ124">
        <v>164</v>
      </c>
      <c r="AK124">
        <v>26.76977989292088</v>
      </c>
      <c r="AL124" t="s">
        <v>115</v>
      </c>
      <c r="AM124">
        <v>70</v>
      </c>
      <c r="AN124" t="s">
        <v>192</v>
      </c>
      <c r="AO124" s="8">
        <v>45277.599999999999</v>
      </c>
      <c r="AP124" s="4">
        <v>0</v>
      </c>
      <c r="AQ124" t="s">
        <v>67</v>
      </c>
      <c r="AR124" t="s">
        <v>62</v>
      </c>
      <c r="AS124">
        <v>0</v>
      </c>
      <c r="AT124">
        <v>70</v>
      </c>
      <c r="AU124" t="s">
        <v>63</v>
      </c>
      <c r="AV124">
        <v>0</v>
      </c>
      <c r="AW124">
        <v>0</v>
      </c>
      <c r="AX124">
        <v>0</v>
      </c>
      <c r="AY124" s="5">
        <v>0</v>
      </c>
      <c r="AZ124" s="6">
        <v>0</v>
      </c>
      <c r="BA124" s="7">
        <v>0</v>
      </c>
      <c r="BB124">
        <v>42.1</v>
      </c>
      <c r="BC124">
        <f t="shared" si="7"/>
        <v>4</v>
      </c>
    </row>
    <row r="125" spans="1:55" x14ac:dyDescent="0.35">
      <c r="A125" t="s">
        <v>52</v>
      </c>
      <c r="B125">
        <v>1</v>
      </c>
      <c r="C125">
        <v>0</v>
      </c>
      <c r="D125" t="s">
        <v>53</v>
      </c>
      <c r="E125" s="3">
        <v>45305</v>
      </c>
      <c r="F125" s="9">
        <v>35.020000000000003</v>
      </c>
      <c r="G125" s="13">
        <v>2.0699999999999998</v>
      </c>
      <c r="H125" s="1">
        <v>5.9</v>
      </c>
      <c r="I125">
        <v>34.479999999999997</v>
      </c>
      <c r="J125">
        <v>72</v>
      </c>
      <c r="K125">
        <v>60</v>
      </c>
      <c r="L125">
        <v>0.84</v>
      </c>
      <c r="M125" s="9">
        <v>7.61</v>
      </c>
      <c r="N125">
        <v>0.37</v>
      </c>
      <c r="O125" s="10">
        <v>0.54</v>
      </c>
      <c r="P125" s="10">
        <v>0.48</v>
      </c>
      <c r="Q125" s="10">
        <v>0.55000000000000004</v>
      </c>
      <c r="R125" s="10">
        <v>0.77</v>
      </c>
      <c r="S125" s="13">
        <v>0.02</v>
      </c>
      <c r="T125" s="13">
        <v>4.2999999999999997E-2</v>
      </c>
      <c r="U125" s="13">
        <v>0.104</v>
      </c>
      <c r="V125" s="13">
        <v>0.57399999999999995</v>
      </c>
      <c r="W125" s="13">
        <v>1.03</v>
      </c>
      <c r="X125" s="35">
        <v>191</v>
      </c>
      <c r="Y125" s="12">
        <v>43</v>
      </c>
      <c r="Z125" t="s">
        <v>141</v>
      </c>
      <c r="AA125">
        <v>1</v>
      </c>
      <c r="AB125" t="s">
        <v>69</v>
      </c>
      <c r="AC125" t="s">
        <v>56</v>
      </c>
      <c r="AD125">
        <v>1</v>
      </c>
      <c r="AE125" t="s">
        <v>57</v>
      </c>
      <c r="AF125">
        <v>3</v>
      </c>
      <c r="AG125" s="3">
        <v>29937</v>
      </c>
      <c r="AH125" t="s">
        <v>71</v>
      </c>
      <c r="AI125">
        <v>72</v>
      </c>
      <c r="AJ125">
        <v>164</v>
      </c>
      <c r="AK125">
        <v>26.76977989292088</v>
      </c>
      <c r="AL125" t="s">
        <v>115</v>
      </c>
      <c r="AM125">
        <v>70</v>
      </c>
      <c r="AN125" t="s">
        <v>192</v>
      </c>
      <c r="AO125" s="3">
        <v>45305</v>
      </c>
      <c r="AP125" s="4">
        <v>0</v>
      </c>
      <c r="AQ125" t="s">
        <v>67</v>
      </c>
      <c r="AR125" t="s">
        <v>62</v>
      </c>
      <c r="AS125">
        <v>0</v>
      </c>
      <c r="AT125">
        <v>70</v>
      </c>
      <c r="AU125" t="s">
        <v>63</v>
      </c>
      <c r="AV125">
        <v>0</v>
      </c>
      <c r="AW125">
        <v>0</v>
      </c>
      <c r="AX125">
        <v>0</v>
      </c>
      <c r="AY125" s="5">
        <v>0</v>
      </c>
      <c r="AZ125" s="6">
        <v>0</v>
      </c>
      <c r="BA125" s="7">
        <v>0</v>
      </c>
      <c r="BB125">
        <v>42.1</v>
      </c>
      <c r="BC125">
        <f t="shared" si="7"/>
        <v>4</v>
      </c>
    </row>
    <row r="126" spans="1:55" s="2" customFormat="1" x14ac:dyDescent="0.35">
      <c r="A126" t="s">
        <v>64</v>
      </c>
      <c r="B126">
        <v>0</v>
      </c>
      <c r="C126">
        <v>0</v>
      </c>
      <c r="D126" t="s">
        <v>53</v>
      </c>
      <c r="E126" s="3">
        <v>45305</v>
      </c>
      <c r="F126" s="9">
        <v>28.87</v>
      </c>
      <c r="G126" s="13">
        <v>2.17</v>
      </c>
      <c r="H126" s="1">
        <v>7.53</v>
      </c>
      <c r="I126">
        <v>34.83</v>
      </c>
      <c r="J126">
        <v>69</v>
      </c>
      <c r="K126">
        <v>77</v>
      </c>
      <c r="L126">
        <v>1.1200000000000001</v>
      </c>
      <c r="M126" s="9">
        <v>7.08</v>
      </c>
      <c r="N126">
        <v>0.54</v>
      </c>
      <c r="O126" s="10">
        <v>0.73</v>
      </c>
      <c r="P126" s="10">
        <v>0.76</v>
      </c>
      <c r="Q126" s="10">
        <v>0.61</v>
      </c>
      <c r="R126" s="10">
        <v>0.66</v>
      </c>
      <c r="S126" s="13">
        <v>0.02</v>
      </c>
      <c r="T126" s="13">
        <v>3.2000000000000001E-2</v>
      </c>
      <c r="U126" s="13">
        <v>7.0000000000000007E-2</v>
      </c>
      <c r="V126" s="13">
        <v>0.27600000000000002</v>
      </c>
      <c r="W126" s="13">
        <v>1.03</v>
      </c>
      <c r="X126" s="4">
        <v>192</v>
      </c>
      <c r="Y126" s="12">
        <v>43</v>
      </c>
      <c r="Z126" t="s">
        <v>141</v>
      </c>
      <c r="AA126">
        <v>1</v>
      </c>
      <c r="AB126" t="s">
        <v>69</v>
      </c>
      <c r="AC126" t="s">
        <v>56</v>
      </c>
      <c r="AD126">
        <v>1</v>
      </c>
      <c r="AE126" t="s">
        <v>57</v>
      </c>
      <c r="AF126">
        <v>3</v>
      </c>
      <c r="AG126" s="3">
        <v>29937</v>
      </c>
      <c r="AH126" t="s">
        <v>71</v>
      </c>
      <c r="AI126">
        <v>72</v>
      </c>
      <c r="AJ126">
        <v>164</v>
      </c>
      <c r="AK126">
        <v>26.76977989292088</v>
      </c>
      <c r="AL126" t="s">
        <v>115</v>
      </c>
      <c r="AM126">
        <v>70</v>
      </c>
      <c r="AN126" t="s">
        <v>192</v>
      </c>
      <c r="AO126" s="3">
        <v>45305</v>
      </c>
      <c r="AP126" s="4">
        <v>0</v>
      </c>
      <c r="AQ126" t="s">
        <v>67</v>
      </c>
      <c r="AR126" t="s">
        <v>62</v>
      </c>
      <c r="AS126">
        <v>0</v>
      </c>
      <c r="AT126">
        <v>70</v>
      </c>
      <c r="AU126" t="s">
        <v>63</v>
      </c>
      <c r="AV126">
        <v>0</v>
      </c>
      <c r="AW126">
        <v>0</v>
      </c>
      <c r="AX126">
        <v>0</v>
      </c>
      <c r="AY126" s="5">
        <v>0</v>
      </c>
      <c r="AZ126" s="6">
        <v>0</v>
      </c>
      <c r="BA126" s="7">
        <v>0</v>
      </c>
      <c r="BB126">
        <v>42.1</v>
      </c>
      <c r="BC126">
        <f t="shared" si="7"/>
        <v>4</v>
      </c>
    </row>
    <row r="127" spans="1:55" x14ac:dyDescent="0.35">
      <c r="A127" t="s">
        <v>52</v>
      </c>
      <c r="B127">
        <v>1</v>
      </c>
      <c r="C127">
        <v>0</v>
      </c>
      <c r="D127" t="s">
        <v>53</v>
      </c>
      <c r="E127" s="8">
        <v>45277.662499999999</v>
      </c>
      <c r="F127" s="1">
        <v>29.81</v>
      </c>
      <c r="G127" s="9">
        <v>2.78</v>
      </c>
      <c r="H127" s="1">
        <v>9.31</v>
      </c>
      <c r="I127" s="9">
        <v>33.840000000000003</v>
      </c>
      <c r="J127" s="9">
        <v>9</v>
      </c>
      <c r="K127" s="9">
        <v>46</v>
      </c>
      <c r="L127" s="9">
        <v>5.3</v>
      </c>
      <c r="M127" s="9">
        <v>1.1599999999999999</v>
      </c>
      <c r="N127" s="10">
        <v>0.9</v>
      </c>
      <c r="O127" s="10">
        <v>0.83</v>
      </c>
      <c r="P127" s="10">
        <v>0.74</v>
      </c>
      <c r="Q127" s="10">
        <v>0.5</v>
      </c>
      <c r="R127" s="10">
        <v>0.96</v>
      </c>
      <c r="S127" s="11">
        <v>1.6E-2</v>
      </c>
      <c r="T127" s="11">
        <v>2.8000000000000001E-2</v>
      </c>
      <c r="U127" s="11">
        <v>7.3999999999999996E-2</v>
      </c>
      <c r="V127" s="11">
        <v>0.42799999999999999</v>
      </c>
      <c r="W127" s="11">
        <v>1.1359999999999999</v>
      </c>
      <c r="X127" s="10">
        <v>116</v>
      </c>
      <c r="Y127" s="12">
        <v>45</v>
      </c>
      <c r="Z127" t="s">
        <v>142</v>
      </c>
      <c r="AA127">
        <v>0</v>
      </c>
      <c r="AB127" t="s">
        <v>55</v>
      </c>
      <c r="AC127" t="s">
        <v>56</v>
      </c>
      <c r="AD127">
        <v>1</v>
      </c>
      <c r="AE127" t="s">
        <v>57</v>
      </c>
      <c r="AF127">
        <v>3</v>
      </c>
      <c r="AG127" s="3">
        <v>27197</v>
      </c>
      <c r="AH127" t="s">
        <v>71</v>
      </c>
      <c r="AI127">
        <v>62</v>
      </c>
      <c r="AJ127">
        <v>156</v>
      </c>
      <c r="AK127">
        <v>25.476660092044707</v>
      </c>
      <c r="AL127" t="s">
        <v>59</v>
      </c>
      <c r="AM127">
        <v>0</v>
      </c>
      <c r="AN127" t="s">
        <v>48</v>
      </c>
      <c r="AO127" s="8">
        <v>45277.662499999999</v>
      </c>
      <c r="AP127" s="4">
        <v>1</v>
      </c>
      <c r="AQ127" t="s">
        <v>61</v>
      </c>
      <c r="AR127" t="s">
        <v>88</v>
      </c>
      <c r="AS127">
        <v>1</v>
      </c>
      <c r="AT127">
        <v>70</v>
      </c>
      <c r="AU127" t="s">
        <v>63</v>
      </c>
      <c r="AV127">
        <v>0</v>
      </c>
      <c r="AW127">
        <v>0</v>
      </c>
      <c r="AX127">
        <v>0</v>
      </c>
      <c r="AY127" s="5">
        <v>1</v>
      </c>
      <c r="AZ127" s="6">
        <v>0</v>
      </c>
      <c r="BA127" s="7">
        <v>0</v>
      </c>
      <c r="BB127">
        <v>49.6</v>
      </c>
      <c r="BC127">
        <f t="shared" si="7"/>
        <v>4</v>
      </c>
    </row>
    <row r="128" spans="1:55" x14ac:dyDescent="0.35">
      <c r="A128" t="s">
        <v>64</v>
      </c>
      <c r="B128">
        <v>0</v>
      </c>
      <c r="C128">
        <v>0</v>
      </c>
      <c r="D128" t="s">
        <v>53</v>
      </c>
      <c r="E128" s="8">
        <v>45277.662499999999</v>
      </c>
      <c r="F128" s="1">
        <v>28.76</v>
      </c>
      <c r="G128" s="9">
        <v>1.5</v>
      </c>
      <c r="H128" s="1">
        <v>5.21</v>
      </c>
      <c r="I128" s="9">
        <v>34.69</v>
      </c>
      <c r="J128" s="9">
        <v>4</v>
      </c>
      <c r="K128" s="9">
        <v>22</v>
      </c>
      <c r="L128" s="9">
        <v>6.29</v>
      </c>
      <c r="M128" s="9">
        <v>0.84</v>
      </c>
      <c r="N128" s="10">
        <v>0.45</v>
      </c>
      <c r="O128" s="10">
        <v>0.41</v>
      </c>
      <c r="P128" s="10">
        <v>0.38</v>
      </c>
      <c r="Q128" s="10">
        <v>0.47</v>
      </c>
      <c r="R128" s="10">
        <v>0.62</v>
      </c>
      <c r="S128" s="11">
        <v>1.2E-2</v>
      </c>
      <c r="T128" s="11">
        <v>2.1000000000000001E-2</v>
      </c>
      <c r="U128" s="11">
        <v>0.19600000000000001</v>
      </c>
      <c r="V128" s="11">
        <v>0.57399999999999995</v>
      </c>
      <c r="W128" s="11">
        <v>1.1359999999999999</v>
      </c>
      <c r="X128" s="10">
        <v>117</v>
      </c>
      <c r="Y128" s="12">
        <v>45</v>
      </c>
      <c r="Z128" t="s">
        <v>142</v>
      </c>
      <c r="AA128">
        <v>0</v>
      </c>
      <c r="AB128" t="s">
        <v>55</v>
      </c>
      <c r="AC128" t="s">
        <v>56</v>
      </c>
      <c r="AD128">
        <v>1</v>
      </c>
      <c r="AE128" t="s">
        <v>57</v>
      </c>
      <c r="AF128">
        <v>3</v>
      </c>
      <c r="AG128" s="3">
        <v>27197</v>
      </c>
      <c r="AH128" t="s">
        <v>71</v>
      </c>
      <c r="AI128">
        <v>62</v>
      </c>
      <c r="AJ128">
        <v>156</v>
      </c>
      <c r="AK128">
        <v>25.476660092044707</v>
      </c>
      <c r="AL128" t="s">
        <v>59</v>
      </c>
      <c r="AM128">
        <v>0</v>
      </c>
      <c r="AN128" t="s">
        <v>48</v>
      </c>
      <c r="AO128" s="8">
        <v>45277.662499999999</v>
      </c>
      <c r="AP128" s="4">
        <v>1</v>
      </c>
      <c r="AQ128" t="s">
        <v>61</v>
      </c>
      <c r="AR128" t="s">
        <v>88</v>
      </c>
      <c r="AS128">
        <v>1</v>
      </c>
      <c r="AT128">
        <v>70</v>
      </c>
      <c r="AU128" t="s">
        <v>63</v>
      </c>
      <c r="AV128">
        <v>0</v>
      </c>
      <c r="AW128">
        <v>0</v>
      </c>
      <c r="AX128">
        <v>0</v>
      </c>
      <c r="AY128" s="5">
        <v>1</v>
      </c>
      <c r="AZ128" s="6">
        <v>0</v>
      </c>
      <c r="BA128" s="7">
        <v>0</v>
      </c>
      <c r="BB128">
        <v>49.6</v>
      </c>
      <c r="BC128">
        <f t="shared" si="7"/>
        <v>4</v>
      </c>
    </row>
    <row r="129" spans="1:55" x14ac:dyDescent="0.35">
      <c r="A129" t="s">
        <v>64</v>
      </c>
      <c r="B129">
        <v>0</v>
      </c>
      <c r="C129">
        <v>0</v>
      </c>
      <c r="D129" t="s">
        <v>53</v>
      </c>
      <c r="E129" s="8">
        <v>45277.679861111108</v>
      </c>
      <c r="F129" s="1">
        <v>18.09</v>
      </c>
      <c r="G129" s="9">
        <v>2.5499999999999998</v>
      </c>
      <c r="H129" s="1">
        <v>14.09</v>
      </c>
      <c r="I129" s="9">
        <v>29.94</v>
      </c>
      <c r="J129" s="9">
        <v>95</v>
      </c>
      <c r="K129" s="9">
        <v>50</v>
      </c>
      <c r="L129" s="9">
        <v>0.53</v>
      </c>
      <c r="M129" s="9">
        <v>10.02</v>
      </c>
      <c r="N129" s="10">
        <v>1.1499999999999999</v>
      </c>
      <c r="O129" s="10">
        <v>1.54</v>
      </c>
      <c r="P129" s="10">
        <v>1.18</v>
      </c>
      <c r="Q129" s="10">
        <v>0.47</v>
      </c>
      <c r="R129" s="10">
        <v>0.47</v>
      </c>
      <c r="S129" s="11">
        <v>0.01</v>
      </c>
      <c r="T129" s="11">
        <v>3.5999999999999997E-2</v>
      </c>
      <c r="U129" s="11">
        <v>6.0999999999999999E-2</v>
      </c>
      <c r="V129" s="11">
        <v>0.20599999999999999</v>
      </c>
      <c r="W129" s="11">
        <v>1.522</v>
      </c>
      <c r="X129" s="10">
        <v>119</v>
      </c>
      <c r="Y129" s="12">
        <v>46</v>
      </c>
      <c r="Z129" t="s">
        <v>143</v>
      </c>
      <c r="AA129">
        <v>1</v>
      </c>
      <c r="AB129" t="s">
        <v>69</v>
      </c>
      <c r="AC129" t="s">
        <v>56</v>
      </c>
      <c r="AD129">
        <v>1</v>
      </c>
      <c r="AE129" t="s">
        <v>57</v>
      </c>
      <c r="AF129">
        <v>3</v>
      </c>
      <c r="AG129" s="3">
        <v>37242</v>
      </c>
      <c r="AH129" t="s">
        <v>58</v>
      </c>
      <c r="AI129">
        <v>65</v>
      </c>
      <c r="AJ129">
        <v>165</v>
      </c>
      <c r="AK129">
        <v>23.875114784205692</v>
      </c>
      <c r="AL129" t="s">
        <v>115</v>
      </c>
      <c r="AM129">
        <v>15</v>
      </c>
      <c r="AN129" t="s">
        <v>66</v>
      </c>
      <c r="AO129" s="8">
        <v>45277.679861111108</v>
      </c>
      <c r="AP129" s="4">
        <v>1</v>
      </c>
      <c r="AQ129">
        <v>1</v>
      </c>
      <c r="AR129" t="s">
        <v>62</v>
      </c>
      <c r="AS129">
        <v>0</v>
      </c>
      <c r="AT129">
        <v>81</v>
      </c>
      <c r="AU129" t="s">
        <v>63</v>
      </c>
      <c r="AV129">
        <v>0</v>
      </c>
      <c r="AW129">
        <v>0</v>
      </c>
      <c r="AX129">
        <v>0</v>
      </c>
      <c r="AY129" s="5">
        <v>0</v>
      </c>
      <c r="AZ129" s="6">
        <v>0</v>
      </c>
      <c r="BA129" s="7">
        <v>0</v>
      </c>
      <c r="BB129">
        <v>22.1</v>
      </c>
      <c r="BC129">
        <f>IF(BB129&lt;25,1,9)</f>
        <v>1</v>
      </c>
    </row>
    <row r="130" spans="1:55" s="2" customFormat="1" x14ac:dyDescent="0.35">
      <c r="A130" t="s">
        <v>52</v>
      </c>
      <c r="B130">
        <v>1</v>
      </c>
      <c r="C130">
        <v>0</v>
      </c>
      <c r="D130" t="s">
        <v>53</v>
      </c>
      <c r="E130" s="8">
        <v>45277.679861111108</v>
      </c>
      <c r="F130" s="1">
        <v>11.08</v>
      </c>
      <c r="G130" s="9">
        <v>3.32</v>
      </c>
      <c r="H130" s="1">
        <v>29.94</v>
      </c>
      <c r="I130" s="9">
        <v>31.19</v>
      </c>
      <c r="J130" s="9">
        <v>70</v>
      </c>
      <c r="K130" s="9">
        <v>72</v>
      </c>
      <c r="L130" s="9">
        <v>1.03</v>
      </c>
      <c r="M130" s="9">
        <v>2.99</v>
      </c>
      <c r="N130" s="10">
        <v>1.31</v>
      </c>
      <c r="O130" s="10">
        <v>1.75</v>
      </c>
      <c r="P130" s="10">
        <v>1.27</v>
      </c>
      <c r="Q130" s="10">
        <v>0.6</v>
      </c>
      <c r="R130" s="10">
        <v>0.55000000000000004</v>
      </c>
      <c r="S130" s="11">
        <v>0.02</v>
      </c>
      <c r="T130" s="11">
        <v>3.5999999999999997E-2</v>
      </c>
      <c r="U130" s="11">
        <v>6.0999999999999999E-2</v>
      </c>
      <c r="V130" s="11">
        <v>0.20599999999999999</v>
      </c>
      <c r="W130" s="11">
        <v>1.45</v>
      </c>
      <c r="X130" s="10">
        <v>118</v>
      </c>
      <c r="Y130" s="12">
        <v>46</v>
      </c>
      <c r="Z130" t="s">
        <v>143</v>
      </c>
      <c r="AA130">
        <v>1</v>
      </c>
      <c r="AB130" t="s">
        <v>69</v>
      </c>
      <c r="AC130" t="s">
        <v>56</v>
      </c>
      <c r="AD130">
        <v>1</v>
      </c>
      <c r="AE130" t="s">
        <v>57</v>
      </c>
      <c r="AF130">
        <v>3</v>
      </c>
      <c r="AG130" s="3">
        <v>37242</v>
      </c>
      <c r="AH130" t="s">
        <v>58</v>
      </c>
      <c r="AI130">
        <v>65</v>
      </c>
      <c r="AJ130">
        <v>165</v>
      </c>
      <c r="AK130">
        <v>23.875114784205692</v>
      </c>
      <c r="AL130" t="s">
        <v>115</v>
      </c>
      <c r="AM130">
        <v>15</v>
      </c>
      <c r="AN130" t="s">
        <v>66</v>
      </c>
      <c r="AO130" s="8">
        <v>45277.679861111108</v>
      </c>
      <c r="AP130" s="4">
        <v>1</v>
      </c>
      <c r="AQ130">
        <v>1</v>
      </c>
      <c r="AR130" t="s">
        <v>62</v>
      </c>
      <c r="AS130">
        <v>0</v>
      </c>
      <c r="AT130">
        <v>81</v>
      </c>
      <c r="AU130" t="s">
        <v>63</v>
      </c>
      <c r="AV130">
        <v>0</v>
      </c>
      <c r="AW130">
        <v>0</v>
      </c>
      <c r="AX130">
        <v>0</v>
      </c>
      <c r="AY130" s="5">
        <v>0</v>
      </c>
      <c r="AZ130" s="6">
        <v>0</v>
      </c>
      <c r="BA130" s="7">
        <v>0</v>
      </c>
      <c r="BB130">
        <v>22.1</v>
      </c>
      <c r="BC130">
        <f>IF(BB130&lt;25,1,9)</f>
        <v>1</v>
      </c>
    </row>
    <row r="131" spans="1:55" x14ac:dyDescent="0.35">
      <c r="A131" t="s">
        <v>64</v>
      </c>
      <c r="B131">
        <v>0</v>
      </c>
      <c r="C131">
        <v>0</v>
      </c>
      <c r="D131" t="s">
        <v>53</v>
      </c>
      <c r="E131" s="8">
        <v>45278.477083333331</v>
      </c>
      <c r="F131" s="1">
        <v>26.94</v>
      </c>
      <c r="G131" s="9">
        <v>2.17</v>
      </c>
      <c r="H131" s="1">
        <v>8.0399999999999991</v>
      </c>
      <c r="I131" s="9">
        <v>24.72</v>
      </c>
      <c r="J131" s="9">
        <v>72</v>
      </c>
      <c r="K131" s="9">
        <v>46</v>
      </c>
      <c r="L131" s="9">
        <v>0.64</v>
      </c>
      <c r="M131" s="9">
        <v>12.96</v>
      </c>
      <c r="N131" s="10">
        <v>0.76</v>
      </c>
      <c r="O131" s="10">
        <v>0.87</v>
      </c>
      <c r="P131" s="10">
        <v>0.88</v>
      </c>
      <c r="Q131" s="10">
        <v>0.47</v>
      </c>
      <c r="R131" s="10">
        <v>0.56999999999999995</v>
      </c>
      <c r="S131" s="11">
        <v>1.4E-2</v>
      </c>
      <c r="T131" s="11">
        <v>5.8000000000000003E-2</v>
      </c>
      <c r="U131" s="11">
        <v>6.4000000000000001E-2</v>
      </c>
      <c r="V131" s="11">
        <v>0.57399999999999995</v>
      </c>
      <c r="W131" s="11">
        <v>1.252</v>
      </c>
      <c r="X131" s="10">
        <v>121</v>
      </c>
      <c r="Y131" s="12">
        <v>47</v>
      </c>
      <c r="Z131" t="s">
        <v>144</v>
      </c>
      <c r="AA131">
        <v>1</v>
      </c>
      <c r="AB131" t="s">
        <v>69</v>
      </c>
      <c r="AC131" t="s">
        <v>175</v>
      </c>
      <c r="AD131">
        <v>1</v>
      </c>
      <c r="AE131" t="s">
        <v>57</v>
      </c>
      <c r="AF131">
        <v>2</v>
      </c>
      <c r="AG131" s="3">
        <v>33997</v>
      </c>
      <c r="AH131" t="s">
        <v>71</v>
      </c>
      <c r="AI131">
        <v>84</v>
      </c>
      <c r="AJ131">
        <v>175</v>
      </c>
      <c r="AK131">
        <v>27.428571428571427</v>
      </c>
      <c r="AL131" t="s">
        <v>59</v>
      </c>
      <c r="AM131">
        <v>0</v>
      </c>
      <c r="AN131" t="s">
        <v>48</v>
      </c>
      <c r="AO131" s="8">
        <v>45278.477083333331</v>
      </c>
      <c r="AP131" s="4">
        <v>0</v>
      </c>
      <c r="AQ131" t="s">
        <v>67</v>
      </c>
      <c r="AR131" t="s">
        <v>110</v>
      </c>
      <c r="AS131">
        <v>2</v>
      </c>
      <c r="AT131">
        <v>79</v>
      </c>
      <c r="AU131" t="s">
        <v>63</v>
      </c>
      <c r="AV131">
        <v>0</v>
      </c>
      <c r="AW131">
        <v>0</v>
      </c>
      <c r="AX131">
        <v>0</v>
      </c>
      <c r="AY131" s="5">
        <v>1</v>
      </c>
      <c r="AZ131" s="6">
        <v>0</v>
      </c>
      <c r="BA131" s="7">
        <v>0</v>
      </c>
      <c r="BB131">
        <v>31</v>
      </c>
      <c r="BC131">
        <f>IF(BB131&lt;35,2,9)</f>
        <v>2</v>
      </c>
    </row>
    <row r="132" spans="1:55" x14ac:dyDescent="0.35">
      <c r="A132" t="s">
        <v>52</v>
      </c>
      <c r="B132">
        <v>1</v>
      </c>
      <c r="C132">
        <v>0</v>
      </c>
      <c r="D132" t="s">
        <v>53</v>
      </c>
      <c r="E132" s="8">
        <v>45278.477083333331</v>
      </c>
      <c r="F132" s="1">
        <v>27.34</v>
      </c>
      <c r="G132" s="9">
        <v>4.95</v>
      </c>
      <c r="H132" s="1">
        <v>18.100000000000001</v>
      </c>
      <c r="I132" s="9">
        <v>33.770000000000003</v>
      </c>
      <c r="J132" s="9">
        <v>46</v>
      </c>
      <c r="K132" s="9">
        <v>99</v>
      </c>
      <c r="L132" s="9">
        <v>2.1800000000000002</v>
      </c>
      <c r="M132" s="9">
        <v>3.63</v>
      </c>
      <c r="N132" s="10">
        <v>3.81</v>
      </c>
      <c r="O132" s="10">
        <v>4.22</v>
      </c>
      <c r="P132" s="10">
        <v>3.06</v>
      </c>
      <c r="Q132" s="10">
        <v>1.46</v>
      </c>
      <c r="R132" s="10">
        <v>1.06</v>
      </c>
      <c r="S132" s="11">
        <v>0.02</v>
      </c>
      <c r="T132" s="11">
        <v>2.1999999999999999E-2</v>
      </c>
      <c r="U132" s="11">
        <v>6.0999999999999999E-2</v>
      </c>
      <c r="V132" s="11">
        <v>0.20599999999999999</v>
      </c>
      <c r="W132" s="11">
        <v>1.252</v>
      </c>
      <c r="X132" s="10">
        <v>120</v>
      </c>
      <c r="Y132" s="12">
        <v>47</v>
      </c>
      <c r="Z132" t="s">
        <v>144</v>
      </c>
      <c r="AA132">
        <v>1</v>
      </c>
      <c r="AB132" t="s">
        <v>69</v>
      </c>
      <c r="AC132" t="s">
        <v>175</v>
      </c>
      <c r="AD132">
        <v>1</v>
      </c>
      <c r="AE132" t="s">
        <v>57</v>
      </c>
      <c r="AF132">
        <v>2</v>
      </c>
      <c r="AG132" s="3">
        <v>33997</v>
      </c>
      <c r="AH132" t="s">
        <v>71</v>
      </c>
      <c r="AI132">
        <v>84</v>
      </c>
      <c r="AJ132">
        <v>175</v>
      </c>
      <c r="AK132">
        <v>27.428571428571427</v>
      </c>
      <c r="AL132" t="s">
        <v>59</v>
      </c>
      <c r="AM132">
        <v>0</v>
      </c>
      <c r="AN132" t="s">
        <v>48</v>
      </c>
      <c r="AO132" s="8">
        <v>45278.477083333331</v>
      </c>
      <c r="AP132" s="4">
        <v>0</v>
      </c>
      <c r="AQ132" t="s">
        <v>67</v>
      </c>
      <c r="AR132" t="s">
        <v>110</v>
      </c>
      <c r="AS132">
        <v>2</v>
      </c>
      <c r="AT132">
        <v>79</v>
      </c>
      <c r="AU132" t="s">
        <v>63</v>
      </c>
      <c r="AV132">
        <v>0</v>
      </c>
      <c r="AW132">
        <v>0</v>
      </c>
      <c r="AX132">
        <v>0</v>
      </c>
      <c r="AY132" s="5">
        <v>1</v>
      </c>
      <c r="AZ132" s="6">
        <v>0</v>
      </c>
      <c r="BA132" s="7">
        <v>0</v>
      </c>
      <c r="BB132">
        <v>31</v>
      </c>
      <c r="BC132">
        <f>IF(BB132&lt;35,2,9)</f>
        <v>2</v>
      </c>
    </row>
    <row r="133" spans="1:55" s="2" customFormat="1" x14ac:dyDescent="0.35">
      <c r="A133" t="s">
        <v>52</v>
      </c>
      <c r="B133">
        <v>1</v>
      </c>
      <c r="C133">
        <v>0</v>
      </c>
      <c r="D133" t="s">
        <v>53</v>
      </c>
      <c r="E133" s="8">
        <v>45278.481249999997</v>
      </c>
      <c r="F133" s="1">
        <v>29.48</v>
      </c>
      <c r="G133" s="9">
        <v>2.96</v>
      </c>
      <c r="H133" s="1">
        <v>1.39</v>
      </c>
      <c r="I133" s="9">
        <v>35.92</v>
      </c>
      <c r="J133" s="9">
        <v>7</v>
      </c>
      <c r="K133" s="9">
        <v>27</v>
      </c>
      <c r="L133" s="9">
        <v>3.94</v>
      </c>
      <c r="M133" s="9">
        <v>2.16</v>
      </c>
      <c r="N133" s="10">
        <v>1.23</v>
      </c>
      <c r="O133" s="10">
        <v>1.48</v>
      </c>
      <c r="P133" s="10">
        <v>1.27</v>
      </c>
      <c r="Q133" s="10">
        <v>0.45</v>
      </c>
      <c r="R133" s="10">
        <v>0.6</v>
      </c>
      <c r="S133" s="11">
        <v>0.02</v>
      </c>
      <c r="T133" s="11">
        <v>4.8000000000000001E-2</v>
      </c>
      <c r="U133" s="11">
        <v>6.0999999999999999E-2</v>
      </c>
      <c r="V133" s="11">
        <v>0.57399999999999995</v>
      </c>
      <c r="W133" s="11">
        <v>1.1359999999999999</v>
      </c>
      <c r="X133" s="10">
        <v>122</v>
      </c>
      <c r="Y133" s="12">
        <v>48</v>
      </c>
      <c r="Z133" t="s">
        <v>145</v>
      </c>
      <c r="AA133">
        <v>0</v>
      </c>
      <c r="AB133" t="s">
        <v>55</v>
      </c>
      <c r="AC133" t="s">
        <v>175</v>
      </c>
      <c r="AD133">
        <v>1</v>
      </c>
      <c r="AE133" t="s">
        <v>57</v>
      </c>
      <c r="AF133">
        <v>2</v>
      </c>
      <c r="AG133" s="3">
        <v>31844</v>
      </c>
      <c r="AH133" t="s">
        <v>58</v>
      </c>
      <c r="AI133">
        <v>66</v>
      </c>
      <c r="AJ133">
        <v>165</v>
      </c>
      <c r="AK133">
        <v>24.242424242424242</v>
      </c>
      <c r="AL133" t="s">
        <v>59</v>
      </c>
      <c r="AM133">
        <v>0</v>
      </c>
      <c r="AN133" t="s">
        <v>66</v>
      </c>
      <c r="AO133" s="8">
        <v>45278.481249999997</v>
      </c>
      <c r="AP133" s="4">
        <v>0</v>
      </c>
      <c r="AQ133" t="s">
        <v>67</v>
      </c>
      <c r="AR133" t="s">
        <v>62</v>
      </c>
      <c r="AS133">
        <v>0</v>
      </c>
      <c r="AT133">
        <v>70</v>
      </c>
      <c r="AU133" t="s">
        <v>63</v>
      </c>
      <c r="AV133">
        <v>0</v>
      </c>
      <c r="AW133">
        <v>0</v>
      </c>
      <c r="AX133">
        <v>0</v>
      </c>
      <c r="AY133" s="5">
        <v>0</v>
      </c>
      <c r="AZ133" s="6">
        <v>0</v>
      </c>
      <c r="BA133" s="7">
        <v>0</v>
      </c>
      <c r="BB133">
        <v>36.9</v>
      </c>
      <c r="BC133">
        <f>IF(BB133&lt;40,3,9)</f>
        <v>3</v>
      </c>
    </row>
    <row r="134" spans="1:55" s="2" customFormat="1" x14ac:dyDescent="0.35">
      <c r="A134" t="s">
        <v>64</v>
      </c>
      <c r="B134">
        <v>0</v>
      </c>
      <c r="C134">
        <v>0</v>
      </c>
      <c r="D134" t="s">
        <v>53</v>
      </c>
      <c r="E134" s="8">
        <v>45278.481249999997</v>
      </c>
      <c r="F134" s="1">
        <v>25.43</v>
      </c>
      <c r="G134" s="9">
        <v>2.29</v>
      </c>
      <c r="H134" s="1">
        <v>9.1</v>
      </c>
      <c r="I134" s="9">
        <v>36.24</v>
      </c>
      <c r="J134" s="9">
        <v>24</v>
      </c>
      <c r="K134" s="9">
        <v>28</v>
      </c>
      <c r="L134" s="9">
        <v>1.18</v>
      </c>
      <c r="M134" s="9">
        <v>4.95</v>
      </c>
      <c r="N134" s="10">
        <v>0.89</v>
      </c>
      <c r="O134" s="10">
        <v>1.04</v>
      </c>
      <c r="P134" s="10">
        <v>0.98</v>
      </c>
      <c r="Q134" s="10">
        <v>0.56000000000000005</v>
      </c>
      <c r="R134" s="10">
        <v>1.08</v>
      </c>
      <c r="S134" s="11">
        <v>1.7999999999999999E-2</v>
      </c>
      <c r="T134" s="11">
        <v>0.05</v>
      </c>
      <c r="U134" s="11">
        <v>6.0999999999999999E-2</v>
      </c>
      <c r="V134" s="11">
        <v>0.20599999999999999</v>
      </c>
      <c r="W134" s="11">
        <v>1.1930000000000001</v>
      </c>
      <c r="X134" s="10">
        <v>123</v>
      </c>
      <c r="Y134" s="12">
        <v>48</v>
      </c>
      <c r="Z134" t="s">
        <v>145</v>
      </c>
      <c r="AA134">
        <v>0</v>
      </c>
      <c r="AB134" t="s">
        <v>55</v>
      </c>
      <c r="AC134" t="s">
        <v>175</v>
      </c>
      <c r="AD134">
        <v>1</v>
      </c>
      <c r="AE134" t="s">
        <v>57</v>
      </c>
      <c r="AF134">
        <v>2</v>
      </c>
      <c r="AG134" s="3">
        <v>31844</v>
      </c>
      <c r="AH134" t="s">
        <v>58</v>
      </c>
      <c r="AI134">
        <v>66</v>
      </c>
      <c r="AJ134">
        <v>165</v>
      </c>
      <c r="AK134">
        <v>24.242424242424242</v>
      </c>
      <c r="AL134" t="s">
        <v>59</v>
      </c>
      <c r="AM134">
        <v>0</v>
      </c>
      <c r="AN134" t="s">
        <v>66</v>
      </c>
      <c r="AO134" s="8">
        <v>45278.481249999997</v>
      </c>
      <c r="AP134" s="4">
        <v>0</v>
      </c>
      <c r="AQ134" t="s">
        <v>67</v>
      </c>
      <c r="AR134" t="s">
        <v>62</v>
      </c>
      <c r="AS134">
        <v>0</v>
      </c>
      <c r="AT134">
        <v>70</v>
      </c>
      <c r="AU134" t="s">
        <v>63</v>
      </c>
      <c r="AV134">
        <v>0</v>
      </c>
      <c r="AW134">
        <v>0</v>
      </c>
      <c r="AX134">
        <v>0</v>
      </c>
      <c r="AY134" s="5">
        <v>0</v>
      </c>
      <c r="AZ134" s="6">
        <v>0</v>
      </c>
      <c r="BA134" s="7">
        <v>0</v>
      </c>
      <c r="BB134">
        <v>36.9</v>
      </c>
      <c r="BC134">
        <f>IF(BB134&lt;40,3,9)</f>
        <v>3</v>
      </c>
    </row>
    <row r="135" spans="1:55" x14ac:dyDescent="0.35">
      <c r="A135" t="s">
        <v>52</v>
      </c>
      <c r="B135">
        <v>1</v>
      </c>
      <c r="C135">
        <v>0</v>
      </c>
      <c r="D135" t="s">
        <v>53</v>
      </c>
      <c r="E135" s="8">
        <v>45278.716666666667</v>
      </c>
      <c r="F135" s="1">
        <v>31.34</v>
      </c>
      <c r="G135" s="9">
        <v>3.54</v>
      </c>
      <c r="H135" s="1">
        <v>11.31</v>
      </c>
      <c r="I135" s="9">
        <v>34.97</v>
      </c>
      <c r="J135" s="9">
        <v>76</v>
      </c>
      <c r="K135" s="9">
        <v>72</v>
      </c>
      <c r="L135" s="9">
        <v>0.94</v>
      </c>
      <c r="M135" s="9">
        <v>8.39</v>
      </c>
      <c r="N135" s="10">
        <v>2.3199999999999998</v>
      </c>
      <c r="O135" s="10">
        <v>2.3199999999999998</v>
      </c>
      <c r="P135" s="10">
        <v>1.67</v>
      </c>
      <c r="Q135" s="10">
        <v>1.1200000000000001</v>
      </c>
      <c r="R135" s="10">
        <v>0.98</v>
      </c>
      <c r="S135" s="11">
        <v>1.0999999999999999E-2</v>
      </c>
      <c r="T135" s="11">
        <v>2.1000000000000001E-2</v>
      </c>
      <c r="U135" s="11">
        <v>7.3999999999999996E-2</v>
      </c>
      <c r="V135" s="11">
        <v>0.20599999999999999</v>
      </c>
      <c r="W135" s="11">
        <v>1.1359999999999999</v>
      </c>
      <c r="X135" s="10">
        <v>125</v>
      </c>
      <c r="Y135" s="12">
        <v>50</v>
      </c>
      <c r="Z135" t="s">
        <v>146</v>
      </c>
      <c r="AA135">
        <v>0</v>
      </c>
      <c r="AB135" t="s">
        <v>55</v>
      </c>
      <c r="AC135" t="s">
        <v>79</v>
      </c>
      <c r="AD135">
        <v>0</v>
      </c>
      <c r="AE135" t="s">
        <v>80</v>
      </c>
      <c r="AF135">
        <v>1</v>
      </c>
      <c r="AG135" s="8">
        <v>34492</v>
      </c>
      <c r="AH135" t="s">
        <v>71</v>
      </c>
      <c r="AI135">
        <v>78.3</v>
      </c>
      <c r="AJ135">
        <v>165</v>
      </c>
      <c r="AK135">
        <v>28.760330578512395</v>
      </c>
      <c r="AL135" t="s">
        <v>59</v>
      </c>
      <c r="AM135">
        <v>0</v>
      </c>
      <c r="AN135" t="s">
        <v>66</v>
      </c>
      <c r="AO135" s="8">
        <v>45278.481249999997</v>
      </c>
      <c r="AP135" s="4">
        <v>1</v>
      </c>
      <c r="AQ135" t="s">
        <v>61</v>
      </c>
      <c r="AR135" t="s">
        <v>62</v>
      </c>
      <c r="AS135">
        <v>0</v>
      </c>
      <c r="AT135">
        <v>73</v>
      </c>
      <c r="AU135" t="s">
        <v>63</v>
      </c>
      <c r="AV135">
        <v>0</v>
      </c>
      <c r="AW135">
        <v>0</v>
      </c>
      <c r="AX135">
        <v>0</v>
      </c>
      <c r="AY135" s="5">
        <v>0</v>
      </c>
      <c r="AZ135" s="6">
        <v>0</v>
      </c>
      <c r="BA135" s="7">
        <v>0</v>
      </c>
      <c r="BB135">
        <v>29.7</v>
      </c>
      <c r="BC135">
        <f>IF(BB135&lt;30,2,9)</f>
        <v>2</v>
      </c>
    </row>
    <row r="136" spans="1:55" x14ac:dyDescent="0.35">
      <c r="A136" t="s">
        <v>64</v>
      </c>
      <c r="B136">
        <v>0</v>
      </c>
      <c r="C136">
        <v>0</v>
      </c>
      <c r="D136" t="s">
        <v>53</v>
      </c>
      <c r="E136" s="8">
        <v>45278.716666666667</v>
      </c>
      <c r="F136" s="1">
        <v>27.44</v>
      </c>
      <c r="G136" s="9">
        <v>3.46</v>
      </c>
      <c r="H136" s="1">
        <v>12.61</v>
      </c>
      <c r="I136" s="9">
        <v>35.19</v>
      </c>
      <c r="J136" s="9">
        <v>132</v>
      </c>
      <c r="K136" s="9">
        <v>29</v>
      </c>
      <c r="L136" s="9">
        <v>0.22</v>
      </c>
      <c r="M136" s="9">
        <v>36.630000000000003</v>
      </c>
      <c r="N136" s="10">
        <v>1</v>
      </c>
      <c r="O136" s="10">
        <v>1.21</v>
      </c>
      <c r="P136" s="10">
        <v>1.1399999999999999</v>
      </c>
      <c r="Q136" s="10">
        <v>0.71</v>
      </c>
      <c r="R136" s="10">
        <v>0.74</v>
      </c>
      <c r="S136" s="11">
        <v>0.02</v>
      </c>
      <c r="T136" s="11">
        <v>4.1000000000000002E-2</v>
      </c>
      <c r="U136" s="11">
        <v>0.09</v>
      </c>
      <c r="V136" s="11">
        <v>0.20599999999999999</v>
      </c>
      <c r="W136" s="11">
        <v>1.0820000000000001</v>
      </c>
      <c r="X136" s="10">
        <v>126</v>
      </c>
      <c r="Y136" s="12">
        <v>50</v>
      </c>
      <c r="Z136" t="s">
        <v>146</v>
      </c>
      <c r="AA136">
        <v>0</v>
      </c>
      <c r="AB136" t="s">
        <v>55</v>
      </c>
      <c r="AC136" t="s">
        <v>79</v>
      </c>
      <c r="AD136">
        <v>0</v>
      </c>
      <c r="AE136" t="s">
        <v>80</v>
      </c>
      <c r="AF136">
        <v>1</v>
      </c>
      <c r="AG136" s="8">
        <v>34492</v>
      </c>
      <c r="AH136" t="s">
        <v>71</v>
      </c>
      <c r="AI136">
        <v>78.3</v>
      </c>
      <c r="AJ136">
        <v>165</v>
      </c>
      <c r="AK136">
        <v>28.760330578512395</v>
      </c>
      <c r="AL136" t="s">
        <v>59</v>
      </c>
      <c r="AM136">
        <v>0</v>
      </c>
      <c r="AN136" t="s">
        <v>66</v>
      </c>
      <c r="AO136" s="8">
        <v>45278.481249999997</v>
      </c>
      <c r="AP136" s="4">
        <v>1</v>
      </c>
      <c r="AQ136" t="s">
        <v>61</v>
      </c>
      <c r="AR136" t="s">
        <v>62</v>
      </c>
      <c r="AS136">
        <v>0</v>
      </c>
      <c r="AT136">
        <v>73</v>
      </c>
      <c r="AU136" t="s">
        <v>63</v>
      </c>
      <c r="AV136">
        <v>0</v>
      </c>
      <c r="AW136">
        <v>0</v>
      </c>
      <c r="AX136">
        <v>0</v>
      </c>
      <c r="AY136" s="5">
        <v>0</v>
      </c>
      <c r="AZ136" s="6">
        <v>0</v>
      </c>
      <c r="BA136" s="7">
        <v>0</v>
      </c>
      <c r="BB136">
        <v>29.7</v>
      </c>
      <c r="BC136">
        <f>IF(BB136&lt;30,2,9)</f>
        <v>2</v>
      </c>
    </row>
    <row r="137" spans="1:55" x14ac:dyDescent="0.35">
      <c r="A137" t="s">
        <v>52</v>
      </c>
      <c r="B137">
        <v>1</v>
      </c>
      <c r="C137">
        <v>0</v>
      </c>
      <c r="D137" t="s">
        <v>53</v>
      </c>
      <c r="E137" s="3">
        <v>45295</v>
      </c>
      <c r="F137" s="1">
        <v>35.07</v>
      </c>
      <c r="G137" s="13">
        <v>5.1100000000000003</v>
      </c>
      <c r="H137" s="1">
        <v>14.56</v>
      </c>
      <c r="I137" s="9">
        <v>31.55</v>
      </c>
      <c r="J137">
        <v>107</v>
      </c>
      <c r="K137" s="2">
        <v>132</v>
      </c>
      <c r="L137">
        <v>1.24</v>
      </c>
      <c r="M137" s="9">
        <v>8.0399999999999991</v>
      </c>
      <c r="N137" s="10">
        <v>2.72</v>
      </c>
      <c r="O137" s="10">
        <v>3.54</v>
      </c>
      <c r="P137" s="10">
        <v>2.4700000000000002</v>
      </c>
      <c r="Q137" s="10">
        <v>0.93</v>
      </c>
      <c r="R137" s="10">
        <v>0.83</v>
      </c>
      <c r="S137" s="11">
        <v>1.7999999999999999E-2</v>
      </c>
      <c r="T137" s="11">
        <v>2.5000000000000001E-2</v>
      </c>
      <c r="U137" s="11">
        <v>6.0999999999999999E-2</v>
      </c>
      <c r="V137" s="11">
        <v>0.20599999999999999</v>
      </c>
      <c r="W137" s="11">
        <v>1.5980000000000001</v>
      </c>
      <c r="X137">
        <v>148</v>
      </c>
      <c r="Y137" s="12">
        <v>51</v>
      </c>
      <c r="Z137" t="s">
        <v>147</v>
      </c>
      <c r="AA137">
        <v>1</v>
      </c>
      <c r="AB137" t="s">
        <v>69</v>
      </c>
      <c r="AC137" t="s">
        <v>148</v>
      </c>
      <c r="AD137">
        <v>0</v>
      </c>
      <c r="AE137" t="s">
        <v>80</v>
      </c>
      <c r="AF137">
        <v>1</v>
      </c>
      <c r="AG137" s="8">
        <v>31923</v>
      </c>
      <c r="AH137" t="s">
        <v>82</v>
      </c>
      <c r="AI137">
        <v>111</v>
      </c>
      <c r="AJ137">
        <v>165</v>
      </c>
      <c r="AK137">
        <v>40.771349862258951</v>
      </c>
      <c r="AL137" t="s">
        <v>59</v>
      </c>
      <c r="AM137">
        <v>0</v>
      </c>
      <c r="AN137" t="s">
        <v>66</v>
      </c>
      <c r="AO137" s="8">
        <v>45280.547222222223</v>
      </c>
      <c r="AP137" s="4">
        <v>0</v>
      </c>
      <c r="AQ137" t="s">
        <v>67</v>
      </c>
      <c r="AR137" t="s">
        <v>88</v>
      </c>
      <c r="AS137">
        <v>1</v>
      </c>
      <c r="AT137">
        <v>105</v>
      </c>
      <c r="AU137" t="s">
        <v>63</v>
      </c>
      <c r="AV137">
        <v>0</v>
      </c>
      <c r="AW137">
        <v>0</v>
      </c>
      <c r="AX137">
        <v>0</v>
      </c>
      <c r="AY137" s="5">
        <v>1</v>
      </c>
      <c r="AZ137" s="6">
        <v>1</v>
      </c>
      <c r="BA137" s="7">
        <v>0</v>
      </c>
      <c r="BB137">
        <v>36.700000000000003</v>
      </c>
      <c r="BC137">
        <f t="shared" ref="BC137:BC146" si="8">IF(BB137&lt;40,3,9)</f>
        <v>3</v>
      </c>
    </row>
    <row r="138" spans="1:55" x14ac:dyDescent="0.35">
      <c r="A138" t="s">
        <v>64</v>
      </c>
      <c r="B138">
        <v>0</v>
      </c>
      <c r="C138">
        <v>0</v>
      </c>
      <c r="D138" t="s">
        <v>53</v>
      </c>
      <c r="E138" s="3">
        <v>45295</v>
      </c>
      <c r="F138" s="1">
        <v>23.29</v>
      </c>
      <c r="G138" s="13">
        <v>2.75</v>
      </c>
      <c r="H138" s="1">
        <v>11.8</v>
      </c>
      <c r="I138" s="9">
        <v>31.95</v>
      </c>
      <c r="J138">
        <v>103</v>
      </c>
      <c r="K138">
        <v>48</v>
      </c>
      <c r="L138">
        <v>0.47</v>
      </c>
      <c r="M138" s="9">
        <v>11.42</v>
      </c>
      <c r="N138" s="10">
        <v>2.5299999999999998</v>
      </c>
      <c r="O138" s="10">
        <v>2</v>
      </c>
      <c r="P138" s="10">
        <v>1.18</v>
      </c>
      <c r="Q138" s="10">
        <v>0.56999999999999995</v>
      </c>
      <c r="R138" s="10">
        <v>0.56000000000000005</v>
      </c>
      <c r="S138" s="11">
        <v>1.6E-2</v>
      </c>
      <c r="T138" s="11">
        <v>2.3E-2</v>
      </c>
      <c r="U138" s="11">
        <v>6.0999999999999999E-2</v>
      </c>
      <c r="V138" s="11">
        <v>0.20599999999999999</v>
      </c>
      <c r="W138" s="11">
        <v>1.5980000000000001</v>
      </c>
      <c r="X138">
        <v>148</v>
      </c>
      <c r="Y138" s="12">
        <v>51</v>
      </c>
      <c r="Z138" t="s">
        <v>147</v>
      </c>
      <c r="AA138">
        <v>1</v>
      </c>
      <c r="AB138" t="s">
        <v>69</v>
      </c>
      <c r="AC138" t="s">
        <v>148</v>
      </c>
      <c r="AD138">
        <v>0</v>
      </c>
      <c r="AE138" t="s">
        <v>80</v>
      </c>
      <c r="AF138">
        <v>1</v>
      </c>
      <c r="AG138" s="8">
        <v>31923</v>
      </c>
      <c r="AH138" t="s">
        <v>82</v>
      </c>
      <c r="AI138">
        <v>111</v>
      </c>
      <c r="AJ138">
        <v>165</v>
      </c>
      <c r="AK138">
        <v>40.771349862258951</v>
      </c>
      <c r="AL138" t="s">
        <v>59</v>
      </c>
      <c r="AM138">
        <v>0</v>
      </c>
      <c r="AN138" t="s">
        <v>66</v>
      </c>
      <c r="AO138" s="8">
        <v>45280.547222222223</v>
      </c>
      <c r="AP138" s="4">
        <v>0</v>
      </c>
      <c r="AQ138" t="s">
        <v>67</v>
      </c>
      <c r="AR138" t="s">
        <v>88</v>
      </c>
      <c r="AS138">
        <v>1</v>
      </c>
      <c r="AT138">
        <v>105</v>
      </c>
      <c r="AU138" t="s">
        <v>63</v>
      </c>
      <c r="AV138">
        <v>0</v>
      </c>
      <c r="AW138">
        <v>0</v>
      </c>
      <c r="AX138">
        <v>0</v>
      </c>
      <c r="AY138" s="5">
        <v>1</v>
      </c>
      <c r="AZ138" s="6">
        <v>1</v>
      </c>
      <c r="BA138" s="7">
        <v>0</v>
      </c>
      <c r="BB138">
        <v>36.700000000000003</v>
      </c>
      <c r="BC138">
        <f t="shared" si="8"/>
        <v>3</v>
      </c>
    </row>
    <row r="139" spans="1:55" x14ac:dyDescent="0.35">
      <c r="A139" t="s">
        <v>52</v>
      </c>
      <c r="B139">
        <v>1</v>
      </c>
      <c r="C139">
        <v>0</v>
      </c>
      <c r="D139" t="s">
        <v>53</v>
      </c>
      <c r="E139" s="8">
        <v>45280.5625</v>
      </c>
      <c r="F139" s="1">
        <v>33.950000000000003</v>
      </c>
      <c r="G139" s="9">
        <v>4.9000000000000004</v>
      </c>
      <c r="H139" s="1">
        <v>14.43</v>
      </c>
      <c r="I139" s="9">
        <v>32.71</v>
      </c>
      <c r="J139" s="9">
        <v>79</v>
      </c>
      <c r="K139" s="16">
        <v>108</v>
      </c>
      <c r="L139" s="9">
        <v>1.35</v>
      </c>
      <c r="M139" s="9">
        <v>5.76</v>
      </c>
      <c r="N139" s="10">
        <v>1.1399999999999999</v>
      </c>
      <c r="O139" s="10">
        <v>1.5</v>
      </c>
      <c r="P139" s="10">
        <v>1.59</v>
      </c>
      <c r="Q139" s="10">
        <v>0.85</v>
      </c>
      <c r="R139" s="10">
        <v>1.97</v>
      </c>
      <c r="S139" s="11">
        <v>0.02</v>
      </c>
      <c r="T139" s="11">
        <v>5.5E-2</v>
      </c>
      <c r="U139" s="11">
        <v>8.5999999999999993E-2</v>
      </c>
      <c r="V139" s="11">
        <v>0.20599999999999999</v>
      </c>
      <c r="W139" s="11">
        <v>1.6779999999999999</v>
      </c>
      <c r="X139" s="10">
        <v>129</v>
      </c>
      <c r="Y139" s="12">
        <v>51</v>
      </c>
      <c r="Z139" t="s">
        <v>147</v>
      </c>
      <c r="AA139">
        <v>1</v>
      </c>
      <c r="AB139" t="s">
        <v>69</v>
      </c>
      <c r="AC139" t="s">
        <v>148</v>
      </c>
      <c r="AD139">
        <v>0</v>
      </c>
      <c r="AE139" t="s">
        <v>80</v>
      </c>
      <c r="AF139">
        <v>1</v>
      </c>
      <c r="AG139" s="8">
        <v>31923</v>
      </c>
      <c r="AH139" t="s">
        <v>82</v>
      </c>
      <c r="AI139">
        <v>111</v>
      </c>
      <c r="AJ139">
        <v>165</v>
      </c>
      <c r="AK139">
        <v>40.771349862258951</v>
      </c>
      <c r="AL139" t="s">
        <v>59</v>
      </c>
      <c r="AM139">
        <v>0</v>
      </c>
      <c r="AN139" t="s">
        <v>66</v>
      </c>
      <c r="AO139" s="8">
        <v>45280.547222222223</v>
      </c>
      <c r="AP139" s="4">
        <v>0</v>
      </c>
      <c r="AQ139" t="s">
        <v>67</v>
      </c>
      <c r="AR139" t="s">
        <v>88</v>
      </c>
      <c r="AS139">
        <v>1</v>
      </c>
      <c r="AT139">
        <v>105</v>
      </c>
      <c r="AU139" t="s">
        <v>63</v>
      </c>
      <c r="AV139">
        <v>0</v>
      </c>
      <c r="AW139">
        <v>0</v>
      </c>
      <c r="AX139">
        <v>0</v>
      </c>
      <c r="AY139" s="5">
        <v>1</v>
      </c>
      <c r="AZ139" s="6">
        <v>1</v>
      </c>
      <c r="BA139" s="7">
        <v>0</v>
      </c>
      <c r="BB139">
        <v>36.700000000000003</v>
      </c>
      <c r="BC139">
        <f t="shared" si="8"/>
        <v>3</v>
      </c>
    </row>
    <row r="140" spans="1:55" x14ac:dyDescent="0.35">
      <c r="A140" t="s">
        <v>64</v>
      </c>
      <c r="B140">
        <v>0</v>
      </c>
      <c r="C140">
        <v>0</v>
      </c>
      <c r="D140" t="s">
        <v>53</v>
      </c>
      <c r="E140" s="3">
        <v>45296</v>
      </c>
      <c r="F140" s="1">
        <v>18.809999999999999</v>
      </c>
      <c r="G140" s="13">
        <v>5.52</v>
      </c>
      <c r="H140" s="1">
        <v>29.36</v>
      </c>
      <c r="I140" s="9">
        <v>33.51</v>
      </c>
      <c r="J140">
        <v>113</v>
      </c>
      <c r="K140">
        <v>51</v>
      </c>
      <c r="L140">
        <v>0.45</v>
      </c>
      <c r="M140" s="9">
        <v>10.37</v>
      </c>
      <c r="N140" s="10">
        <v>2.41</v>
      </c>
      <c r="O140" s="10">
        <v>2.3199999999999998</v>
      </c>
      <c r="P140" s="10">
        <v>1.28</v>
      </c>
      <c r="Q140" s="10">
        <v>0.6</v>
      </c>
      <c r="R140" s="10">
        <v>0.67</v>
      </c>
      <c r="S140" s="11">
        <v>0.01</v>
      </c>
      <c r="T140" s="11">
        <v>3.1E-2</v>
      </c>
      <c r="U140" s="11">
        <v>9.9000000000000005E-2</v>
      </c>
      <c r="V140" s="11">
        <v>0.35199999999999998</v>
      </c>
      <c r="W140" s="11">
        <v>1.45</v>
      </c>
      <c r="X140">
        <v>148</v>
      </c>
      <c r="Y140" s="12">
        <v>51</v>
      </c>
      <c r="Z140" t="s">
        <v>147</v>
      </c>
      <c r="AA140">
        <v>1</v>
      </c>
      <c r="AB140" t="s">
        <v>69</v>
      </c>
      <c r="AC140" t="s">
        <v>148</v>
      </c>
      <c r="AD140">
        <v>0</v>
      </c>
      <c r="AE140" t="s">
        <v>80</v>
      </c>
      <c r="AF140">
        <v>1</v>
      </c>
      <c r="AG140" s="8">
        <v>31923</v>
      </c>
      <c r="AH140" t="s">
        <v>82</v>
      </c>
      <c r="AI140">
        <v>111</v>
      </c>
      <c r="AJ140">
        <v>165</v>
      </c>
      <c r="AK140">
        <v>40.771349862258951</v>
      </c>
      <c r="AL140" t="s">
        <v>59</v>
      </c>
      <c r="AM140">
        <v>0</v>
      </c>
      <c r="AN140" t="s">
        <v>66</v>
      </c>
      <c r="AO140" s="8">
        <v>45280.547222222223</v>
      </c>
      <c r="AP140" s="4">
        <v>0</v>
      </c>
      <c r="AQ140" t="s">
        <v>67</v>
      </c>
      <c r="AR140" t="s">
        <v>88</v>
      </c>
      <c r="AS140">
        <v>1</v>
      </c>
      <c r="AT140">
        <v>105</v>
      </c>
      <c r="AU140" t="s">
        <v>63</v>
      </c>
      <c r="AV140">
        <v>0</v>
      </c>
      <c r="AW140">
        <v>0</v>
      </c>
      <c r="AX140">
        <v>0</v>
      </c>
      <c r="AY140" s="5">
        <v>1</v>
      </c>
      <c r="AZ140" s="6">
        <v>1</v>
      </c>
      <c r="BA140" s="7">
        <v>0</v>
      </c>
      <c r="BB140">
        <v>36.700000000000003</v>
      </c>
      <c r="BC140">
        <f t="shared" si="8"/>
        <v>3</v>
      </c>
    </row>
    <row r="141" spans="1:55" x14ac:dyDescent="0.35">
      <c r="A141" t="s">
        <v>64</v>
      </c>
      <c r="B141">
        <v>0</v>
      </c>
      <c r="C141">
        <v>0</v>
      </c>
      <c r="D141" t="s">
        <v>53</v>
      </c>
      <c r="E141" s="8">
        <v>45280.5625</v>
      </c>
      <c r="F141" s="1">
        <v>31.75</v>
      </c>
      <c r="G141" s="9">
        <v>3.31</v>
      </c>
      <c r="H141" s="1">
        <v>10.41</v>
      </c>
      <c r="I141" s="9">
        <v>33.549999999999997</v>
      </c>
      <c r="J141" s="9">
        <v>70</v>
      </c>
      <c r="K141" s="9">
        <v>38</v>
      </c>
      <c r="L141" s="9">
        <v>0.54</v>
      </c>
      <c r="M141" s="9">
        <v>13.28</v>
      </c>
      <c r="N141" s="10">
        <v>0.47</v>
      </c>
      <c r="O141" s="10">
        <v>0.66</v>
      </c>
      <c r="P141" s="10">
        <v>0.59</v>
      </c>
      <c r="Q141" s="10">
        <v>0.57999999999999996</v>
      </c>
      <c r="R141" s="10">
        <v>0.65</v>
      </c>
      <c r="S141" s="11">
        <v>1.7000000000000001E-2</v>
      </c>
      <c r="T141" s="11">
        <v>3.2000000000000001E-2</v>
      </c>
      <c r="U141" s="11">
        <v>6.0999999999999999E-2</v>
      </c>
      <c r="V141" s="11">
        <v>0.57399999999999995</v>
      </c>
      <c r="W141" s="11">
        <v>0.98099999999999998</v>
      </c>
      <c r="X141" s="10">
        <v>130</v>
      </c>
      <c r="Y141" s="12">
        <v>51</v>
      </c>
      <c r="Z141" t="s">
        <v>147</v>
      </c>
      <c r="AA141">
        <v>1</v>
      </c>
      <c r="AB141" t="s">
        <v>69</v>
      </c>
      <c r="AC141" t="s">
        <v>148</v>
      </c>
      <c r="AD141">
        <v>0</v>
      </c>
      <c r="AE141" t="s">
        <v>80</v>
      </c>
      <c r="AF141">
        <v>1</v>
      </c>
      <c r="AG141" s="8">
        <v>31923</v>
      </c>
      <c r="AH141" t="s">
        <v>82</v>
      </c>
      <c r="AI141">
        <v>111</v>
      </c>
      <c r="AJ141">
        <v>165</v>
      </c>
      <c r="AK141">
        <v>40.771349862258951</v>
      </c>
      <c r="AL141" t="s">
        <v>59</v>
      </c>
      <c r="AM141">
        <v>0</v>
      </c>
      <c r="AN141" t="s">
        <v>66</v>
      </c>
      <c r="AO141" s="8">
        <v>45280.547222222223</v>
      </c>
      <c r="AP141" s="4">
        <v>0</v>
      </c>
      <c r="AQ141" t="s">
        <v>67</v>
      </c>
      <c r="AR141" t="s">
        <v>88</v>
      </c>
      <c r="AS141">
        <v>1</v>
      </c>
      <c r="AT141">
        <v>105</v>
      </c>
      <c r="AU141" t="s">
        <v>63</v>
      </c>
      <c r="AV141">
        <v>0</v>
      </c>
      <c r="AW141">
        <v>0</v>
      </c>
      <c r="AX141">
        <v>0</v>
      </c>
      <c r="AY141" s="5">
        <v>1</v>
      </c>
      <c r="AZ141" s="6">
        <v>1</v>
      </c>
      <c r="BA141" s="7">
        <v>0</v>
      </c>
      <c r="BB141">
        <v>36.700000000000003</v>
      </c>
      <c r="BC141">
        <f t="shared" si="8"/>
        <v>3</v>
      </c>
    </row>
    <row r="142" spans="1:55" s="2" customFormat="1" x14ac:dyDescent="0.35">
      <c r="A142" t="s">
        <v>52</v>
      </c>
      <c r="B142">
        <v>1</v>
      </c>
      <c r="C142">
        <v>0</v>
      </c>
      <c r="D142" t="s">
        <v>53</v>
      </c>
      <c r="E142" s="3">
        <v>45296</v>
      </c>
      <c r="F142" s="1">
        <v>16.05</v>
      </c>
      <c r="G142" s="13">
        <v>2.97</v>
      </c>
      <c r="H142" s="1">
        <v>18.489999999999998</v>
      </c>
      <c r="I142" s="9">
        <v>34</v>
      </c>
      <c r="J142">
        <v>129</v>
      </c>
      <c r="K142" s="2">
        <v>102</v>
      </c>
      <c r="L142">
        <v>0.79</v>
      </c>
      <c r="M142" s="9">
        <v>5.51</v>
      </c>
      <c r="N142" s="10">
        <v>1.4</v>
      </c>
      <c r="O142" s="10">
        <v>1.37</v>
      </c>
      <c r="P142" s="10">
        <v>0.91</v>
      </c>
      <c r="Q142" s="10">
        <v>0.53</v>
      </c>
      <c r="R142" s="10">
        <v>0.47</v>
      </c>
      <c r="S142" s="11">
        <v>0.02</v>
      </c>
      <c r="T142" s="11">
        <v>2.1000000000000001E-2</v>
      </c>
      <c r="U142" s="11">
        <v>9.9000000000000005E-2</v>
      </c>
      <c r="V142" s="11">
        <v>0.27600000000000002</v>
      </c>
      <c r="W142" s="11">
        <v>1.45</v>
      </c>
      <c r="X142">
        <v>148</v>
      </c>
      <c r="Y142" s="12">
        <v>51</v>
      </c>
      <c r="Z142" t="s">
        <v>147</v>
      </c>
      <c r="AA142">
        <v>1</v>
      </c>
      <c r="AB142" t="s">
        <v>69</v>
      </c>
      <c r="AC142" t="s">
        <v>148</v>
      </c>
      <c r="AD142">
        <v>0</v>
      </c>
      <c r="AE142" t="s">
        <v>80</v>
      </c>
      <c r="AF142">
        <v>1</v>
      </c>
      <c r="AG142" s="8">
        <v>31923</v>
      </c>
      <c r="AH142" t="s">
        <v>82</v>
      </c>
      <c r="AI142">
        <v>111</v>
      </c>
      <c r="AJ142">
        <v>165</v>
      </c>
      <c r="AK142">
        <v>40.771349862258951</v>
      </c>
      <c r="AL142" t="s">
        <v>59</v>
      </c>
      <c r="AM142">
        <v>0</v>
      </c>
      <c r="AN142" t="s">
        <v>66</v>
      </c>
      <c r="AO142" s="8">
        <v>45280.547222222223</v>
      </c>
      <c r="AP142" s="4">
        <v>0</v>
      </c>
      <c r="AQ142" t="s">
        <v>67</v>
      </c>
      <c r="AR142" t="s">
        <v>88</v>
      </c>
      <c r="AS142">
        <v>1</v>
      </c>
      <c r="AT142">
        <v>105</v>
      </c>
      <c r="AU142" t="s">
        <v>63</v>
      </c>
      <c r="AV142">
        <v>0</v>
      </c>
      <c r="AW142">
        <v>0</v>
      </c>
      <c r="AX142">
        <v>0</v>
      </c>
      <c r="AY142" s="5">
        <v>1</v>
      </c>
      <c r="AZ142" s="6">
        <v>1</v>
      </c>
      <c r="BA142" s="7">
        <v>0</v>
      </c>
      <c r="BB142">
        <v>36.700000000000003</v>
      </c>
      <c r="BC142">
        <f t="shared" si="8"/>
        <v>3</v>
      </c>
    </row>
    <row r="143" spans="1:55" x14ac:dyDescent="0.35">
      <c r="A143" t="s">
        <v>52</v>
      </c>
      <c r="B143">
        <v>1</v>
      </c>
      <c r="C143">
        <v>0</v>
      </c>
      <c r="D143" t="s">
        <v>53</v>
      </c>
      <c r="E143" s="3">
        <v>45305</v>
      </c>
      <c r="F143" s="1">
        <v>29.73</v>
      </c>
      <c r="G143" s="13">
        <v>4.7</v>
      </c>
      <c r="H143" s="1">
        <v>15.81</v>
      </c>
      <c r="I143" s="9">
        <v>34.9</v>
      </c>
      <c r="J143" s="9">
        <v>124</v>
      </c>
      <c r="K143" s="9">
        <v>84</v>
      </c>
      <c r="L143" s="9">
        <v>0.68</v>
      </c>
      <c r="M143" s="9">
        <v>16.48</v>
      </c>
      <c r="N143" s="10">
        <v>2.19</v>
      </c>
      <c r="O143" s="10">
        <v>1.64</v>
      </c>
      <c r="P143" s="10">
        <v>1.76</v>
      </c>
      <c r="Q143" s="10">
        <v>0.88</v>
      </c>
      <c r="R143" s="10">
        <v>0.69</v>
      </c>
      <c r="S143" s="13">
        <v>1.2E-2</v>
      </c>
      <c r="T143" s="13">
        <v>5.8000000000000003E-2</v>
      </c>
      <c r="U143" s="13">
        <v>6.4000000000000001E-2</v>
      </c>
      <c r="V143" s="13">
        <v>0.23799999999999999</v>
      </c>
      <c r="W143" s="13">
        <v>0.63300000000000001</v>
      </c>
      <c r="X143" s="10">
        <v>179</v>
      </c>
      <c r="Y143" s="12">
        <v>51</v>
      </c>
      <c r="Z143" t="s">
        <v>147</v>
      </c>
      <c r="AA143">
        <v>1</v>
      </c>
      <c r="AB143" t="s">
        <v>69</v>
      </c>
      <c r="AC143" t="s">
        <v>148</v>
      </c>
      <c r="AD143">
        <v>2</v>
      </c>
      <c r="AE143" t="s">
        <v>80</v>
      </c>
      <c r="AF143">
        <v>1</v>
      </c>
      <c r="AG143" s="8">
        <v>31923</v>
      </c>
      <c r="AH143" t="s">
        <v>82</v>
      </c>
      <c r="AI143">
        <v>111</v>
      </c>
      <c r="AJ143">
        <v>165</v>
      </c>
      <c r="AK143">
        <v>40.771349862258951</v>
      </c>
      <c r="AL143" t="s">
        <v>59</v>
      </c>
      <c r="AM143">
        <v>0</v>
      </c>
      <c r="AN143" t="s">
        <v>66</v>
      </c>
      <c r="AO143" s="3">
        <v>45305</v>
      </c>
      <c r="AP143" s="4">
        <v>0</v>
      </c>
      <c r="AQ143" t="s">
        <v>67</v>
      </c>
      <c r="AR143" t="s">
        <v>88</v>
      </c>
      <c r="AS143">
        <v>1</v>
      </c>
      <c r="AT143">
        <v>105</v>
      </c>
      <c r="AU143" t="s">
        <v>63</v>
      </c>
      <c r="AV143">
        <v>0</v>
      </c>
      <c r="AW143">
        <v>0</v>
      </c>
      <c r="AX143">
        <v>0</v>
      </c>
      <c r="AY143" s="5">
        <v>1</v>
      </c>
      <c r="AZ143" s="6">
        <v>1</v>
      </c>
      <c r="BA143" s="7">
        <v>0</v>
      </c>
      <c r="BB143">
        <v>36.700000000000003</v>
      </c>
      <c r="BC143">
        <f t="shared" si="8"/>
        <v>3</v>
      </c>
    </row>
    <row r="144" spans="1:55" x14ac:dyDescent="0.35">
      <c r="A144" t="s">
        <v>64</v>
      </c>
      <c r="B144">
        <v>0</v>
      </c>
      <c r="C144">
        <v>0</v>
      </c>
      <c r="D144" t="s">
        <v>53</v>
      </c>
      <c r="E144" s="3">
        <v>45305</v>
      </c>
      <c r="F144" s="1">
        <v>29.4</v>
      </c>
      <c r="G144" s="13">
        <v>5.58</v>
      </c>
      <c r="H144" s="1">
        <v>18.989999999999998</v>
      </c>
      <c r="I144" s="9">
        <v>35.06</v>
      </c>
      <c r="J144" s="9">
        <v>122</v>
      </c>
      <c r="K144" s="9">
        <v>51</v>
      </c>
      <c r="L144" s="9">
        <v>0.42</v>
      </c>
      <c r="M144" s="9">
        <v>17.57</v>
      </c>
      <c r="N144" s="10">
        <v>0.93</v>
      </c>
      <c r="O144" s="10">
        <v>0.93</v>
      </c>
      <c r="P144" s="10">
        <v>0.82</v>
      </c>
      <c r="Q144" s="10">
        <v>0.8</v>
      </c>
      <c r="R144" s="10">
        <v>0.71</v>
      </c>
      <c r="S144" s="13">
        <v>0.02</v>
      </c>
      <c r="T144" s="13">
        <v>2.1000000000000001E-2</v>
      </c>
      <c r="U144" s="13">
        <v>6.4000000000000001E-2</v>
      </c>
      <c r="V144" s="13">
        <v>0.31900000000000001</v>
      </c>
      <c r="W144" s="13">
        <v>1.45</v>
      </c>
      <c r="X144">
        <v>180</v>
      </c>
      <c r="Y144" s="12">
        <v>51</v>
      </c>
      <c r="Z144" t="s">
        <v>147</v>
      </c>
      <c r="AA144">
        <v>1</v>
      </c>
      <c r="AB144" t="s">
        <v>69</v>
      </c>
      <c r="AC144" t="s">
        <v>148</v>
      </c>
      <c r="AD144">
        <v>2</v>
      </c>
      <c r="AE144" t="s">
        <v>80</v>
      </c>
      <c r="AF144">
        <v>1</v>
      </c>
      <c r="AG144" s="8">
        <v>31923</v>
      </c>
      <c r="AH144" t="s">
        <v>82</v>
      </c>
      <c r="AI144">
        <v>111</v>
      </c>
      <c r="AJ144">
        <v>165</v>
      </c>
      <c r="AK144">
        <v>40.771349862258951</v>
      </c>
      <c r="AL144" t="s">
        <v>59</v>
      </c>
      <c r="AM144">
        <v>0</v>
      </c>
      <c r="AN144" t="s">
        <v>66</v>
      </c>
      <c r="AO144" s="3">
        <v>45305</v>
      </c>
      <c r="AP144" s="4">
        <v>0</v>
      </c>
      <c r="AQ144" t="s">
        <v>67</v>
      </c>
      <c r="AR144" t="s">
        <v>88</v>
      </c>
      <c r="AS144">
        <v>1</v>
      </c>
      <c r="AT144">
        <v>105</v>
      </c>
      <c r="AU144" t="s">
        <v>63</v>
      </c>
      <c r="AV144">
        <v>0</v>
      </c>
      <c r="AW144">
        <v>0</v>
      </c>
      <c r="AX144">
        <v>0</v>
      </c>
      <c r="AY144" s="5">
        <v>1</v>
      </c>
      <c r="AZ144" s="6">
        <v>1</v>
      </c>
      <c r="BA144" s="7">
        <v>0</v>
      </c>
      <c r="BB144">
        <v>36.700000000000003</v>
      </c>
      <c r="BC144">
        <f t="shared" si="8"/>
        <v>3</v>
      </c>
    </row>
    <row r="145" spans="1:68" x14ac:dyDescent="0.35">
      <c r="A145" t="s">
        <v>52</v>
      </c>
      <c r="B145">
        <v>1</v>
      </c>
      <c r="C145">
        <v>0</v>
      </c>
      <c r="D145" t="s">
        <v>53</v>
      </c>
      <c r="E145" s="3">
        <v>45305</v>
      </c>
      <c r="F145" s="9">
        <v>35.07</v>
      </c>
      <c r="G145">
        <v>5.1100000000000003</v>
      </c>
      <c r="H145">
        <v>14.56</v>
      </c>
      <c r="I145">
        <v>31.55</v>
      </c>
      <c r="J145">
        <v>107</v>
      </c>
      <c r="K145" s="2">
        <v>132</v>
      </c>
      <c r="L145">
        <v>1.24</v>
      </c>
      <c r="M145" s="9">
        <v>8.0399999999999991</v>
      </c>
      <c r="N145" s="9">
        <v>2.72</v>
      </c>
      <c r="O145" s="10">
        <v>3.54</v>
      </c>
      <c r="P145" s="10">
        <v>2.4700000000000002</v>
      </c>
      <c r="Q145" s="10">
        <v>0.93</v>
      </c>
      <c r="R145">
        <v>0.83</v>
      </c>
      <c r="S145" s="13">
        <v>1.7999999999999999E-2</v>
      </c>
      <c r="T145" s="13">
        <v>2.5000000000000001E-2</v>
      </c>
      <c r="U145" s="13">
        <v>6.0999999999999999E-2</v>
      </c>
      <c r="V145" s="13">
        <v>0.20599999999999999</v>
      </c>
      <c r="W145" s="13">
        <v>1.5980000000000001</v>
      </c>
      <c r="X145">
        <v>181</v>
      </c>
      <c r="Y145" s="12">
        <v>51</v>
      </c>
      <c r="Z145" t="s">
        <v>147</v>
      </c>
      <c r="AA145">
        <v>1</v>
      </c>
      <c r="AB145" t="s">
        <v>69</v>
      </c>
      <c r="AC145" t="s">
        <v>148</v>
      </c>
      <c r="AD145">
        <v>2</v>
      </c>
      <c r="AE145" t="s">
        <v>80</v>
      </c>
      <c r="AF145">
        <v>1</v>
      </c>
      <c r="AG145" s="8">
        <v>31923</v>
      </c>
      <c r="AH145" t="s">
        <v>82</v>
      </c>
      <c r="AI145">
        <v>111</v>
      </c>
      <c r="AJ145">
        <v>165</v>
      </c>
      <c r="AK145">
        <v>40.771349862258951</v>
      </c>
      <c r="AL145" t="s">
        <v>59</v>
      </c>
      <c r="AM145">
        <v>0</v>
      </c>
      <c r="AN145" t="s">
        <v>66</v>
      </c>
      <c r="AO145" s="3">
        <v>45305</v>
      </c>
      <c r="AP145" s="4">
        <v>0</v>
      </c>
      <c r="AQ145" t="s">
        <v>67</v>
      </c>
      <c r="AR145" t="s">
        <v>88</v>
      </c>
      <c r="AS145">
        <v>1</v>
      </c>
      <c r="AT145">
        <v>105</v>
      </c>
      <c r="AU145" t="s">
        <v>63</v>
      </c>
      <c r="AV145">
        <v>0</v>
      </c>
      <c r="AW145">
        <v>0</v>
      </c>
      <c r="AX145">
        <v>0</v>
      </c>
      <c r="AY145" s="5">
        <v>1</v>
      </c>
      <c r="AZ145" s="6">
        <v>1</v>
      </c>
      <c r="BA145" s="7">
        <v>0</v>
      </c>
      <c r="BB145">
        <v>36.700000000000003</v>
      </c>
      <c r="BC145">
        <f t="shared" si="8"/>
        <v>3</v>
      </c>
      <c r="BJ145" s="21">
        <v>58</v>
      </c>
      <c r="BM145" t="s">
        <v>158</v>
      </c>
      <c r="BO145" s="22" t="s">
        <v>159</v>
      </c>
      <c r="BP145" t="s">
        <v>160</v>
      </c>
    </row>
    <row r="146" spans="1:68" x14ac:dyDescent="0.35">
      <c r="A146" t="s">
        <v>64</v>
      </c>
      <c r="B146">
        <v>0</v>
      </c>
      <c r="C146">
        <v>0</v>
      </c>
      <c r="D146" t="s">
        <v>53</v>
      </c>
      <c r="E146" s="3">
        <v>45305</v>
      </c>
      <c r="F146" s="9">
        <v>23.29</v>
      </c>
      <c r="G146" s="13">
        <v>2.75</v>
      </c>
      <c r="H146" s="1">
        <v>11.8</v>
      </c>
      <c r="I146">
        <v>31.95</v>
      </c>
      <c r="J146">
        <v>103</v>
      </c>
      <c r="K146">
        <v>48</v>
      </c>
      <c r="L146">
        <v>0.47</v>
      </c>
      <c r="M146" s="9">
        <v>11.42</v>
      </c>
      <c r="N146">
        <v>2.5299999999999998</v>
      </c>
      <c r="O146" s="10">
        <v>2</v>
      </c>
      <c r="P146" s="10">
        <v>1.18</v>
      </c>
      <c r="Q146" s="10">
        <v>0.56999999999999995</v>
      </c>
      <c r="R146" s="10">
        <v>0.56000000000000005</v>
      </c>
      <c r="S146" s="13">
        <v>1.6E-2</v>
      </c>
      <c r="T146" s="13">
        <v>2.3E-2</v>
      </c>
      <c r="U146" s="13">
        <v>6.0999999999999999E-2</v>
      </c>
      <c r="V146" s="13">
        <v>0.20599999999999999</v>
      </c>
      <c r="W146" s="13">
        <v>1.5980000000000001</v>
      </c>
      <c r="X146" s="10">
        <v>182</v>
      </c>
      <c r="Y146" s="12">
        <v>51</v>
      </c>
      <c r="Z146" t="s">
        <v>147</v>
      </c>
      <c r="AA146">
        <v>1</v>
      </c>
      <c r="AB146" t="s">
        <v>69</v>
      </c>
      <c r="AC146" t="s">
        <v>148</v>
      </c>
      <c r="AD146">
        <v>2</v>
      </c>
      <c r="AE146" t="s">
        <v>80</v>
      </c>
      <c r="AF146">
        <v>1</v>
      </c>
      <c r="AG146" s="8">
        <v>31923</v>
      </c>
      <c r="AH146" t="s">
        <v>82</v>
      </c>
      <c r="AI146">
        <v>111</v>
      </c>
      <c r="AJ146">
        <v>165</v>
      </c>
      <c r="AK146">
        <v>40.771349862258951</v>
      </c>
      <c r="AL146" t="s">
        <v>59</v>
      </c>
      <c r="AM146">
        <v>0</v>
      </c>
      <c r="AN146" t="s">
        <v>66</v>
      </c>
      <c r="AO146" s="3">
        <v>45305</v>
      </c>
      <c r="AP146" s="4">
        <v>0</v>
      </c>
      <c r="AQ146" t="s">
        <v>67</v>
      </c>
      <c r="AR146" t="s">
        <v>88</v>
      </c>
      <c r="AS146">
        <v>1</v>
      </c>
      <c r="AT146">
        <v>105</v>
      </c>
      <c r="AU146" t="s">
        <v>63</v>
      </c>
      <c r="AV146">
        <v>0</v>
      </c>
      <c r="AW146">
        <v>0</v>
      </c>
      <c r="AX146">
        <v>0</v>
      </c>
      <c r="AY146" s="5">
        <v>1</v>
      </c>
      <c r="AZ146" s="6">
        <v>1</v>
      </c>
      <c r="BA146" s="7">
        <v>0</v>
      </c>
      <c r="BB146">
        <v>36.700000000000003</v>
      </c>
      <c r="BC146">
        <f t="shared" si="8"/>
        <v>3</v>
      </c>
      <c r="BJ146" s="21"/>
      <c r="BO146" s="22"/>
    </row>
    <row r="147" spans="1:68" x14ac:dyDescent="0.35">
      <c r="A147" t="s">
        <v>52</v>
      </c>
      <c r="B147">
        <v>1</v>
      </c>
      <c r="C147">
        <v>0</v>
      </c>
      <c r="D147" t="s">
        <v>53</v>
      </c>
      <c r="E147" s="8">
        <v>45280.524305555547</v>
      </c>
      <c r="F147" s="1">
        <v>24.57</v>
      </c>
      <c r="G147" s="9">
        <v>4.51</v>
      </c>
      <c r="H147" s="1">
        <v>18.34</v>
      </c>
      <c r="I147" s="9">
        <v>31.69</v>
      </c>
      <c r="J147" s="9">
        <v>26</v>
      </c>
      <c r="K147" s="9">
        <v>26</v>
      </c>
      <c r="L147" s="9">
        <v>1.01</v>
      </c>
      <c r="M147" s="9">
        <v>4.0599999999999996</v>
      </c>
      <c r="N147" s="10">
        <v>0.93</v>
      </c>
      <c r="O147" s="10">
        <v>1</v>
      </c>
      <c r="P147" s="10">
        <v>0.82</v>
      </c>
      <c r="Q147" s="10">
        <v>0.64</v>
      </c>
      <c r="R147" s="10">
        <v>1.46</v>
      </c>
      <c r="S147" s="11">
        <v>0.02</v>
      </c>
      <c r="T147" s="11">
        <v>4.1000000000000002E-2</v>
      </c>
      <c r="U147" s="11">
        <v>6.0999999999999999E-2</v>
      </c>
      <c r="V147" s="11">
        <v>0.20599999999999999</v>
      </c>
      <c r="W147" s="11">
        <v>1.3149999999999999</v>
      </c>
      <c r="X147" s="10">
        <v>131</v>
      </c>
      <c r="Y147" s="12">
        <v>52</v>
      </c>
      <c r="Z147" t="s">
        <v>149</v>
      </c>
      <c r="AA147">
        <v>0</v>
      </c>
      <c r="AB147" t="s">
        <v>55</v>
      </c>
      <c r="AC147" t="s">
        <v>70</v>
      </c>
      <c r="AD147">
        <v>1</v>
      </c>
      <c r="AE147" t="s">
        <v>57</v>
      </c>
      <c r="AF147">
        <v>5</v>
      </c>
      <c r="AG147" s="3">
        <v>35815</v>
      </c>
      <c r="AH147" t="s">
        <v>71</v>
      </c>
      <c r="AI147">
        <v>66</v>
      </c>
      <c r="AJ147">
        <v>160</v>
      </c>
      <c r="AK147">
        <v>25.78125</v>
      </c>
      <c r="AL147" t="s">
        <v>59</v>
      </c>
      <c r="AM147">
        <v>0</v>
      </c>
      <c r="AN147" t="s">
        <v>66</v>
      </c>
      <c r="AO147" s="8">
        <v>45280.564583333333</v>
      </c>
      <c r="AP147" s="4">
        <v>0</v>
      </c>
      <c r="AQ147" t="s">
        <v>67</v>
      </c>
      <c r="AR147" t="s">
        <v>62</v>
      </c>
      <c r="AS147">
        <v>0</v>
      </c>
      <c r="AT147">
        <v>85</v>
      </c>
      <c r="AU147" t="s">
        <v>63</v>
      </c>
      <c r="AV147">
        <v>0</v>
      </c>
      <c r="AW147">
        <v>0</v>
      </c>
      <c r="AX147">
        <v>0</v>
      </c>
      <c r="AY147" s="5">
        <v>0</v>
      </c>
      <c r="AZ147" s="6">
        <v>0</v>
      </c>
      <c r="BA147" s="7">
        <v>0</v>
      </c>
      <c r="BB147">
        <v>26</v>
      </c>
      <c r="BC147">
        <f>IF(BB147&lt;30,2,9)</f>
        <v>2</v>
      </c>
      <c r="BJ147" s="21">
        <v>59</v>
      </c>
      <c r="BO147" s="22" t="s">
        <v>159</v>
      </c>
      <c r="BP147" t="s">
        <v>160</v>
      </c>
    </row>
    <row r="148" spans="1:68" x14ac:dyDescent="0.35">
      <c r="A148" t="s">
        <v>64</v>
      </c>
      <c r="B148">
        <v>0</v>
      </c>
      <c r="C148">
        <v>0</v>
      </c>
      <c r="D148" t="s">
        <v>53</v>
      </c>
      <c r="E148" s="8">
        <v>45280.524305555547</v>
      </c>
      <c r="F148" s="1">
        <v>30.11</v>
      </c>
      <c r="G148" s="9">
        <v>5.96</v>
      </c>
      <c r="H148" s="1">
        <v>19.8</v>
      </c>
      <c r="I148" s="9">
        <v>31.7</v>
      </c>
      <c r="J148" s="9">
        <v>38</v>
      </c>
      <c r="K148" s="9">
        <v>22</v>
      </c>
      <c r="L148" s="9">
        <v>0.53</v>
      </c>
      <c r="M148" s="9">
        <v>10.39</v>
      </c>
      <c r="N148" s="10">
        <v>1.82</v>
      </c>
      <c r="O148" s="10">
        <v>1.53</v>
      </c>
      <c r="P148" s="10">
        <v>1.25</v>
      </c>
      <c r="Q148" s="10">
        <v>1.71</v>
      </c>
      <c r="R148" s="10">
        <v>1.6</v>
      </c>
      <c r="S148" s="11">
        <v>1.0999999999999999E-2</v>
      </c>
      <c r="T148" s="11">
        <v>4.8000000000000001E-2</v>
      </c>
      <c r="U148" s="11">
        <v>6.0999999999999999E-2</v>
      </c>
      <c r="V148" s="11">
        <v>0.216</v>
      </c>
      <c r="W148" s="11">
        <v>1.3149999999999999</v>
      </c>
      <c r="X148" s="10">
        <v>132</v>
      </c>
      <c r="Y148" s="12">
        <v>52</v>
      </c>
      <c r="Z148" t="s">
        <v>149</v>
      </c>
      <c r="AA148">
        <v>0</v>
      </c>
      <c r="AB148" t="s">
        <v>55</v>
      </c>
      <c r="AC148" t="s">
        <v>70</v>
      </c>
      <c r="AD148">
        <v>1</v>
      </c>
      <c r="AE148" t="s">
        <v>57</v>
      </c>
      <c r="AF148">
        <v>5</v>
      </c>
      <c r="AG148" s="3">
        <v>35815</v>
      </c>
      <c r="AH148" t="s">
        <v>71</v>
      </c>
      <c r="AI148">
        <v>66</v>
      </c>
      <c r="AJ148">
        <v>160</v>
      </c>
      <c r="AK148">
        <v>25.78125</v>
      </c>
      <c r="AL148" t="s">
        <v>59</v>
      </c>
      <c r="AM148">
        <v>0</v>
      </c>
      <c r="AN148" t="s">
        <v>66</v>
      </c>
      <c r="AO148" s="8">
        <v>45280.564583333333</v>
      </c>
      <c r="AP148" s="4">
        <v>0</v>
      </c>
      <c r="AQ148" t="s">
        <v>67</v>
      </c>
      <c r="AR148" t="s">
        <v>62</v>
      </c>
      <c r="AS148">
        <v>0</v>
      </c>
      <c r="AT148">
        <v>85</v>
      </c>
      <c r="AU148" t="s">
        <v>63</v>
      </c>
      <c r="AV148">
        <v>0</v>
      </c>
      <c r="AW148">
        <v>0</v>
      </c>
      <c r="AX148">
        <v>0</v>
      </c>
      <c r="AY148" s="5">
        <v>0</v>
      </c>
      <c r="AZ148" s="6">
        <v>0</v>
      </c>
      <c r="BA148" s="7">
        <v>0</v>
      </c>
      <c r="BB148">
        <v>26</v>
      </c>
      <c r="BC148">
        <f>IF(BB148&lt;30,2,9)</f>
        <v>2</v>
      </c>
    </row>
    <row r="149" spans="1:68" x14ac:dyDescent="0.35">
      <c r="A149" t="s">
        <v>64</v>
      </c>
      <c r="B149">
        <v>0</v>
      </c>
      <c r="C149">
        <v>0</v>
      </c>
      <c r="D149" t="s">
        <v>53</v>
      </c>
      <c r="E149" s="8">
        <v>45280.568055555559</v>
      </c>
      <c r="F149" s="1">
        <v>5.76</v>
      </c>
      <c r="G149" s="9">
        <v>2.0099999999999998</v>
      </c>
      <c r="H149" s="1">
        <v>36.47</v>
      </c>
      <c r="I149" s="9">
        <v>24.15</v>
      </c>
      <c r="J149" s="9">
        <v>20</v>
      </c>
      <c r="K149" s="9">
        <v>18</v>
      </c>
      <c r="L149" s="9">
        <v>0.9</v>
      </c>
      <c r="M149" s="9">
        <v>1.44</v>
      </c>
      <c r="N149" s="10">
        <v>0.76</v>
      </c>
      <c r="O149" s="10">
        <v>0.72</v>
      </c>
      <c r="P149" s="10">
        <v>0.52</v>
      </c>
      <c r="Q149" s="10">
        <v>0.68</v>
      </c>
      <c r="R149" s="10">
        <v>0.42</v>
      </c>
      <c r="S149" s="11">
        <v>1.6E-2</v>
      </c>
      <c r="T149" s="11">
        <v>2.1999999999999999E-2</v>
      </c>
      <c r="U149" s="11">
        <v>6.0999999999999999E-2</v>
      </c>
      <c r="V149" s="11">
        <v>0.38800000000000001</v>
      </c>
      <c r="W149" s="11">
        <v>1.522</v>
      </c>
      <c r="X149" s="10">
        <v>134</v>
      </c>
      <c r="Y149" s="12">
        <v>53</v>
      </c>
      <c r="Z149" t="s">
        <v>150</v>
      </c>
      <c r="AA149">
        <v>0</v>
      </c>
      <c r="AB149" t="s">
        <v>55</v>
      </c>
      <c r="AC149" t="s">
        <v>70</v>
      </c>
      <c r="AD149">
        <v>1</v>
      </c>
      <c r="AE149" t="s">
        <v>57</v>
      </c>
      <c r="AF149">
        <v>5</v>
      </c>
      <c r="AG149" s="3">
        <v>36880</v>
      </c>
      <c r="AH149" t="s">
        <v>58</v>
      </c>
      <c r="AI149">
        <v>52.8</v>
      </c>
      <c r="AJ149">
        <v>152</v>
      </c>
      <c r="AK149">
        <v>22.853185595567865</v>
      </c>
      <c r="AL149" t="s">
        <v>59</v>
      </c>
      <c r="AM149">
        <v>0</v>
      </c>
      <c r="AN149" t="s">
        <v>66</v>
      </c>
      <c r="AO149" s="8">
        <v>45280.984027777777</v>
      </c>
      <c r="AP149" s="4">
        <v>0</v>
      </c>
      <c r="AQ149" t="s">
        <v>67</v>
      </c>
      <c r="AR149" t="s">
        <v>62</v>
      </c>
      <c r="AS149">
        <v>0</v>
      </c>
      <c r="AT149">
        <v>72</v>
      </c>
      <c r="AU149" t="s">
        <v>63</v>
      </c>
      <c r="AV149">
        <v>0</v>
      </c>
      <c r="AW149">
        <v>0</v>
      </c>
      <c r="AX149">
        <v>0</v>
      </c>
      <c r="AY149" s="5">
        <v>0</v>
      </c>
      <c r="AZ149" s="6">
        <v>0</v>
      </c>
      <c r="BA149" s="7">
        <v>0</v>
      </c>
      <c r="BB149">
        <v>23.1</v>
      </c>
      <c r="BC149">
        <f>IF(BB149&lt;25,1,9)</f>
        <v>1</v>
      </c>
    </row>
    <row r="150" spans="1:68" x14ac:dyDescent="0.35">
      <c r="A150" t="s">
        <v>52</v>
      </c>
      <c r="B150">
        <v>1</v>
      </c>
      <c r="C150">
        <v>0</v>
      </c>
      <c r="D150" t="s">
        <v>53</v>
      </c>
      <c r="E150" s="8">
        <v>45280.984027777777</v>
      </c>
      <c r="F150" s="1">
        <v>4.42</v>
      </c>
      <c r="G150" s="9">
        <v>1.44</v>
      </c>
      <c r="H150" s="1">
        <v>32.479999999999997</v>
      </c>
      <c r="I150" s="9">
        <v>24.43</v>
      </c>
      <c r="J150" s="9">
        <v>26</v>
      </c>
      <c r="K150" s="9">
        <v>41</v>
      </c>
      <c r="L150" s="9">
        <v>1.59</v>
      </c>
      <c r="M150" s="9">
        <v>0.5</v>
      </c>
      <c r="N150" s="10">
        <v>0.66</v>
      </c>
      <c r="O150" s="10">
        <v>0.44</v>
      </c>
      <c r="P150" s="10">
        <v>0.25</v>
      </c>
      <c r="Q150" s="10">
        <v>0.21</v>
      </c>
      <c r="R150" s="10">
        <v>0.27</v>
      </c>
      <c r="S150" s="11">
        <v>1.0999999999999999E-2</v>
      </c>
      <c r="T150" s="11">
        <v>2.1000000000000001E-2</v>
      </c>
      <c r="U150" s="11">
        <v>8.1000000000000003E-2</v>
      </c>
      <c r="V150" s="11">
        <v>0.38800000000000001</v>
      </c>
      <c r="W150" s="11">
        <v>1.522</v>
      </c>
      <c r="X150" s="10">
        <v>133</v>
      </c>
      <c r="Y150" s="12">
        <v>53</v>
      </c>
      <c r="Z150" t="s">
        <v>150</v>
      </c>
      <c r="AA150">
        <v>0</v>
      </c>
      <c r="AB150" t="s">
        <v>55</v>
      </c>
      <c r="AC150" t="s">
        <v>70</v>
      </c>
      <c r="AD150">
        <v>1</v>
      </c>
      <c r="AE150" t="s">
        <v>57</v>
      </c>
      <c r="AF150">
        <v>5</v>
      </c>
      <c r="AG150" s="3">
        <v>36880</v>
      </c>
      <c r="AH150" t="s">
        <v>58</v>
      </c>
      <c r="AI150">
        <v>52.8</v>
      </c>
      <c r="AJ150">
        <v>152</v>
      </c>
      <c r="AK150">
        <v>22.853185595567865</v>
      </c>
      <c r="AL150" t="s">
        <v>59</v>
      </c>
      <c r="AM150">
        <v>0</v>
      </c>
      <c r="AN150" t="s">
        <v>66</v>
      </c>
      <c r="AO150" s="8">
        <v>45280.984027777777</v>
      </c>
      <c r="AP150" s="4">
        <v>0</v>
      </c>
      <c r="AQ150" t="s">
        <v>67</v>
      </c>
      <c r="AR150" t="s">
        <v>62</v>
      </c>
      <c r="AS150">
        <v>0</v>
      </c>
      <c r="AT150">
        <v>72</v>
      </c>
      <c r="AU150" t="s">
        <v>63</v>
      </c>
      <c r="AV150">
        <v>0</v>
      </c>
      <c r="AW150">
        <v>0</v>
      </c>
      <c r="AX150">
        <v>0</v>
      </c>
      <c r="AY150" s="5">
        <v>0</v>
      </c>
      <c r="AZ150" s="6">
        <v>0</v>
      </c>
      <c r="BA150" s="7">
        <v>0</v>
      </c>
      <c r="BB150">
        <v>23.1</v>
      </c>
      <c r="BC150">
        <f>IF(BB150&lt;25,1,9)</f>
        <v>1</v>
      </c>
    </row>
    <row r="151" spans="1:68" x14ac:dyDescent="0.35">
      <c r="A151" t="s">
        <v>64</v>
      </c>
      <c r="B151">
        <v>0</v>
      </c>
      <c r="C151">
        <v>0</v>
      </c>
      <c r="D151" t="s">
        <v>53</v>
      </c>
      <c r="E151" s="8">
        <v>45281.583333333343</v>
      </c>
      <c r="F151" s="1">
        <v>6.39</v>
      </c>
      <c r="G151" s="9">
        <v>1.48</v>
      </c>
      <c r="H151" s="1">
        <v>23.22</v>
      </c>
      <c r="I151" s="9">
        <v>28.14</v>
      </c>
      <c r="J151" s="9">
        <v>36</v>
      </c>
      <c r="K151" s="9">
        <v>23</v>
      </c>
      <c r="L151" s="9">
        <v>0.65</v>
      </c>
      <c r="M151" s="9">
        <v>1.74</v>
      </c>
      <c r="N151" s="10">
        <v>0.46</v>
      </c>
      <c r="O151" s="10">
        <v>0.39</v>
      </c>
      <c r="P151" s="10">
        <v>0.49</v>
      </c>
      <c r="Q151" s="10">
        <v>0.28000000000000003</v>
      </c>
      <c r="R151" s="10">
        <v>1</v>
      </c>
      <c r="S151" s="11">
        <v>1.4E-2</v>
      </c>
      <c r="T151" s="11">
        <v>4.2999999999999997E-2</v>
      </c>
      <c r="U151" s="11">
        <v>0.13900000000000001</v>
      </c>
      <c r="V151" s="11">
        <v>0.20599999999999999</v>
      </c>
      <c r="W151" s="11">
        <v>1.381</v>
      </c>
      <c r="X151" s="10">
        <v>136</v>
      </c>
      <c r="Y151" s="12">
        <v>53</v>
      </c>
      <c r="Z151" t="s">
        <v>150</v>
      </c>
      <c r="AA151">
        <v>0</v>
      </c>
      <c r="AB151" t="s">
        <v>55</v>
      </c>
      <c r="AC151" t="s">
        <v>70</v>
      </c>
      <c r="AD151">
        <v>1</v>
      </c>
      <c r="AE151" t="s">
        <v>57</v>
      </c>
      <c r="AF151">
        <v>5</v>
      </c>
      <c r="AG151" s="3">
        <v>36880</v>
      </c>
      <c r="AH151" t="s">
        <v>58</v>
      </c>
      <c r="AI151">
        <v>52.8</v>
      </c>
      <c r="AJ151">
        <v>152</v>
      </c>
      <c r="AK151">
        <v>22.853185595567865</v>
      </c>
      <c r="AL151" t="s">
        <v>59</v>
      </c>
      <c r="AM151">
        <v>0</v>
      </c>
      <c r="AN151" t="s">
        <v>66</v>
      </c>
      <c r="AO151" s="8">
        <v>45280.984027777777</v>
      </c>
      <c r="AP151" s="4">
        <v>0</v>
      </c>
      <c r="AQ151" t="s">
        <v>67</v>
      </c>
      <c r="AR151" t="s">
        <v>62</v>
      </c>
      <c r="AS151">
        <v>0</v>
      </c>
      <c r="AT151">
        <v>72</v>
      </c>
      <c r="AU151" t="s">
        <v>63</v>
      </c>
      <c r="AV151">
        <v>0</v>
      </c>
      <c r="AW151">
        <v>0</v>
      </c>
      <c r="AX151">
        <v>0</v>
      </c>
      <c r="AY151" s="5">
        <v>0</v>
      </c>
      <c r="AZ151" s="6">
        <v>0</v>
      </c>
      <c r="BA151" s="7">
        <v>0</v>
      </c>
      <c r="BB151">
        <v>23.1</v>
      </c>
      <c r="BC151">
        <f>IF(BB151&lt;25,1,9)</f>
        <v>1</v>
      </c>
    </row>
    <row r="152" spans="1:68" x14ac:dyDescent="0.35">
      <c r="A152" t="s">
        <v>52</v>
      </c>
      <c r="B152">
        <v>1</v>
      </c>
      <c r="C152">
        <v>0</v>
      </c>
      <c r="D152" t="s">
        <v>53</v>
      </c>
      <c r="E152" s="8">
        <v>45281.583333333343</v>
      </c>
      <c r="F152" s="1">
        <v>8.2100000000000009</v>
      </c>
      <c r="G152" s="9">
        <v>2.41</v>
      </c>
      <c r="H152" s="1">
        <v>29.36</v>
      </c>
      <c r="I152" s="9">
        <v>28.31</v>
      </c>
      <c r="J152" s="9">
        <v>44</v>
      </c>
      <c r="K152" s="9">
        <v>37</v>
      </c>
      <c r="L152" s="9">
        <v>0.85</v>
      </c>
      <c r="M152" s="9">
        <v>1.49</v>
      </c>
      <c r="N152" s="10">
        <v>1.46</v>
      </c>
      <c r="O152" s="10">
        <v>1.36</v>
      </c>
      <c r="P152" s="10">
        <v>0.6</v>
      </c>
      <c r="Q152" s="10">
        <v>0.31</v>
      </c>
      <c r="R152" s="10">
        <v>0.57999999999999996</v>
      </c>
      <c r="S152" s="11">
        <v>1.7999999999999999E-2</v>
      </c>
      <c r="T152" s="11">
        <v>2.1000000000000001E-2</v>
      </c>
      <c r="U152" s="11">
        <v>6.0999999999999999E-2</v>
      </c>
      <c r="V152" s="11">
        <v>0.20599999999999999</v>
      </c>
      <c r="W152" s="11">
        <v>1.381</v>
      </c>
      <c r="X152" s="10">
        <v>135</v>
      </c>
      <c r="Y152" s="12">
        <v>53</v>
      </c>
      <c r="Z152" t="s">
        <v>150</v>
      </c>
      <c r="AA152">
        <v>0</v>
      </c>
      <c r="AB152" t="s">
        <v>55</v>
      </c>
      <c r="AC152" t="s">
        <v>70</v>
      </c>
      <c r="AD152">
        <v>1</v>
      </c>
      <c r="AE152" t="s">
        <v>57</v>
      </c>
      <c r="AF152">
        <v>5</v>
      </c>
      <c r="AG152" s="3">
        <v>36880</v>
      </c>
      <c r="AH152" t="s">
        <v>58</v>
      </c>
      <c r="AI152">
        <v>52.8</v>
      </c>
      <c r="AJ152">
        <v>152</v>
      </c>
      <c r="AK152">
        <v>22.853185595567865</v>
      </c>
      <c r="AL152" t="s">
        <v>59</v>
      </c>
      <c r="AM152">
        <v>0</v>
      </c>
      <c r="AN152" t="s">
        <v>66</v>
      </c>
      <c r="AO152" s="8">
        <v>45280.984027777777</v>
      </c>
      <c r="AP152" s="4">
        <v>0</v>
      </c>
      <c r="AQ152" t="s">
        <v>67</v>
      </c>
      <c r="AR152" t="s">
        <v>62</v>
      </c>
      <c r="AS152">
        <v>0</v>
      </c>
      <c r="AT152">
        <v>72</v>
      </c>
      <c r="AU152" t="s">
        <v>63</v>
      </c>
      <c r="AV152">
        <v>0</v>
      </c>
      <c r="AW152">
        <v>0</v>
      </c>
      <c r="AX152">
        <v>0</v>
      </c>
      <c r="AY152" s="5">
        <v>0</v>
      </c>
      <c r="AZ152" s="6">
        <v>0</v>
      </c>
      <c r="BA152" s="7">
        <v>0</v>
      </c>
      <c r="BB152">
        <v>23.1</v>
      </c>
      <c r="BC152">
        <f>IF(BB152&lt;25,1,9)</f>
        <v>1</v>
      </c>
    </row>
    <row r="153" spans="1:68" x14ac:dyDescent="0.35">
      <c r="A153" t="s">
        <v>52</v>
      </c>
      <c r="B153">
        <v>1</v>
      </c>
      <c r="C153">
        <v>0</v>
      </c>
      <c r="D153" t="s">
        <v>53</v>
      </c>
      <c r="E153" s="8">
        <v>45281.520833333343</v>
      </c>
      <c r="F153" s="1">
        <v>24.97</v>
      </c>
      <c r="G153" s="9">
        <v>1.79</v>
      </c>
      <c r="H153" s="1">
        <v>7.19</v>
      </c>
      <c r="I153" s="9">
        <v>35.68</v>
      </c>
      <c r="J153" s="9">
        <v>9</v>
      </c>
      <c r="K153" s="9">
        <v>16</v>
      </c>
      <c r="L153" s="9">
        <v>1.82</v>
      </c>
      <c r="M153" s="9">
        <v>2.85</v>
      </c>
      <c r="N153" s="10">
        <v>0.32</v>
      </c>
      <c r="O153" s="10">
        <v>0.48</v>
      </c>
      <c r="P153" s="10">
        <v>0.48</v>
      </c>
      <c r="Q153" s="10">
        <v>0.56999999999999995</v>
      </c>
      <c r="R153" s="10">
        <v>0.68</v>
      </c>
      <c r="S153" s="11">
        <v>1.6E-2</v>
      </c>
      <c r="T153" s="11">
        <v>5.8000000000000003E-2</v>
      </c>
      <c r="U153" s="11">
        <v>6.0999999999999999E-2</v>
      </c>
      <c r="V153" s="11">
        <v>0.47199999999999998</v>
      </c>
      <c r="W153" s="11">
        <v>1.0820000000000001</v>
      </c>
      <c r="X153" s="10">
        <v>137</v>
      </c>
      <c r="Y153" s="12">
        <v>54</v>
      </c>
      <c r="Z153" t="s">
        <v>151</v>
      </c>
      <c r="AA153">
        <v>1</v>
      </c>
      <c r="AB153" t="s">
        <v>69</v>
      </c>
      <c r="AC153" t="s">
        <v>152</v>
      </c>
      <c r="AD153">
        <v>2</v>
      </c>
      <c r="AE153" t="s">
        <v>108</v>
      </c>
      <c r="AF153">
        <v>6</v>
      </c>
      <c r="AG153" s="8">
        <v>23185</v>
      </c>
      <c r="AH153" t="s">
        <v>58</v>
      </c>
      <c r="AI153">
        <v>62</v>
      </c>
      <c r="AJ153">
        <v>175</v>
      </c>
      <c r="AK153">
        <v>20.244897959183675</v>
      </c>
      <c r="AL153" t="s">
        <v>115</v>
      </c>
      <c r="AM153">
        <v>4</v>
      </c>
      <c r="AN153" t="s">
        <v>66</v>
      </c>
      <c r="AO153" s="8">
        <v>45281.5</v>
      </c>
      <c r="AP153" s="4">
        <v>0</v>
      </c>
      <c r="AQ153" t="s">
        <v>67</v>
      </c>
      <c r="AR153" t="s">
        <v>62</v>
      </c>
      <c r="AS153">
        <v>0</v>
      </c>
      <c r="AT153">
        <v>71</v>
      </c>
      <c r="AU153" t="s">
        <v>85</v>
      </c>
      <c r="AV153">
        <v>0</v>
      </c>
      <c r="AW153">
        <v>1</v>
      </c>
      <c r="AX153">
        <v>0</v>
      </c>
      <c r="AY153" s="5">
        <v>0</v>
      </c>
      <c r="AZ153" s="6">
        <v>0</v>
      </c>
      <c r="BA153" s="7">
        <v>1</v>
      </c>
      <c r="BB153">
        <v>60.6</v>
      </c>
      <c r="BC153">
        <v>6</v>
      </c>
    </row>
    <row r="154" spans="1:68" x14ac:dyDescent="0.35">
      <c r="A154" t="s">
        <v>64</v>
      </c>
      <c r="B154">
        <v>0</v>
      </c>
      <c r="C154">
        <v>0</v>
      </c>
      <c r="D154" t="s">
        <v>53</v>
      </c>
      <c r="E154" s="8">
        <v>45281.520833333343</v>
      </c>
      <c r="F154" s="1">
        <v>35.090000000000003</v>
      </c>
      <c r="G154" s="9">
        <v>3.57</v>
      </c>
      <c r="H154" s="1">
        <v>10.16</v>
      </c>
      <c r="I154" s="9">
        <v>35.729999999999997</v>
      </c>
      <c r="J154" s="9">
        <v>57</v>
      </c>
      <c r="K154" s="9">
        <v>14</v>
      </c>
      <c r="L154" s="9">
        <v>0.24</v>
      </c>
      <c r="M154" s="9">
        <v>29.28</v>
      </c>
      <c r="N154" s="10">
        <v>1.1100000000000001</v>
      </c>
      <c r="O154" s="10">
        <v>1.1200000000000001</v>
      </c>
      <c r="P154" s="10">
        <v>0.89</v>
      </c>
      <c r="Q154" s="10">
        <v>0.74</v>
      </c>
      <c r="R154" s="10">
        <v>1.07</v>
      </c>
      <c r="S154" s="11">
        <v>1.6E-2</v>
      </c>
      <c r="T154" s="11">
        <v>2.7E-2</v>
      </c>
      <c r="U154" s="11">
        <v>7.0000000000000007E-2</v>
      </c>
      <c r="V154" s="11">
        <v>0.45</v>
      </c>
      <c r="W154" s="11">
        <v>1.0820000000000001</v>
      </c>
      <c r="X154" s="10">
        <v>138</v>
      </c>
      <c r="Y154" s="12">
        <v>54</v>
      </c>
      <c r="Z154" t="s">
        <v>151</v>
      </c>
      <c r="AA154">
        <v>1</v>
      </c>
      <c r="AB154" t="s">
        <v>69</v>
      </c>
      <c r="AC154" t="s">
        <v>152</v>
      </c>
      <c r="AD154">
        <v>2</v>
      </c>
      <c r="AE154" t="s">
        <v>108</v>
      </c>
      <c r="AF154">
        <v>6</v>
      </c>
      <c r="AG154" s="8">
        <v>23185</v>
      </c>
      <c r="AH154" t="s">
        <v>58</v>
      </c>
      <c r="AI154">
        <v>62</v>
      </c>
      <c r="AJ154">
        <v>175</v>
      </c>
      <c r="AK154">
        <v>20.244897959183675</v>
      </c>
      <c r="AL154" t="s">
        <v>115</v>
      </c>
      <c r="AM154">
        <v>4</v>
      </c>
      <c r="AN154" t="s">
        <v>66</v>
      </c>
      <c r="AO154" s="8">
        <v>45281.5</v>
      </c>
      <c r="AP154" s="4">
        <v>0</v>
      </c>
      <c r="AQ154" t="s">
        <v>67</v>
      </c>
      <c r="AR154" t="s">
        <v>62</v>
      </c>
      <c r="AS154">
        <v>0</v>
      </c>
      <c r="AT154">
        <v>71</v>
      </c>
      <c r="AU154" t="s">
        <v>85</v>
      </c>
      <c r="AV154">
        <v>0</v>
      </c>
      <c r="AW154">
        <v>1</v>
      </c>
      <c r="AX154">
        <v>0</v>
      </c>
      <c r="AY154" s="5">
        <v>0</v>
      </c>
      <c r="AZ154" s="6">
        <v>0</v>
      </c>
      <c r="BA154" s="7">
        <v>1</v>
      </c>
      <c r="BB154">
        <v>60.6</v>
      </c>
      <c r="BC154">
        <v>6</v>
      </c>
    </row>
    <row r="155" spans="1:68" x14ac:dyDescent="0.35">
      <c r="A155" t="s">
        <v>52</v>
      </c>
      <c r="B155">
        <v>1</v>
      </c>
      <c r="C155">
        <v>0</v>
      </c>
      <c r="D155" t="s">
        <v>53</v>
      </c>
      <c r="E155" s="8">
        <v>45272.417361111111</v>
      </c>
      <c r="F155" s="1">
        <v>26.64</v>
      </c>
      <c r="G155" s="9">
        <v>2.72</v>
      </c>
      <c r="H155" s="1">
        <v>10.23</v>
      </c>
      <c r="I155" s="9">
        <v>33.130000000000003</v>
      </c>
      <c r="J155" s="9">
        <v>10</v>
      </c>
      <c r="K155" s="9">
        <v>12</v>
      </c>
      <c r="L155" s="9">
        <v>1.2</v>
      </c>
      <c r="M155" s="9">
        <v>3.85</v>
      </c>
      <c r="N155" s="10">
        <v>1.26</v>
      </c>
      <c r="O155" s="10">
        <v>1.1399999999999999</v>
      </c>
      <c r="P155" s="10">
        <v>0.82</v>
      </c>
      <c r="Q155" s="10">
        <v>0.61</v>
      </c>
      <c r="R155" s="10">
        <v>1.26</v>
      </c>
      <c r="S155" s="11">
        <v>1.7000000000000001E-2</v>
      </c>
      <c r="T155" s="11">
        <v>4.1000000000000002E-2</v>
      </c>
      <c r="U155" s="11">
        <v>6.4000000000000001E-2</v>
      </c>
      <c r="V155" s="11">
        <v>0.20599999999999999</v>
      </c>
      <c r="W155" s="11">
        <v>1.252</v>
      </c>
      <c r="X155" s="10">
        <v>139</v>
      </c>
      <c r="Y155" s="12">
        <v>55</v>
      </c>
      <c r="Z155" s="2" t="s">
        <v>153</v>
      </c>
      <c r="AA155">
        <v>1</v>
      </c>
      <c r="AB155" s="2" t="s">
        <v>69</v>
      </c>
      <c r="AC155" s="2" t="s">
        <v>154</v>
      </c>
      <c r="AD155">
        <v>2</v>
      </c>
      <c r="AE155" s="2" t="s">
        <v>108</v>
      </c>
      <c r="AF155" s="2">
        <v>6</v>
      </c>
      <c r="AG155" s="14">
        <v>27439</v>
      </c>
      <c r="AH155" s="2" t="s">
        <v>58</v>
      </c>
      <c r="AI155" s="2">
        <v>70.599999999999994</v>
      </c>
      <c r="AJ155" s="2">
        <v>175</v>
      </c>
      <c r="AK155" s="2">
        <v>23.053061224489795</v>
      </c>
      <c r="AL155" s="2" t="s">
        <v>59</v>
      </c>
      <c r="AM155">
        <v>0</v>
      </c>
      <c r="AN155" t="s">
        <v>66</v>
      </c>
      <c r="AO155" s="14">
        <v>45272.416666666657</v>
      </c>
      <c r="AP155" s="4">
        <v>0</v>
      </c>
      <c r="AQ155" s="2" t="s">
        <v>67</v>
      </c>
      <c r="AR155" s="2" t="s">
        <v>62</v>
      </c>
      <c r="AS155">
        <v>0</v>
      </c>
      <c r="AT155" s="2">
        <v>70</v>
      </c>
      <c r="AU155" s="2" t="s">
        <v>63</v>
      </c>
      <c r="AV155">
        <v>0</v>
      </c>
      <c r="AW155">
        <v>0</v>
      </c>
      <c r="AX155">
        <v>0</v>
      </c>
      <c r="AY155" s="5">
        <v>0</v>
      </c>
      <c r="AZ155" s="6">
        <v>0</v>
      </c>
      <c r="BA155" s="7">
        <v>0</v>
      </c>
      <c r="BB155">
        <v>49</v>
      </c>
      <c r="BC155">
        <v>5</v>
      </c>
    </row>
    <row r="156" spans="1:68" x14ac:dyDescent="0.35">
      <c r="A156" t="s">
        <v>64</v>
      </c>
      <c r="B156">
        <v>0</v>
      </c>
      <c r="C156">
        <v>0</v>
      </c>
      <c r="D156" t="s">
        <v>53</v>
      </c>
      <c r="E156" s="8">
        <v>45272.417361111111</v>
      </c>
      <c r="F156" s="1">
        <v>21.66</v>
      </c>
      <c r="G156" s="9">
        <v>6.11</v>
      </c>
      <c r="H156" s="1">
        <v>28.19</v>
      </c>
      <c r="I156" s="9">
        <v>34.369999999999997</v>
      </c>
      <c r="J156" s="9">
        <v>31</v>
      </c>
      <c r="K156" s="9">
        <v>20</v>
      </c>
      <c r="L156" s="9">
        <v>0.64</v>
      </c>
      <c r="M156" s="9">
        <v>10.42</v>
      </c>
      <c r="N156" s="10">
        <v>2.09</v>
      </c>
      <c r="O156" s="10">
        <v>3.04</v>
      </c>
      <c r="P156" s="10">
        <v>2.54</v>
      </c>
      <c r="Q156" s="10">
        <v>1.1599999999999999</v>
      </c>
      <c r="R156" s="10">
        <v>1.08</v>
      </c>
      <c r="S156" s="11">
        <v>1.2E-2</v>
      </c>
      <c r="T156" s="11">
        <v>3.6999999999999998E-2</v>
      </c>
      <c r="U156" s="11">
        <v>6.0999999999999999E-2</v>
      </c>
      <c r="V156" s="11">
        <v>0.20599999999999999</v>
      </c>
      <c r="W156" s="11">
        <v>1.1930000000000001</v>
      </c>
      <c r="X156" s="10">
        <v>140</v>
      </c>
      <c r="Y156" s="12">
        <v>55</v>
      </c>
      <c r="Z156" s="2" t="s">
        <v>153</v>
      </c>
      <c r="AA156">
        <v>1</v>
      </c>
      <c r="AB156" s="2" t="s">
        <v>69</v>
      </c>
      <c r="AC156" s="2" t="s">
        <v>154</v>
      </c>
      <c r="AD156">
        <v>2</v>
      </c>
      <c r="AE156" s="2" t="s">
        <v>108</v>
      </c>
      <c r="AF156" s="2">
        <v>6</v>
      </c>
      <c r="AG156" s="14">
        <v>27439</v>
      </c>
      <c r="AH156" s="2" t="s">
        <v>58</v>
      </c>
      <c r="AI156" s="2">
        <v>70.599999999999994</v>
      </c>
      <c r="AJ156" s="2">
        <v>175</v>
      </c>
      <c r="AK156" s="2">
        <v>23.053061224489795</v>
      </c>
      <c r="AL156" s="2" t="s">
        <v>59</v>
      </c>
      <c r="AM156">
        <v>0</v>
      </c>
      <c r="AN156" t="s">
        <v>66</v>
      </c>
      <c r="AO156" s="14">
        <v>45272.416666666657</v>
      </c>
      <c r="AP156" s="4">
        <v>0</v>
      </c>
      <c r="AQ156" s="2" t="s">
        <v>67</v>
      </c>
      <c r="AR156" s="2" t="s">
        <v>62</v>
      </c>
      <c r="AS156">
        <v>0</v>
      </c>
      <c r="AT156" s="2">
        <v>70</v>
      </c>
      <c r="AU156" s="2" t="s">
        <v>63</v>
      </c>
      <c r="AV156">
        <v>0</v>
      </c>
      <c r="AW156">
        <v>0</v>
      </c>
      <c r="AX156">
        <v>0</v>
      </c>
      <c r="AY156" s="5">
        <v>0</v>
      </c>
      <c r="AZ156" s="6">
        <v>0</v>
      </c>
      <c r="BA156" s="7">
        <v>0</v>
      </c>
      <c r="BB156">
        <v>49</v>
      </c>
      <c r="BC156">
        <v>5</v>
      </c>
    </row>
    <row r="157" spans="1:68" x14ac:dyDescent="0.35">
      <c r="A157" s="2" t="s">
        <v>64</v>
      </c>
      <c r="B157" s="2">
        <v>0</v>
      </c>
      <c r="C157" s="2">
        <v>0</v>
      </c>
      <c r="D157" s="2" t="s">
        <v>53</v>
      </c>
      <c r="E157" s="14">
        <v>45281.739583333343</v>
      </c>
      <c r="F157" s="15">
        <v>28.45</v>
      </c>
      <c r="G157" s="16">
        <v>6.86</v>
      </c>
      <c r="H157" s="15">
        <v>24.12</v>
      </c>
      <c r="I157" s="16">
        <v>29.49</v>
      </c>
      <c r="J157" s="16">
        <v>102</v>
      </c>
      <c r="K157" s="16">
        <v>62</v>
      </c>
      <c r="L157" s="16">
        <v>0.61</v>
      </c>
      <c r="M157" s="16">
        <v>8.0399999999999991</v>
      </c>
      <c r="N157" s="12">
        <v>1.62</v>
      </c>
      <c r="O157" s="12">
        <v>1.58</v>
      </c>
      <c r="P157" s="12">
        <v>0.93</v>
      </c>
      <c r="Q157" s="12">
        <v>0.78</v>
      </c>
      <c r="R157" s="12">
        <v>1.1299999999999999</v>
      </c>
      <c r="S157" s="17">
        <v>1.7000000000000001E-2</v>
      </c>
      <c r="T157" s="17">
        <v>2.5000000000000001E-2</v>
      </c>
      <c r="U157" s="17">
        <v>8.5999999999999993E-2</v>
      </c>
      <c r="V157" s="17">
        <v>0.33500000000000002</v>
      </c>
      <c r="W157" s="17">
        <v>1.45</v>
      </c>
      <c r="X157" s="12">
        <v>144</v>
      </c>
      <c r="Y157" s="12">
        <v>56</v>
      </c>
      <c r="Z157" s="2" t="s">
        <v>155</v>
      </c>
      <c r="AA157" s="2">
        <v>0</v>
      </c>
      <c r="AB157" t="s">
        <v>55</v>
      </c>
      <c r="AC157" s="2" t="s">
        <v>79</v>
      </c>
      <c r="AD157" s="2">
        <v>0</v>
      </c>
      <c r="AE157" s="2" t="s">
        <v>80</v>
      </c>
      <c r="AF157">
        <v>1</v>
      </c>
      <c r="AG157" s="14">
        <v>32156</v>
      </c>
      <c r="AH157" s="2" t="s">
        <v>82</v>
      </c>
      <c r="AI157" s="2">
        <v>93.2</v>
      </c>
      <c r="AJ157" s="2">
        <v>170</v>
      </c>
      <c r="AK157" s="2">
        <v>32.249134948096888</v>
      </c>
      <c r="AL157" s="2" t="s">
        <v>59</v>
      </c>
      <c r="AM157" s="2">
        <v>0</v>
      </c>
      <c r="AN157" s="2" t="s">
        <v>66</v>
      </c>
      <c r="AO157" s="14">
        <v>45281.729166666657</v>
      </c>
      <c r="AP157" s="18">
        <v>1</v>
      </c>
      <c r="AQ157" s="2" t="s">
        <v>61</v>
      </c>
      <c r="AR157" s="2" t="s">
        <v>62</v>
      </c>
      <c r="AS157" s="2">
        <v>0</v>
      </c>
      <c r="AT157" s="2">
        <v>78</v>
      </c>
      <c r="AU157" s="2" t="s">
        <v>98</v>
      </c>
      <c r="AV157" s="2">
        <v>3</v>
      </c>
      <c r="AW157" s="2">
        <v>3</v>
      </c>
      <c r="AX157" s="2">
        <v>2</v>
      </c>
      <c r="AY157" s="2">
        <v>0</v>
      </c>
      <c r="AZ157" s="19">
        <v>1</v>
      </c>
      <c r="BA157" s="7">
        <v>1</v>
      </c>
      <c r="BB157" s="2">
        <v>36.1</v>
      </c>
      <c r="BC157">
        <f>IF(BB157&lt;40,3,9)</f>
        <v>3</v>
      </c>
    </row>
    <row r="158" spans="1:68" x14ac:dyDescent="0.35">
      <c r="A158" s="2" t="s">
        <v>52</v>
      </c>
      <c r="B158" s="2">
        <v>1</v>
      </c>
      <c r="C158" s="2">
        <v>0</v>
      </c>
      <c r="D158" s="2" t="s">
        <v>53</v>
      </c>
      <c r="E158" s="14">
        <v>45281.739583333343</v>
      </c>
      <c r="F158" s="15">
        <v>36.96</v>
      </c>
      <c r="G158" s="16">
        <v>5.55</v>
      </c>
      <c r="H158" s="15">
        <v>15.01</v>
      </c>
      <c r="I158" s="16">
        <v>30.18</v>
      </c>
      <c r="J158" s="16">
        <v>118</v>
      </c>
      <c r="K158" s="16">
        <v>107</v>
      </c>
      <c r="L158" s="16">
        <v>0.9</v>
      </c>
      <c r="M158" s="16">
        <v>10.11</v>
      </c>
      <c r="N158" s="12">
        <v>1.92</v>
      </c>
      <c r="O158" s="12">
        <v>2.08</v>
      </c>
      <c r="P158" s="12">
        <v>1.75</v>
      </c>
      <c r="Q158" s="12">
        <v>1</v>
      </c>
      <c r="R158" s="12">
        <v>1.47</v>
      </c>
      <c r="S158" s="17">
        <v>1.7000000000000001E-2</v>
      </c>
      <c r="T158" s="17">
        <v>2.3E-2</v>
      </c>
      <c r="U158" s="17">
        <v>6.4000000000000001E-2</v>
      </c>
      <c r="V158" s="17">
        <v>0.496</v>
      </c>
      <c r="W158" s="17">
        <v>1.45</v>
      </c>
      <c r="X158" s="12">
        <v>143</v>
      </c>
      <c r="Y158" s="12">
        <v>56</v>
      </c>
      <c r="Z158" s="2" t="s">
        <v>155</v>
      </c>
      <c r="AA158" s="2">
        <v>0</v>
      </c>
      <c r="AB158" t="s">
        <v>55</v>
      </c>
      <c r="AC158" s="2" t="s">
        <v>79</v>
      </c>
      <c r="AD158" s="2">
        <v>0</v>
      </c>
      <c r="AE158" s="2" t="s">
        <v>80</v>
      </c>
      <c r="AF158">
        <v>1</v>
      </c>
      <c r="AG158" s="14">
        <v>32156</v>
      </c>
      <c r="AH158" s="2" t="s">
        <v>82</v>
      </c>
      <c r="AI158" s="2">
        <v>93.2</v>
      </c>
      <c r="AJ158" s="2">
        <v>170</v>
      </c>
      <c r="AK158" s="2">
        <v>32.249134948096888</v>
      </c>
      <c r="AL158" s="2" t="s">
        <v>59</v>
      </c>
      <c r="AM158" s="2">
        <v>0</v>
      </c>
      <c r="AN158" s="2" t="s">
        <v>66</v>
      </c>
      <c r="AO158" s="14">
        <v>45281.729166666657</v>
      </c>
      <c r="AP158" s="18">
        <v>1</v>
      </c>
      <c r="AQ158" s="2" t="s">
        <v>61</v>
      </c>
      <c r="AR158" s="2" t="s">
        <v>62</v>
      </c>
      <c r="AS158" s="2">
        <v>0</v>
      </c>
      <c r="AT158" s="2">
        <v>78</v>
      </c>
      <c r="AU158" s="2" t="s">
        <v>98</v>
      </c>
      <c r="AV158" s="2">
        <v>3</v>
      </c>
      <c r="AW158" s="2">
        <v>3</v>
      </c>
      <c r="AX158" s="2">
        <v>2</v>
      </c>
      <c r="AY158" s="2">
        <v>0</v>
      </c>
      <c r="AZ158" s="19">
        <v>1</v>
      </c>
      <c r="BA158" s="7">
        <v>1</v>
      </c>
      <c r="BB158" s="2">
        <v>36.1</v>
      </c>
      <c r="BC158">
        <f>IF(BB158&lt;40,3,9)</f>
        <v>3</v>
      </c>
    </row>
    <row r="159" spans="1:68" x14ac:dyDescent="0.35">
      <c r="A159" t="s">
        <v>52</v>
      </c>
      <c r="B159">
        <v>1</v>
      </c>
      <c r="C159">
        <v>0</v>
      </c>
      <c r="D159" t="s">
        <v>53</v>
      </c>
      <c r="E159" s="8">
        <v>45281.729166666657</v>
      </c>
      <c r="F159" s="1">
        <v>16.170000000000002</v>
      </c>
      <c r="G159" s="9">
        <v>7.16</v>
      </c>
      <c r="H159" s="1">
        <v>44.28</v>
      </c>
      <c r="I159" s="9">
        <v>32.76</v>
      </c>
      <c r="J159" s="9">
        <v>112</v>
      </c>
      <c r="K159" s="9">
        <v>62</v>
      </c>
      <c r="L159" s="9">
        <v>0.55000000000000004</v>
      </c>
      <c r="M159" s="9">
        <v>6.78</v>
      </c>
      <c r="N159" s="10">
        <v>2.31</v>
      </c>
      <c r="O159" s="10">
        <v>2.5499999999999998</v>
      </c>
      <c r="P159" s="10">
        <v>1.95</v>
      </c>
      <c r="Q159" s="10">
        <v>0.85</v>
      </c>
      <c r="R159" s="10">
        <v>1.65</v>
      </c>
      <c r="S159" s="11">
        <v>1.2999999999999999E-2</v>
      </c>
      <c r="T159" s="11">
        <v>3.2000000000000001E-2</v>
      </c>
      <c r="U159" s="11">
        <v>6.0999999999999999E-2</v>
      </c>
      <c r="V159" s="11">
        <v>0.20599999999999999</v>
      </c>
      <c r="W159" s="11">
        <v>1.3149999999999999</v>
      </c>
      <c r="X159" s="10">
        <v>141</v>
      </c>
      <c r="Y159" s="12">
        <v>56</v>
      </c>
      <c r="Z159" t="s">
        <v>155</v>
      </c>
      <c r="AA159">
        <v>0</v>
      </c>
      <c r="AB159" t="s">
        <v>55</v>
      </c>
      <c r="AC159" t="s">
        <v>79</v>
      </c>
      <c r="AD159">
        <v>0</v>
      </c>
      <c r="AE159" t="s">
        <v>80</v>
      </c>
      <c r="AF159">
        <v>1</v>
      </c>
      <c r="AG159" s="8">
        <v>32156</v>
      </c>
      <c r="AH159" t="s">
        <v>82</v>
      </c>
      <c r="AI159">
        <v>93.2</v>
      </c>
      <c r="AJ159">
        <v>170</v>
      </c>
      <c r="AK159">
        <v>32.249134948096888</v>
      </c>
      <c r="AL159" t="s">
        <v>59</v>
      </c>
      <c r="AM159">
        <v>0</v>
      </c>
      <c r="AN159" t="s">
        <v>66</v>
      </c>
      <c r="AO159" s="8">
        <v>45281.729166666657</v>
      </c>
      <c r="AP159" s="4">
        <v>1</v>
      </c>
      <c r="AQ159" t="s">
        <v>61</v>
      </c>
      <c r="AR159" t="s">
        <v>62</v>
      </c>
      <c r="AS159">
        <v>0</v>
      </c>
      <c r="AT159">
        <v>78</v>
      </c>
      <c r="AU159" t="s">
        <v>98</v>
      </c>
      <c r="AV159">
        <v>3</v>
      </c>
      <c r="AW159">
        <v>3</v>
      </c>
      <c r="AX159">
        <v>2</v>
      </c>
      <c r="AY159" s="5">
        <v>0</v>
      </c>
      <c r="AZ159" s="6">
        <v>1</v>
      </c>
      <c r="BA159" s="7">
        <v>1</v>
      </c>
      <c r="BB159">
        <v>36.1</v>
      </c>
      <c r="BC159">
        <f>IF(BB159&lt;40,3,9)</f>
        <v>3</v>
      </c>
    </row>
    <row r="160" spans="1:68" x14ac:dyDescent="0.35">
      <c r="A160" t="s">
        <v>64</v>
      </c>
      <c r="B160">
        <v>0</v>
      </c>
      <c r="C160">
        <v>0</v>
      </c>
      <c r="D160" t="s">
        <v>53</v>
      </c>
      <c r="E160" s="8">
        <v>45281.729166666657</v>
      </c>
      <c r="F160" s="1">
        <v>27.81</v>
      </c>
      <c r="G160" s="9">
        <v>4.6399999999999997</v>
      </c>
      <c r="H160" s="1">
        <v>16.68</v>
      </c>
      <c r="I160" s="9">
        <v>32.76</v>
      </c>
      <c r="J160" s="9">
        <v>97</v>
      </c>
      <c r="K160" s="9">
        <v>49</v>
      </c>
      <c r="L160" s="9">
        <v>0.5</v>
      </c>
      <c r="M160" s="9">
        <v>16.190000000000001</v>
      </c>
      <c r="N160" s="10">
        <v>1.22</v>
      </c>
      <c r="O160" s="10">
        <v>1.81</v>
      </c>
      <c r="P160" s="10">
        <v>1.5</v>
      </c>
      <c r="Q160" s="10">
        <v>0.86</v>
      </c>
      <c r="R160" s="10">
        <v>0.77</v>
      </c>
      <c r="S160" s="11">
        <v>0.02</v>
      </c>
      <c r="T160" s="11">
        <v>0.05</v>
      </c>
      <c r="U160" s="11">
        <v>0.104</v>
      </c>
      <c r="V160" s="11">
        <v>0.20599999999999999</v>
      </c>
      <c r="W160" s="11">
        <v>1.252</v>
      </c>
      <c r="X160" s="10">
        <v>142</v>
      </c>
      <c r="Y160" s="12">
        <v>56</v>
      </c>
      <c r="Z160" t="s">
        <v>155</v>
      </c>
      <c r="AA160">
        <v>0</v>
      </c>
      <c r="AB160" t="s">
        <v>55</v>
      </c>
      <c r="AC160" t="s">
        <v>79</v>
      </c>
      <c r="AD160">
        <v>0</v>
      </c>
      <c r="AE160" t="s">
        <v>80</v>
      </c>
      <c r="AF160">
        <v>1</v>
      </c>
      <c r="AG160" s="8">
        <v>32156</v>
      </c>
      <c r="AH160" t="s">
        <v>82</v>
      </c>
      <c r="AI160">
        <v>93.2</v>
      </c>
      <c r="AJ160">
        <v>170</v>
      </c>
      <c r="AK160">
        <v>32.249134948096888</v>
      </c>
      <c r="AL160" t="s">
        <v>59</v>
      </c>
      <c r="AM160">
        <v>0</v>
      </c>
      <c r="AN160" t="s">
        <v>66</v>
      </c>
      <c r="AO160" s="8">
        <v>45281.729166666657</v>
      </c>
      <c r="AP160" s="4">
        <v>1</v>
      </c>
      <c r="AQ160" t="s">
        <v>61</v>
      </c>
      <c r="AR160" t="s">
        <v>62</v>
      </c>
      <c r="AS160">
        <v>0</v>
      </c>
      <c r="AT160">
        <v>78</v>
      </c>
      <c r="AU160" t="s">
        <v>98</v>
      </c>
      <c r="AV160">
        <v>3</v>
      </c>
      <c r="AW160">
        <v>3</v>
      </c>
      <c r="AX160">
        <v>2</v>
      </c>
      <c r="AY160" s="5">
        <v>0</v>
      </c>
      <c r="AZ160" s="6">
        <v>1</v>
      </c>
      <c r="BA160" s="7">
        <v>1</v>
      </c>
      <c r="BB160">
        <v>36.1</v>
      </c>
      <c r="BC160">
        <f>IF(BB160&lt;40,3,9)</f>
        <v>3</v>
      </c>
    </row>
    <row r="161" spans="1:55" x14ac:dyDescent="0.35">
      <c r="A161" t="s">
        <v>52</v>
      </c>
      <c r="B161">
        <v>1</v>
      </c>
      <c r="C161">
        <v>0</v>
      </c>
      <c r="D161" t="s">
        <v>53</v>
      </c>
      <c r="E161" s="8">
        <v>45285.511805555558</v>
      </c>
      <c r="F161" s="1">
        <v>26.49</v>
      </c>
      <c r="G161" s="9">
        <v>2.98</v>
      </c>
      <c r="H161" s="1">
        <v>11.23</v>
      </c>
      <c r="I161" s="9">
        <v>34.65</v>
      </c>
      <c r="J161" s="9">
        <v>29</v>
      </c>
      <c r="K161" s="9">
        <v>24</v>
      </c>
      <c r="L161" s="9">
        <v>0.81</v>
      </c>
      <c r="M161" s="9">
        <v>7.21</v>
      </c>
      <c r="N161" s="10">
        <v>2.0299999999999998</v>
      </c>
      <c r="O161" s="10">
        <v>0.9</v>
      </c>
      <c r="P161" s="10">
        <v>0.85</v>
      </c>
      <c r="Q161" s="10">
        <v>0.56000000000000005</v>
      </c>
      <c r="R161" s="10">
        <v>1.01</v>
      </c>
      <c r="S161" s="11">
        <v>1.2E-2</v>
      </c>
      <c r="T161" s="11">
        <v>2.4E-2</v>
      </c>
      <c r="U161" s="11">
        <v>0.115</v>
      </c>
      <c r="V161" s="11">
        <v>0.20599999999999999</v>
      </c>
      <c r="W161" s="11">
        <v>1.03</v>
      </c>
      <c r="X161" s="10">
        <v>145</v>
      </c>
      <c r="Y161" s="12">
        <v>57</v>
      </c>
      <c r="Z161" t="s">
        <v>156</v>
      </c>
      <c r="AA161">
        <v>1</v>
      </c>
      <c r="AB161" t="s">
        <v>69</v>
      </c>
      <c r="AC161" t="s">
        <v>102</v>
      </c>
      <c r="AD161">
        <v>1</v>
      </c>
      <c r="AE161" t="s">
        <v>57</v>
      </c>
      <c r="AF161">
        <v>3</v>
      </c>
      <c r="AG161" s="3">
        <v>35431</v>
      </c>
      <c r="AH161" t="s">
        <v>58</v>
      </c>
      <c r="AI161">
        <v>61.5</v>
      </c>
      <c r="AJ161">
        <v>173</v>
      </c>
      <c r="AK161">
        <v>20.548631761836344</v>
      </c>
      <c r="AL161" t="s">
        <v>59</v>
      </c>
      <c r="AM161">
        <v>0</v>
      </c>
      <c r="AN161" t="s">
        <v>66</v>
      </c>
      <c r="AO161" s="8">
        <v>45274.511805555558</v>
      </c>
      <c r="AP161" s="4">
        <v>0</v>
      </c>
      <c r="AQ161" t="s">
        <v>67</v>
      </c>
      <c r="AR161" t="s">
        <v>62</v>
      </c>
      <c r="AS161">
        <v>0</v>
      </c>
      <c r="AT161">
        <v>70</v>
      </c>
      <c r="AU161" t="s">
        <v>63</v>
      </c>
      <c r="AV161">
        <v>0</v>
      </c>
      <c r="AW161">
        <v>0</v>
      </c>
      <c r="AX161">
        <v>0</v>
      </c>
      <c r="AY161" s="5">
        <v>0</v>
      </c>
      <c r="AZ161" s="6">
        <v>0</v>
      </c>
      <c r="BA161" s="7">
        <v>0</v>
      </c>
      <c r="BB161">
        <v>27.1</v>
      </c>
      <c r="BC161">
        <f t="shared" ref="BC161:BC166" si="9">IF(BB161&lt;30,2,9)</f>
        <v>2</v>
      </c>
    </row>
    <row r="162" spans="1:55" x14ac:dyDescent="0.35">
      <c r="A162" s="2" t="s">
        <v>64</v>
      </c>
      <c r="B162" s="2">
        <v>0</v>
      </c>
      <c r="C162" s="2">
        <v>0</v>
      </c>
      <c r="D162" s="2" t="s">
        <v>53</v>
      </c>
      <c r="E162" s="14">
        <v>45285.511805555558</v>
      </c>
      <c r="F162" s="15">
        <v>25.89</v>
      </c>
      <c r="G162" s="16">
        <v>2.79</v>
      </c>
      <c r="H162" s="15">
        <v>10.77</v>
      </c>
      <c r="I162" s="16">
        <v>34.72</v>
      </c>
      <c r="J162" s="16">
        <v>69</v>
      </c>
      <c r="K162" s="16">
        <v>60</v>
      </c>
      <c r="L162" s="16">
        <v>0.62</v>
      </c>
      <c r="M162" s="16">
        <v>8.91</v>
      </c>
      <c r="N162" s="12">
        <v>1.1399999999999999</v>
      </c>
      <c r="O162" s="12">
        <v>0.82</v>
      </c>
      <c r="P162" s="12">
        <v>0.81</v>
      </c>
      <c r="Q162" s="12">
        <v>0.56000000000000005</v>
      </c>
      <c r="R162" s="12">
        <v>1.07</v>
      </c>
      <c r="S162" s="17">
        <v>1.2E-2</v>
      </c>
      <c r="T162" s="17">
        <v>3.2000000000000001E-2</v>
      </c>
      <c r="U162" s="17">
        <v>6.4000000000000001E-2</v>
      </c>
      <c r="V162" s="17">
        <v>0.31900000000000001</v>
      </c>
      <c r="W162" s="17">
        <v>1.03</v>
      </c>
      <c r="X162" s="12">
        <v>146</v>
      </c>
      <c r="Y162" s="12">
        <v>57</v>
      </c>
      <c r="Z162" s="2" t="s">
        <v>156</v>
      </c>
      <c r="AA162" s="2">
        <v>1</v>
      </c>
      <c r="AB162" s="2" t="s">
        <v>69</v>
      </c>
      <c r="AC162" s="2" t="s">
        <v>102</v>
      </c>
      <c r="AD162" s="2">
        <v>1</v>
      </c>
      <c r="AE162" t="s">
        <v>57</v>
      </c>
      <c r="AF162">
        <v>3</v>
      </c>
      <c r="AG162" s="3">
        <v>35431</v>
      </c>
      <c r="AH162" t="s">
        <v>58</v>
      </c>
      <c r="AI162">
        <v>61.5</v>
      </c>
      <c r="AJ162">
        <v>173</v>
      </c>
      <c r="AK162">
        <v>20.548631761836344</v>
      </c>
      <c r="AL162" t="s">
        <v>59</v>
      </c>
      <c r="AM162">
        <v>0</v>
      </c>
      <c r="AN162" t="s">
        <v>66</v>
      </c>
      <c r="AO162" s="8">
        <v>45274.511805555558</v>
      </c>
      <c r="AP162" s="4">
        <v>0</v>
      </c>
      <c r="AQ162" t="s">
        <v>67</v>
      </c>
      <c r="AR162" t="s">
        <v>62</v>
      </c>
      <c r="AS162">
        <v>0</v>
      </c>
      <c r="AT162">
        <v>70</v>
      </c>
      <c r="AU162" s="2" t="s">
        <v>63</v>
      </c>
      <c r="AV162" s="2">
        <v>0</v>
      </c>
      <c r="AW162" s="2">
        <v>0</v>
      </c>
      <c r="AX162" s="2">
        <v>0</v>
      </c>
      <c r="AY162" s="2">
        <v>0</v>
      </c>
      <c r="AZ162" s="19">
        <v>0</v>
      </c>
      <c r="BA162" s="2">
        <v>0</v>
      </c>
      <c r="BB162" s="2">
        <v>27.1</v>
      </c>
      <c r="BC162" s="2">
        <f t="shared" si="9"/>
        <v>2</v>
      </c>
    </row>
    <row r="163" spans="1:55" x14ac:dyDescent="0.35">
      <c r="A163" t="s">
        <v>90</v>
      </c>
      <c r="B163">
        <v>1</v>
      </c>
      <c r="C163">
        <v>0</v>
      </c>
      <c r="D163" t="s">
        <v>91</v>
      </c>
      <c r="E163" s="8">
        <v>45285.511805555558</v>
      </c>
      <c r="F163" s="1">
        <v>27.83</v>
      </c>
      <c r="G163">
        <v>3.38</v>
      </c>
      <c r="H163" s="1">
        <v>12.14</v>
      </c>
      <c r="I163" s="9">
        <v>35.92</v>
      </c>
      <c r="J163">
        <v>32</v>
      </c>
      <c r="K163">
        <v>21</v>
      </c>
      <c r="L163">
        <v>0.67</v>
      </c>
      <c r="M163" s="9">
        <v>9.6</v>
      </c>
      <c r="N163" s="10">
        <v>1.59</v>
      </c>
      <c r="O163" s="10">
        <v>1.19</v>
      </c>
      <c r="P163" s="10">
        <v>1.1499999999999999</v>
      </c>
      <c r="Q163" s="10">
        <v>0.63</v>
      </c>
      <c r="R163" s="10">
        <v>1.31</v>
      </c>
      <c r="S163" s="11">
        <v>1.2999999999999999E-2</v>
      </c>
      <c r="T163" s="11">
        <v>2.1000000000000001E-2</v>
      </c>
      <c r="U163" s="11">
        <v>7.3999999999999996E-2</v>
      </c>
      <c r="V163" s="11">
        <v>0.20599999999999999</v>
      </c>
      <c r="W163" s="11">
        <v>0.93500000000000005</v>
      </c>
      <c r="X163">
        <v>147</v>
      </c>
      <c r="Y163" s="2">
        <v>57</v>
      </c>
      <c r="Z163" t="s">
        <v>156</v>
      </c>
      <c r="AA163">
        <v>1</v>
      </c>
      <c r="AB163" t="s">
        <v>69</v>
      </c>
      <c r="AC163" t="s">
        <v>102</v>
      </c>
      <c r="AD163">
        <v>1</v>
      </c>
      <c r="AE163" t="s">
        <v>57</v>
      </c>
      <c r="AF163">
        <v>3</v>
      </c>
      <c r="AG163" s="3">
        <v>35431</v>
      </c>
      <c r="AH163" t="s">
        <v>58</v>
      </c>
      <c r="AI163">
        <v>61.5</v>
      </c>
      <c r="AJ163">
        <v>173</v>
      </c>
      <c r="AK163">
        <v>20.548631761836344</v>
      </c>
      <c r="AL163" t="s">
        <v>59</v>
      </c>
      <c r="AM163">
        <v>0</v>
      </c>
      <c r="AN163" t="s">
        <v>66</v>
      </c>
      <c r="AO163" s="8">
        <v>45274.511805555558</v>
      </c>
      <c r="AP163" s="4">
        <v>0</v>
      </c>
      <c r="AQ163" t="s">
        <v>67</v>
      </c>
      <c r="AR163" t="s">
        <v>62</v>
      </c>
      <c r="AS163">
        <v>0</v>
      </c>
      <c r="AT163">
        <v>70</v>
      </c>
      <c r="AU163" t="s">
        <v>63</v>
      </c>
      <c r="AV163">
        <v>0</v>
      </c>
      <c r="AW163">
        <v>0</v>
      </c>
      <c r="AX163">
        <v>0</v>
      </c>
      <c r="AY163" s="5">
        <v>0</v>
      </c>
      <c r="AZ163" s="6">
        <v>0</v>
      </c>
      <c r="BA163" s="7">
        <v>0</v>
      </c>
      <c r="BB163">
        <v>27.1</v>
      </c>
      <c r="BC163">
        <f t="shared" si="9"/>
        <v>2</v>
      </c>
    </row>
    <row r="164" spans="1:55" x14ac:dyDescent="0.35">
      <c r="A164" t="s">
        <v>104</v>
      </c>
      <c r="B164">
        <v>0</v>
      </c>
      <c r="C164">
        <v>0</v>
      </c>
      <c r="D164" t="s">
        <v>91</v>
      </c>
      <c r="E164" s="8">
        <v>45285.511805555558</v>
      </c>
      <c r="F164" s="1">
        <v>25.19</v>
      </c>
      <c r="G164">
        <v>3.97</v>
      </c>
      <c r="H164" s="1">
        <v>15.77</v>
      </c>
      <c r="I164" s="9">
        <v>35.97</v>
      </c>
      <c r="J164">
        <v>104</v>
      </c>
      <c r="K164">
        <v>53</v>
      </c>
      <c r="L164">
        <v>0.52</v>
      </c>
      <c r="M164" s="9">
        <v>10.62</v>
      </c>
      <c r="N164" s="10">
        <v>1.71</v>
      </c>
      <c r="O164" s="10">
        <v>1.64</v>
      </c>
      <c r="P164" s="10">
        <v>1.3</v>
      </c>
      <c r="Q164" s="10">
        <v>0.6</v>
      </c>
      <c r="R164" s="10">
        <v>1.36</v>
      </c>
      <c r="S164" s="11">
        <v>1.7999999999999999E-2</v>
      </c>
      <c r="T164" s="11">
        <v>2.4E-2</v>
      </c>
      <c r="U164" s="11">
        <v>7.3999999999999996E-2</v>
      </c>
      <c r="V164" s="11">
        <v>0.25</v>
      </c>
      <c r="W164" s="11">
        <v>0.93500000000000005</v>
      </c>
      <c r="X164">
        <v>148</v>
      </c>
      <c r="Y164" s="2">
        <v>57</v>
      </c>
      <c r="Z164" t="s">
        <v>156</v>
      </c>
      <c r="AA164">
        <v>1</v>
      </c>
      <c r="AB164" t="s">
        <v>69</v>
      </c>
      <c r="AC164" t="s">
        <v>102</v>
      </c>
      <c r="AD164">
        <v>1</v>
      </c>
      <c r="AE164" t="s">
        <v>57</v>
      </c>
      <c r="AF164">
        <v>3</v>
      </c>
      <c r="AG164" s="3">
        <v>35431</v>
      </c>
      <c r="AH164" t="s">
        <v>58</v>
      </c>
      <c r="AI164">
        <v>61.5</v>
      </c>
      <c r="AJ164">
        <v>173</v>
      </c>
      <c r="AK164">
        <v>20.548631761836344</v>
      </c>
      <c r="AL164" t="s">
        <v>59</v>
      </c>
      <c r="AM164">
        <v>0</v>
      </c>
      <c r="AN164" t="s">
        <v>66</v>
      </c>
      <c r="AO164" s="8">
        <v>45274.511805555558</v>
      </c>
      <c r="AP164" s="4">
        <v>0</v>
      </c>
      <c r="AQ164" t="s">
        <v>67</v>
      </c>
      <c r="AR164" t="s">
        <v>62</v>
      </c>
      <c r="AS164">
        <v>0</v>
      </c>
      <c r="AT164">
        <v>70</v>
      </c>
      <c r="AU164" t="s">
        <v>63</v>
      </c>
      <c r="AV164">
        <v>0</v>
      </c>
      <c r="AW164">
        <v>0</v>
      </c>
      <c r="AX164">
        <v>0</v>
      </c>
      <c r="AY164" s="5">
        <v>0</v>
      </c>
      <c r="AZ164" s="6">
        <v>0</v>
      </c>
      <c r="BA164" s="7">
        <v>0</v>
      </c>
      <c r="BB164">
        <v>27.1</v>
      </c>
      <c r="BC164">
        <f t="shared" si="9"/>
        <v>2</v>
      </c>
    </row>
    <row r="165" spans="1:55" x14ac:dyDescent="0.35">
      <c r="A165" t="s">
        <v>64</v>
      </c>
      <c r="B165">
        <v>0</v>
      </c>
      <c r="C165">
        <v>0</v>
      </c>
      <c r="D165" t="s">
        <v>53</v>
      </c>
      <c r="E165" s="3">
        <v>45297</v>
      </c>
      <c r="F165" s="1">
        <v>4.7</v>
      </c>
      <c r="G165" s="13">
        <v>2.15</v>
      </c>
      <c r="H165" s="1">
        <v>45.88</v>
      </c>
      <c r="I165" s="9">
        <v>29.1</v>
      </c>
      <c r="J165" s="9">
        <v>115</v>
      </c>
      <c r="K165" s="9">
        <v>52</v>
      </c>
      <c r="L165" s="9">
        <v>0.45</v>
      </c>
      <c r="M165" s="9">
        <v>2.48</v>
      </c>
      <c r="N165" s="10">
        <v>0.69</v>
      </c>
      <c r="O165" s="10">
        <v>1.06</v>
      </c>
      <c r="P165" s="10">
        <v>0.79</v>
      </c>
      <c r="Q165" s="10">
        <v>0.74</v>
      </c>
      <c r="R165" s="10">
        <v>0.6</v>
      </c>
      <c r="S165" s="11">
        <v>0.02</v>
      </c>
      <c r="T165" s="11">
        <v>4.2999999999999997E-2</v>
      </c>
      <c r="U165" s="11">
        <v>7.3999999999999996E-2</v>
      </c>
      <c r="V165" s="11">
        <v>0.20599999999999999</v>
      </c>
      <c r="W165" s="11">
        <v>0.69699999999999995</v>
      </c>
      <c r="X165" s="10">
        <v>149</v>
      </c>
      <c r="Y165" s="21">
        <v>58</v>
      </c>
      <c r="Z165" t="s">
        <v>157</v>
      </c>
      <c r="AA165">
        <v>0</v>
      </c>
      <c r="AB165" t="s">
        <v>55</v>
      </c>
      <c r="AC165" t="s">
        <v>56</v>
      </c>
      <c r="AD165">
        <v>1</v>
      </c>
      <c r="AE165" t="s">
        <v>57</v>
      </c>
      <c r="AF165">
        <v>3</v>
      </c>
      <c r="AG165" s="3">
        <v>35902</v>
      </c>
      <c r="AH165" t="s">
        <v>58</v>
      </c>
      <c r="AI165">
        <v>45</v>
      </c>
      <c r="AJ165">
        <v>155</v>
      </c>
      <c r="AK165">
        <v>18.730489073881376</v>
      </c>
      <c r="AL165" t="s">
        <v>59</v>
      </c>
      <c r="AM165">
        <v>0</v>
      </c>
      <c r="AN165" t="s">
        <v>66</v>
      </c>
      <c r="AO165" s="8">
        <v>45295.511805555558</v>
      </c>
      <c r="AP165" s="4">
        <v>1</v>
      </c>
      <c r="AQ165" t="s">
        <v>61</v>
      </c>
      <c r="AR165" t="s">
        <v>62</v>
      </c>
      <c r="AS165">
        <v>0</v>
      </c>
      <c r="AT165">
        <v>70</v>
      </c>
      <c r="AU165" t="s">
        <v>98</v>
      </c>
      <c r="AV165">
        <v>1</v>
      </c>
      <c r="AW165">
        <v>1</v>
      </c>
      <c r="AX165">
        <v>1</v>
      </c>
      <c r="AY165" s="5">
        <v>0</v>
      </c>
      <c r="AZ165" s="6">
        <v>0</v>
      </c>
      <c r="BA165" s="7">
        <v>1</v>
      </c>
      <c r="BB165">
        <v>25.8</v>
      </c>
      <c r="BC165">
        <f t="shared" si="9"/>
        <v>2</v>
      </c>
    </row>
    <row r="166" spans="1:55" x14ac:dyDescent="0.35">
      <c r="A166" t="s">
        <v>52</v>
      </c>
      <c r="B166">
        <v>1</v>
      </c>
      <c r="C166">
        <v>0</v>
      </c>
      <c r="D166" t="s">
        <v>53</v>
      </c>
      <c r="E166" s="3">
        <v>45297</v>
      </c>
      <c r="F166" s="1">
        <v>8.2100000000000009</v>
      </c>
      <c r="G166" s="13">
        <v>4.04</v>
      </c>
      <c r="H166" s="1">
        <v>49.19</v>
      </c>
      <c r="I166" s="9">
        <v>29.41</v>
      </c>
      <c r="J166" s="9">
        <v>126</v>
      </c>
      <c r="K166" s="9">
        <v>57</v>
      </c>
      <c r="L166" s="9">
        <v>0.46</v>
      </c>
      <c r="M166" s="9">
        <v>5.03</v>
      </c>
      <c r="N166" s="10">
        <v>1.37</v>
      </c>
      <c r="O166" s="10">
        <v>1.66</v>
      </c>
      <c r="P166" s="10">
        <v>1.22</v>
      </c>
      <c r="Q166" s="10">
        <v>0.9</v>
      </c>
      <c r="R166" s="10">
        <v>0.52</v>
      </c>
      <c r="S166" s="11">
        <v>0.02</v>
      </c>
      <c r="T166" s="11">
        <v>3.6999999999999998E-2</v>
      </c>
      <c r="U166" s="11">
        <v>7.0000000000000007E-2</v>
      </c>
      <c r="V166" s="11">
        <v>0.20599999999999999</v>
      </c>
      <c r="W166" s="11">
        <v>1.3149999999999999</v>
      </c>
      <c r="X166">
        <v>150</v>
      </c>
      <c r="Y166" s="21">
        <v>58</v>
      </c>
      <c r="Z166" t="s">
        <v>157</v>
      </c>
      <c r="AA166">
        <v>0</v>
      </c>
      <c r="AB166" t="s">
        <v>55</v>
      </c>
      <c r="AC166" t="s">
        <v>56</v>
      </c>
      <c r="AD166">
        <v>1</v>
      </c>
      <c r="AE166" t="s">
        <v>57</v>
      </c>
      <c r="AF166">
        <v>3</v>
      </c>
      <c r="AG166" s="3">
        <v>35902</v>
      </c>
      <c r="AH166" t="s">
        <v>58</v>
      </c>
      <c r="AI166">
        <v>45</v>
      </c>
      <c r="AJ166">
        <v>155</v>
      </c>
      <c r="AK166">
        <v>18.730489073881376</v>
      </c>
      <c r="AL166" t="s">
        <v>59</v>
      </c>
      <c r="AM166">
        <v>0</v>
      </c>
      <c r="AN166" t="s">
        <v>66</v>
      </c>
      <c r="AO166" s="8">
        <v>45295.511805555558</v>
      </c>
      <c r="AP166" s="4">
        <v>1</v>
      </c>
      <c r="AQ166" t="s">
        <v>61</v>
      </c>
      <c r="AR166" t="s">
        <v>62</v>
      </c>
      <c r="AS166">
        <v>0</v>
      </c>
      <c r="AT166">
        <v>70</v>
      </c>
      <c r="AU166" t="s">
        <v>98</v>
      </c>
      <c r="AV166">
        <v>1</v>
      </c>
      <c r="AW166">
        <v>1</v>
      </c>
      <c r="AX166">
        <v>1</v>
      </c>
      <c r="AY166" s="5">
        <v>0</v>
      </c>
      <c r="AZ166" s="6">
        <v>0</v>
      </c>
      <c r="BA166" s="7">
        <v>1</v>
      </c>
      <c r="BB166">
        <v>25.8</v>
      </c>
      <c r="BC166">
        <f t="shared" si="9"/>
        <v>2</v>
      </c>
    </row>
    <row r="167" spans="1:55" x14ac:dyDescent="0.35">
      <c r="A167" t="s">
        <v>64</v>
      </c>
      <c r="B167">
        <v>0</v>
      </c>
      <c r="C167">
        <v>0</v>
      </c>
      <c r="D167" t="s">
        <v>53</v>
      </c>
      <c r="E167" s="3">
        <v>45297</v>
      </c>
      <c r="F167" s="1">
        <v>14.65</v>
      </c>
      <c r="G167" s="13">
        <v>2.4500000000000002</v>
      </c>
      <c r="H167" s="1">
        <v>16.690000000000001</v>
      </c>
      <c r="I167" s="9">
        <v>24.75</v>
      </c>
      <c r="J167" s="9">
        <v>129</v>
      </c>
      <c r="K167" s="9">
        <v>80</v>
      </c>
      <c r="L167" s="9">
        <v>0.62</v>
      </c>
      <c r="M167" s="9">
        <v>4.04</v>
      </c>
      <c r="N167" s="10">
        <v>0.92</v>
      </c>
      <c r="O167" s="10">
        <v>0.78</v>
      </c>
      <c r="P167" s="10">
        <v>0.45</v>
      </c>
      <c r="Q167" s="10">
        <v>0.28999999999999998</v>
      </c>
      <c r="R167" s="10">
        <v>0.53</v>
      </c>
      <c r="S167" s="11">
        <v>0.01</v>
      </c>
      <c r="T167" s="11">
        <v>3.9E-2</v>
      </c>
      <c r="U167" s="11">
        <v>6.0999999999999999E-2</v>
      </c>
      <c r="V167" s="11">
        <v>0.57399999999999995</v>
      </c>
      <c r="W167" s="11">
        <v>1.3149999999999999</v>
      </c>
      <c r="X167">
        <v>151</v>
      </c>
      <c r="Y167" s="21">
        <v>59</v>
      </c>
      <c r="Z167" t="s">
        <v>161</v>
      </c>
      <c r="AA167">
        <v>1</v>
      </c>
      <c r="AB167" t="s">
        <v>69</v>
      </c>
      <c r="AC167" t="s">
        <v>56</v>
      </c>
      <c r="AD167">
        <v>1</v>
      </c>
      <c r="AE167" t="s">
        <v>57</v>
      </c>
      <c r="AF167">
        <v>3</v>
      </c>
      <c r="AG167" s="3">
        <v>36447</v>
      </c>
      <c r="AH167" t="s">
        <v>71</v>
      </c>
      <c r="AI167">
        <v>82</v>
      </c>
      <c r="AJ167">
        <v>175</v>
      </c>
      <c r="AK167">
        <v>26.775510204081634</v>
      </c>
      <c r="AL167" t="s">
        <v>59</v>
      </c>
      <c r="AM167">
        <v>0</v>
      </c>
      <c r="AN167" t="s">
        <v>48</v>
      </c>
      <c r="AO167" s="8">
        <v>45295.511805555558</v>
      </c>
      <c r="AP167" s="4">
        <v>1</v>
      </c>
      <c r="AQ167" t="s">
        <v>61</v>
      </c>
      <c r="AR167" t="s">
        <v>88</v>
      </c>
      <c r="AS167">
        <v>1</v>
      </c>
      <c r="AT167">
        <v>70</v>
      </c>
      <c r="AU167" t="s">
        <v>63</v>
      </c>
      <c r="AV167">
        <v>0</v>
      </c>
      <c r="AW167">
        <v>0</v>
      </c>
      <c r="AX167">
        <v>0</v>
      </c>
      <c r="AY167" s="5">
        <v>1</v>
      </c>
      <c r="AZ167" s="6">
        <v>0</v>
      </c>
      <c r="BA167" s="7">
        <v>0</v>
      </c>
      <c r="BB167">
        <v>24.3</v>
      </c>
      <c r="BC167">
        <f>IF(BB167&lt;25,1,9)</f>
        <v>1</v>
      </c>
    </row>
    <row r="168" spans="1:55" x14ac:dyDescent="0.35">
      <c r="A168" t="s">
        <v>52</v>
      </c>
      <c r="B168">
        <v>1</v>
      </c>
      <c r="C168">
        <v>0</v>
      </c>
      <c r="D168" t="s">
        <v>53</v>
      </c>
      <c r="E168" s="3">
        <v>45297</v>
      </c>
      <c r="F168" s="1">
        <v>6.35</v>
      </c>
      <c r="G168" s="13">
        <v>1.65</v>
      </c>
      <c r="H168" s="1">
        <v>25.96</v>
      </c>
      <c r="I168" s="9">
        <v>25.11</v>
      </c>
      <c r="J168" s="9">
        <v>131</v>
      </c>
      <c r="K168" s="16">
        <v>112</v>
      </c>
      <c r="L168" s="9">
        <v>0.85</v>
      </c>
      <c r="M168" s="9">
        <v>1.35</v>
      </c>
      <c r="N168" s="10">
        <v>0.36</v>
      </c>
      <c r="O168" s="10">
        <v>0.45</v>
      </c>
      <c r="P168" s="10">
        <v>0.28000000000000003</v>
      </c>
      <c r="Q168" s="10">
        <v>0.15</v>
      </c>
      <c r="R168" s="10">
        <v>0.32</v>
      </c>
      <c r="S168" s="11">
        <v>0.01</v>
      </c>
      <c r="T168" s="11">
        <v>3.9E-2</v>
      </c>
      <c r="U168" s="11">
        <v>6.0999999999999999E-2</v>
      </c>
      <c r="V168" s="11">
        <v>0.38800000000000001</v>
      </c>
      <c r="W168" s="11">
        <v>1.3149999999999999</v>
      </c>
      <c r="X168" s="10">
        <v>152</v>
      </c>
      <c r="Y168" s="21">
        <v>59</v>
      </c>
      <c r="Z168" t="s">
        <v>161</v>
      </c>
      <c r="AA168">
        <v>1</v>
      </c>
      <c r="AB168" t="s">
        <v>69</v>
      </c>
      <c r="AC168" t="s">
        <v>56</v>
      </c>
      <c r="AD168">
        <v>1</v>
      </c>
      <c r="AE168" t="s">
        <v>57</v>
      </c>
      <c r="AF168">
        <v>3</v>
      </c>
      <c r="AG168" s="3">
        <v>36447</v>
      </c>
      <c r="AH168" t="s">
        <v>71</v>
      </c>
      <c r="AI168">
        <v>82</v>
      </c>
      <c r="AJ168">
        <v>175</v>
      </c>
      <c r="AK168">
        <v>26.775510204081634</v>
      </c>
      <c r="AL168" t="s">
        <v>59</v>
      </c>
      <c r="AM168">
        <v>0</v>
      </c>
      <c r="AN168" t="s">
        <v>48</v>
      </c>
      <c r="AO168" s="8">
        <v>45295.511805555558</v>
      </c>
      <c r="AP168" s="4">
        <v>1</v>
      </c>
      <c r="AQ168" t="s">
        <v>61</v>
      </c>
      <c r="AR168" t="s">
        <v>88</v>
      </c>
      <c r="AS168">
        <v>1</v>
      </c>
      <c r="AT168">
        <v>70</v>
      </c>
      <c r="AU168" t="s">
        <v>63</v>
      </c>
      <c r="AV168">
        <v>0</v>
      </c>
      <c r="AW168">
        <v>0</v>
      </c>
      <c r="AX168">
        <v>0</v>
      </c>
      <c r="AY168" s="5">
        <v>1</v>
      </c>
      <c r="AZ168" s="6">
        <v>0</v>
      </c>
      <c r="BA168" s="7">
        <v>0</v>
      </c>
      <c r="BB168">
        <v>24.3</v>
      </c>
      <c r="BC168">
        <f>IF(BB168&lt;25,1,9)</f>
        <v>1</v>
      </c>
    </row>
    <row r="169" spans="1:55" x14ac:dyDescent="0.35">
      <c r="A169" t="s">
        <v>52</v>
      </c>
      <c r="B169">
        <v>0</v>
      </c>
      <c r="C169">
        <v>0</v>
      </c>
      <c r="D169" t="s">
        <v>53</v>
      </c>
      <c r="E169" s="3">
        <v>45305</v>
      </c>
      <c r="F169" s="1">
        <v>16.420000000000002</v>
      </c>
      <c r="G169" s="13">
        <v>6.57</v>
      </c>
      <c r="H169" s="1">
        <v>39.979999999999997</v>
      </c>
      <c r="I169" s="9">
        <v>25.39</v>
      </c>
      <c r="J169" s="9">
        <v>103</v>
      </c>
      <c r="K169" s="16">
        <v>114</v>
      </c>
      <c r="L169" s="9">
        <v>1.1000000000000001</v>
      </c>
      <c r="M169" s="9">
        <v>3.44</v>
      </c>
      <c r="N169" s="10">
        <v>1.61</v>
      </c>
      <c r="O169" s="10">
        <v>1.41</v>
      </c>
      <c r="P169" s="10">
        <v>0.84</v>
      </c>
      <c r="Q169" s="10">
        <v>0.35</v>
      </c>
      <c r="R169" s="10">
        <v>0.42</v>
      </c>
      <c r="S169" s="11">
        <v>1.4999999999999999E-2</v>
      </c>
      <c r="T169" s="11">
        <v>2.1000000000000001E-2</v>
      </c>
      <c r="U169" s="11">
        <v>6.0999999999999999E-2</v>
      </c>
      <c r="V169" s="11">
        <v>0.20599999999999999</v>
      </c>
      <c r="W169" s="11">
        <v>1.252</v>
      </c>
      <c r="X169">
        <v>153</v>
      </c>
      <c r="Y169" s="21">
        <v>60</v>
      </c>
      <c r="Z169" t="s">
        <v>162</v>
      </c>
      <c r="AA169">
        <v>1</v>
      </c>
      <c r="AB169" t="s">
        <v>69</v>
      </c>
      <c r="AC169" t="s">
        <v>56</v>
      </c>
      <c r="AD169">
        <v>1</v>
      </c>
      <c r="AE169" t="s">
        <v>57</v>
      </c>
      <c r="AF169">
        <v>3</v>
      </c>
      <c r="AG169" s="3">
        <v>34309</v>
      </c>
      <c r="AH169" t="s">
        <v>58</v>
      </c>
      <c r="AI169">
        <v>71</v>
      </c>
      <c r="AJ169">
        <v>172</v>
      </c>
      <c r="AK169">
        <v>23.999459167117362</v>
      </c>
      <c r="AL169" t="s">
        <v>59</v>
      </c>
      <c r="AM169">
        <v>0</v>
      </c>
      <c r="AN169" t="s">
        <v>48</v>
      </c>
      <c r="AO169" s="3">
        <v>45305</v>
      </c>
      <c r="AP169" s="4">
        <v>1</v>
      </c>
      <c r="AQ169" t="s">
        <v>61</v>
      </c>
      <c r="AR169" t="s">
        <v>110</v>
      </c>
      <c r="AS169">
        <v>2</v>
      </c>
      <c r="AT169">
        <v>73</v>
      </c>
      <c r="AU169" t="s">
        <v>63</v>
      </c>
      <c r="AV169">
        <v>0</v>
      </c>
      <c r="AW169">
        <v>0</v>
      </c>
      <c r="AX169">
        <v>0</v>
      </c>
      <c r="AY169" s="5">
        <v>1</v>
      </c>
      <c r="AZ169" s="6">
        <v>0</v>
      </c>
      <c r="BA169" s="7">
        <v>0</v>
      </c>
      <c r="BB169">
        <v>30.2</v>
      </c>
      <c r="BC169">
        <f>IF(BB169&lt;35,2,9)</f>
        <v>2</v>
      </c>
    </row>
    <row r="170" spans="1:55" x14ac:dyDescent="0.35">
      <c r="A170" t="s">
        <v>64</v>
      </c>
      <c r="B170">
        <v>0</v>
      </c>
      <c r="C170">
        <v>0</v>
      </c>
      <c r="D170" t="s">
        <v>53</v>
      </c>
      <c r="E170" s="3">
        <v>45305</v>
      </c>
      <c r="F170">
        <v>26.99</v>
      </c>
      <c r="G170" s="13">
        <v>3.56</v>
      </c>
      <c r="H170" s="1">
        <v>13.19</v>
      </c>
      <c r="I170">
        <v>30.03</v>
      </c>
      <c r="J170">
        <v>99</v>
      </c>
      <c r="K170">
        <v>63</v>
      </c>
      <c r="L170">
        <v>0.64</v>
      </c>
      <c r="M170">
        <v>13.12</v>
      </c>
      <c r="N170">
        <v>0.86</v>
      </c>
      <c r="O170">
        <v>0.81</v>
      </c>
      <c r="P170">
        <v>0.88</v>
      </c>
      <c r="Q170">
        <v>0.71</v>
      </c>
      <c r="R170">
        <v>0.6</v>
      </c>
      <c r="S170" s="13">
        <v>1.2999999999999999E-2</v>
      </c>
      <c r="T170" s="13">
        <v>4.2999999999999997E-2</v>
      </c>
      <c r="U170" s="13">
        <v>9.4E-2</v>
      </c>
      <c r="V170" s="13">
        <v>0.20599999999999999</v>
      </c>
      <c r="W170" s="13">
        <v>1.3149999999999999</v>
      </c>
      <c r="X170">
        <v>154</v>
      </c>
      <c r="Y170" s="21">
        <v>60</v>
      </c>
      <c r="Z170" t="s">
        <v>162</v>
      </c>
      <c r="AA170">
        <v>1</v>
      </c>
      <c r="AB170" t="s">
        <v>69</v>
      </c>
      <c r="AC170" t="s">
        <v>56</v>
      </c>
      <c r="AD170">
        <v>1</v>
      </c>
      <c r="AE170" t="s">
        <v>57</v>
      </c>
      <c r="AF170">
        <v>3</v>
      </c>
      <c r="AG170" s="3">
        <v>34309</v>
      </c>
      <c r="AH170" t="s">
        <v>58</v>
      </c>
      <c r="AI170">
        <v>71</v>
      </c>
      <c r="AJ170">
        <v>172</v>
      </c>
      <c r="AK170">
        <v>23.999459167117362</v>
      </c>
      <c r="AL170" t="s">
        <v>59</v>
      </c>
      <c r="AM170">
        <v>0</v>
      </c>
      <c r="AN170" t="s">
        <v>48</v>
      </c>
      <c r="AO170" s="3">
        <v>45305</v>
      </c>
      <c r="AP170" s="4">
        <v>1</v>
      </c>
      <c r="AQ170" t="s">
        <v>61</v>
      </c>
      <c r="AR170" t="s">
        <v>110</v>
      </c>
      <c r="AS170">
        <v>2</v>
      </c>
      <c r="AU170" t="s">
        <v>63</v>
      </c>
      <c r="AV170">
        <v>0</v>
      </c>
      <c r="AW170">
        <v>0</v>
      </c>
      <c r="AX170">
        <v>0</v>
      </c>
      <c r="AY170" s="5">
        <v>1</v>
      </c>
      <c r="AZ170" s="6">
        <v>0</v>
      </c>
      <c r="BA170" s="7">
        <v>0</v>
      </c>
      <c r="BB170">
        <v>30.2</v>
      </c>
      <c r="BC170">
        <f>IF(BB170&lt;35,2,9)</f>
        <v>2</v>
      </c>
    </row>
    <row r="171" spans="1:55" x14ac:dyDescent="0.35">
      <c r="A171" t="s">
        <v>52</v>
      </c>
      <c r="B171">
        <v>1</v>
      </c>
      <c r="C171">
        <v>0</v>
      </c>
      <c r="D171" t="s">
        <v>53</v>
      </c>
      <c r="E171" s="3">
        <v>45305</v>
      </c>
      <c r="F171" s="1">
        <v>15.32</v>
      </c>
      <c r="G171" s="13">
        <v>2.02</v>
      </c>
      <c r="H171" s="1">
        <v>13.17</v>
      </c>
      <c r="I171" s="9">
        <v>24.27</v>
      </c>
      <c r="J171" s="9">
        <v>103</v>
      </c>
      <c r="K171" s="16">
        <v>106</v>
      </c>
      <c r="L171" s="9">
        <v>1.03</v>
      </c>
      <c r="M171" s="9">
        <v>3.13</v>
      </c>
      <c r="N171" s="10">
        <v>0.53</v>
      </c>
      <c r="O171" s="10">
        <v>0.69</v>
      </c>
      <c r="P171" s="10">
        <v>0.51</v>
      </c>
      <c r="Q171" s="10">
        <v>0.28999999999999998</v>
      </c>
      <c r="R171" s="10">
        <v>0.52</v>
      </c>
      <c r="S171" s="13">
        <v>1.6E-2</v>
      </c>
      <c r="T171" s="13">
        <v>2.4E-2</v>
      </c>
      <c r="U171" s="13">
        <v>6.0999999999999999E-2</v>
      </c>
      <c r="V171" s="13">
        <v>0.57399999999999995</v>
      </c>
      <c r="W171" s="13">
        <v>1.1359999999999999</v>
      </c>
      <c r="X171" s="10">
        <v>155</v>
      </c>
      <c r="Y171" s="21">
        <v>61</v>
      </c>
      <c r="Z171" t="s">
        <v>163</v>
      </c>
      <c r="AA171">
        <v>1</v>
      </c>
      <c r="AB171" t="s">
        <v>69</v>
      </c>
      <c r="AC171" t="s">
        <v>56</v>
      </c>
      <c r="AD171">
        <v>1</v>
      </c>
      <c r="AE171" t="s">
        <v>57</v>
      </c>
      <c r="AF171">
        <v>3</v>
      </c>
      <c r="AG171" s="3">
        <v>29439</v>
      </c>
      <c r="AH171" t="s">
        <v>58</v>
      </c>
      <c r="AI171">
        <v>60</v>
      </c>
      <c r="AJ171">
        <v>165</v>
      </c>
      <c r="AK171">
        <v>22.03856749311295</v>
      </c>
      <c r="AL171" t="s">
        <v>115</v>
      </c>
      <c r="AN171" t="s">
        <v>66</v>
      </c>
      <c r="AO171" s="3">
        <v>45305</v>
      </c>
      <c r="AP171" s="4">
        <v>1</v>
      </c>
      <c r="AQ171" t="s">
        <v>61</v>
      </c>
      <c r="AR171" t="s">
        <v>62</v>
      </c>
      <c r="AS171">
        <v>0</v>
      </c>
      <c r="AT171">
        <v>75</v>
      </c>
      <c r="AU171" t="s">
        <v>63</v>
      </c>
      <c r="AV171">
        <v>0</v>
      </c>
      <c r="AW171">
        <v>0</v>
      </c>
      <c r="AX171">
        <v>0</v>
      </c>
      <c r="AY171" s="5">
        <v>0</v>
      </c>
      <c r="AZ171" s="6">
        <v>0</v>
      </c>
      <c r="BA171" s="7">
        <v>0</v>
      </c>
      <c r="BB171">
        <v>43.5</v>
      </c>
      <c r="BC171">
        <f>IF(BB171&lt;50,4,9)</f>
        <v>4</v>
      </c>
    </row>
    <row r="172" spans="1:55" x14ac:dyDescent="0.35">
      <c r="A172" t="s">
        <v>64</v>
      </c>
      <c r="B172">
        <v>0</v>
      </c>
      <c r="C172">
        <v>0</v>
      </c>
      <c r="D172" t="s">
        <v>53</v>
      </c>
      <c r="E172" s="3">
        <v>45305</v>
      </c>
      <c r="F172" s="1">
        <v>6.38</v>
      </c>
      <c r="G172" s="13">
        <v>1.25</v>
      </c>
      <c r="H172" s="1">
        <v>19.350000000000001</v>
      </c>
      <c r="I172" s="9">
        <v>25.12</v>
      </c>
      <c r="J172" s="9">
        <v>98</v>
      </c>
      <c r="K172" s="9">
        <v>92</v>
      </c>
      <c r="L172" s="9">
        <v>0.94</v>
      </c>
      <c r="M172" s="9">
        <v>1.6</v>
      </c>
      <c r="N172" s="10">
        <v>0.51</v>
      </c>
      <c r="O172" s="10">
        <v>0.48</v>
      </c>
      <c r="P172" s="10">
        <v>0.38</v>
      </c>
      <c r="Q172" s="10">
        <v>0.25</v>
      </c>
      <c r="R172" s="10">
        <v>0.33</v>
      </c>
      <c r="S172" s="13">
        <v>1.6E-2</v>
      </c>
      <c r="T172" s="13">
        <v>2.4E-2</v>
      </c>
      <c r="U172" s="13">
        <v>9.9000000000000005E-2</v>
      </c>
      <c r="V172" s="13">
        <v>0.20599999999999999</v>
      </c>
      <c r="W172" s="13">
        <v>1.1359999999999999</v>
      </c>
      <c r="X172">
        <v>156</v>
      </c>
      <c r="Y172" s="21">
        <v>61</v>
      </c>
      <c r="Z172" t="s">
        <v>163</v>
      </c>
      <c r="AA172">
        <v>1</v>
      </c>
      <c r="AB172" t="s">
        <v>69</v>
      </c>
      <c r="AC172" t="s">
        <v>56</v>
      </c>
      <c r="AD172">
        <v>1</v>
      </c>
      <c r="AE172" t="s">
        <v>57</v>
      </c>
      <c r="AF172">
        <v>3</v>
      </c>
      <c r="AG172" s="3">
        <v>29439</v>
      </c>
      <c r="AH172" t="s">
        <v>58</v>
      </c>
      <c r="AI172">
        <v>60</v>
      </c>
      <c r="AJ172">
        <v>165</v>
      </c>
      <c r="AK172">
        <v>22.03856749311295</v>
      </c>
      <c r="AL172" t="s">
        <v>115</v>
      </c>
      <c r="AN172" t="s">
        <v>66</v>
      </c>
      <c r="AO172" s="3">
        <v>45305</v>
      </c>
      <c r="AP172" s="4">
        <v>1</v>
      </c>
      <c r="AQ172" t="s">
        <v>61</v>
      </c>
      <c r="AR172" t="s">
        <v>62</v>
      </c>
      <c r="AS172">
        <v>0</v>
      </c>
      <c r="AT172">
        <v>75</v>
      </c>
      <c r="AU172" t="s">
        <v>63</v>
      </c>
      <c r="AV172">
        <v>0</v>
      </c>
      <c r="AW172">
        <v>0</v>
      </c>
      <c r="AX172">
        <v>0</v>
      </c>
      <c r="AY172" s="5">
        <v>0</v>
      </c>
      <c r="AZ172" s="6">
        <v>0</v>
      </c>
      <c r="BA172" s="7">
        <v>0</v>
      </c>
      <c r="BB172">
        <v>43.5</v>
      </c>
      <c r="BC172">
        <f>IF(BB172&lt;50,4,9)</f>
        <v>4</v>
      </c>
    </row>
    <row r="173" spans="1:55" x14ac:dyDescent="0.35">
      <c r="A173" t="s">
        <v>52</v>
      </c>
      <c r="B173">
        <v>1</v>
      </c>
      <c r="C173">
        <v>0</v>
      </c>
      <c r="D173" t="s">
        <v>53</v>
      </c>
      <c r="E173" s="3">
        <v>45305</v>
      </c>
      <c r="F173" s="1">
        <v>6.04</v>
      </c>
      <c r="G173" s="13">
        <v>1.3</v>
      </c>
      <c r="H173" s="1">
        <v>21.51</v>
      </c>
      <c r="I173">
        <v>26.02</v>
      </c>
      <c r="J173">
        <v>111</v>
      </c>
      <c r="K173">
        <v>98</v>
      </c>
      <c r="L173">
        <v>0.88</v>
      </c>
      <c r="M173">
        <v>1.88</v>
      </c>
      <c r="N173">
        <v>0.42</v>
      </c>
      <c r="O173">
        <v>0.42</v>
      </c>
      <c r="P173">
        <v>0.43</v>
      </c>
      <c r="Q173">
        <v>0.34</v>
      </c>
      <c r="R173">
        <v>0.36</v>
      </c>
      <c r="S173" s="13">
        <v>0.02</v>
      </c>
      <c r="T173" s="13">
        <v>2.1000000000000001E-2</v>
      </c>
      <c r="U173" s="13">
        <v>8.5999999999999993E-2</v>
      </c>
      <c r="V173" s="13">
        <v>0.22700000000000001</v>
      </c>
      <c r="W173" s="13">
        <v>1.0820000000000001</v>
      </c>
      <c r="X173">
        <v>157</v>
      </c>
      <c r="Y173" s="21">
        <v>62</v>
      </c>
      <c r="Z173" t="s">
        <v>164</v>
      </c>
      <c r="AA173">
        <v>1</v>
      </c>
      <c r="AB173" t="s">
        <v>69</v>
      </c>
      <c r="AC173" t="s">
        <v>56</v>
      </c>
      <c r="AD173">
        <v>1</v>
      </c>
      <c r="AE173" t="s">
        <v>57</v>
      </c>
      <c r="AF173">
        <v>3</v>
      </c>
      <c r="AG173" s="3">
        <v>35703</v>
      </c>
      <c r="AH173" t="s">
        <v>58</v>
      </c>
      <c r="AI173">
        <v>55</v>
      </c>
      <c r="AJ173">
        <v>170</v>
      </c>
      <c r="AK173">
        <v>19.031141868512112</v>
      </c>
      <c r="AL173" t="s">
        <v>59</v>
      </c>
      <c r="AM173">
        <v>0</v>
      </c>
      <c r="AN173" t="s">
        <v>66</v>
      </c>
      <c r="AO173" s="3">
        <v>45305</v>
      </c>
      <c r="AP173" s="4">
        <v>1</v>
      </c>
      <c r="AQ173" t="s">
        <v>61</v>
      </c>
      <c r="AR173" t="s">
        <v>88</v>
      </c>
      <c r="AS173">
        <v>1</v>
      </c>
      <c r="AT173">
        <v>75</v>
      </c>
      <c r="AU173" t="s">
        <v>63</v>
      </c>
      <c r="AV173">
        <v>0</v>
      </c>
      <c r="AW173">
        <v>0</v>
      </c>
      <c r="AX173">
        <v>0</v>
      </c>
      <c r="AY173" s="5">
        <v>1</v>
      </c>
      <c r="AZ173" s="6">
        <v>0</v>
      </c>
      <c r="BA173" s="7">
        <v>0</v>
      </c>
      <c r="BB173">
        <v>26.3</v>
      </c>
      <c r="BC173">
        <f>IF(BB173&lt;30,2,9)</f>
        <v>2</v>
      </c>
    </row>
    <row r="174" spans="1:55" x14ac:dyDescent="0.35">
      <c r="A174" t="s">
        <v>64</v>
      </c>
      <c r="B174">
        <v>0</v>
      </c>
      <c r="C174">
        <v>0</v>
      </c>
      <c r="D174" t="s">
        <v>53</v>
      </c>
      <c r="E174" s="3">
        <v>45305</v>
      </c>
      <c r="F174" s="1">
        <v>4.8</v>
      </c>
      <c r="G174" s="13">
        <v>2.2400000000000002</v>
      </c>
      <c r="H174" s="1">
        <v>46.65</v>
      </c>
      <c r="I174">
        <v>26.09</v>
      </c>
      <c r="J174">
        <v>128</v>
      </c>
      <c r="K174">
        <v>40</v>
      </c>
      <c r="L174">
        <v>0.31</v>
      </c>
      <c r="M174">
        <v>5.55</v>
      </c>
      <c r="N174">
        <v>0.56000000000000005</v>
      </c>
      <c r="O174">
        <v>0.99</v>
      </c>
      <c r="P174">
        <v>1.03</v>
      </c>
      <c r="Q174">
        <v>0.81</v>
      </c>
      <c r="R174">
        <v>0.43</v>
      </c>
      <c r="S174" s="13">
        <v>1.4E-2</v>
      </c>
      <c r="T174" s="13">
        <v>5.8000000000000003E-2</v>
      </c>
      <c r="U174" s="13">
        <v>6.4000000000000001E-2</v>
      </c>
      <c r="V174" s="13">
        <v>0.20599999999999999</v>
      </c>
      <c r="W174" s="13">
        <v>0.69699999999999995</v>
      </c>
      <c r="X174" s="10">
        <v>158</v>
      </c>
      <c r="Y174" s="21">
        <v>62</v>
      </c>
      <c r="Z174" t="s">
        <v>164</v>
      </c>
      <c r="AA174">
        <v>1</v>
      </c>
      <c r="AB174" t="s">
        <v>69</v>
      </c>
      <c r="AC174" t="s">
        <v>56</v>
      </c>
      <c r="AD174">
        <v>1</v>
      </c>
      <c r="AE174" t="s">
        <v>57</v>
      </c>
      <c r="AF174">
        <v>3</v>
      </c>
      <c r="AG174" s="3">
        <v>35703</v>
      </c>
      <c r="AH174" t="s">
        <v>58</v>
      </c>
      <c r="AI174">
        <v>55</v>
      </c>
      <c r="AJ174">
        <v>170</v>
      </c>
      <c r="AK174">
        <v>19.031141868512112</v>
      </c>
      <c r="AL174" t="s">
        <v>59</v>
      </c>
      <c r="AM174">
        <v>0</v>
      </c>
      <c r="AN174" t="s">
        <v>66</v>
      </c>
      <c r="AO174" s="3">
        <v>45305</v>
      </c>
      <c r="AP174" s="4">
        <v>1</v>
      </c>
      <c r="AQ174" t="s">
        <v>61</v>
      </c>
      <c r="AR174" t="s">
        <v>88</v>
      </c>
      <c r="AS174">
        <v>1</v>
      </c>
      <c r="AT174">
        <v>75</v>
      </c>
      <c r="AU174" t="s">
        <v>63</v>
      </c>
      <c r="AV174">
        <v>0</v>
      </c>
      <c r="AW174">
        <v>0</v>
      </c>
      <c r="AX174">
        <v>0</v>
      </c>
      <c r="AY174" s="5">
        <v>1</v>
      </c>
      <c r="AZ174" s="6">
        <v>0</v>
      </c>
      <c r="BA174" s="7">
        <v>0</v>
      </c>
      <c r="BB174">
        <v>26.3</v>
      </c>
      <c r="BC174">
        <f>IF(BB174&lt;30,2,9)</f>
        <v>2</v>
      </c>
    </row>
    <row r="175" spans="1:55" x14ac:dyDescent="0.35">
      <c r="A175" t="s">
        <v>52</v>
      </c>
      <c r="B175">
        <v>1</v>
      </c>
      <c r="C175">
        <v>0</v>
      </c>
      <c r="D175" t="s">
        <v>53</v>
      </c>
      <c r="E175" s="3">
        <v>45305</v>
      </c>
      <c r="F175" s="1">
        <v>23.64</v>
      </c>
      <c r="G175" s="13">
        <v>5.3</v>
      </c>
      <c r="H175" s="1">
        <v>22.44</v>
      </c>
      <c r="I175">
        <v>29.39</v>
      </c>
      <c r="J175">
        <v>201</v>
      </c>
      <c r="K175">
        <v>35</v>
      </c>
      <c r="L175">
        <v>0.18</v>
      </c>
      <c r="M175">
        <v>30.53</v>
      </c>
      <c r="N175">
        <v>1.18</v>
      </c>
      <c r="O175">
        <v>1.32</v>
      </c>
      <c r="P175">
        <v>1.08</v>
      </c>
      <c r="Q175">
        <v>1.06</v>
      </c>
      <c r="R175">
        <v>1.05</v>
      </c>
      <c r="S175" s="13">
        <v>0.02</v>
      </c>
      <c r="T175" s="13">
        <v>2.1999999999999999E-2</v>
      </c>
      <c r="U175" s="13">
        <v>7.0000000000000007E-2</v>
      </c>
      <c r="V175" s="13">
        <v>0.33500000000000002</v>
      </c>
      <c r="W175" s="13">
        <v>0.60199999999999998</v>
      </c>
      <c r="X175">
        <v>159</v>
      </c>
      <c r="Y175" s="21">
        <v>63</v>
      </c>
      <c r="Z175" t="s">
        <v>165</v>
      </c>
      <c r="AA175">
        <v>1</v>
      </c>
      <c r="AB175" t="s">
        <v>69</v>
      </c>
      <c r="AC175" t="s">
        <v>56</v>
      </c>
      <c r="AD175">
        <v>1</v>
      </c>
      <c r="AE175" t="s">
        <v>57</v>
      </c>
      <c r="AF175">
        <v>3</v>
      </c>
      <c r="AG175" s="3">
        <v>39010</v>
      </c>
      <c r="AH175" t="s">
        <v>58</v>
      </c>
      <c r="AI175">
        <v>65</v>
      </c>
      <c r="AJ175">
        <v>175</v>
      </c>
      <c r="AK175">
        <v>21.224489795918366</v>
      </c>
      <c r="AL175" t="s">
        <v>59</v>
      </c>
      <c r="AM175">
        <v>0</v>
      </c>
      <c r="AN175" t="s">
        <v>66</v>
      </c>
      <c r="AO175" s="3">
        <v>45305</v>
      </c>
      <c r="AP175" s="4">
        <v>1</v>
      </c>
      <c r="AQ175" t="s">
        <v>61</v>
      </c>
      <c r="AR175" t="s">
        <v>62</v>
      </c>
      <c r="AS175">
        <v>0</v>
      </c>
      <c r="AT175">
        <v>70</v>
      </c>
      <c r="AU175" t="s">
        <v>63</v>
      </c>
      <c r="AV175">
        <v>0</v>
      </c>
      <c r="AW175">
        <v>0</v>
      </c>
      <c r="AX175">
        <v>0</v>
      </c>
      <c r="AY175" s="5">
        <v>0</v>
      </c>
      <c r="AZ175" s="6">
        <v>0</v>
      </c>
      <c r="BA175" s="7">
        <v>0</v>
      </c>
      <c r="BB175">
        <v>17.3</v>
      </c>
      <c r="BC175">
        <f>IF(BB175&lt;25,1,9)</f>
        <v>1</v>
      </c>
    </row>
    <row r="176" spans="1:55" x14ac:dyDescent="0.35">
      <c r="A176" t="s">
        <v>64</v>
      </c>
      <c r="B176">
        <v>0</v>
      </c>
      <c r="C176">
        <v>0</v>
      </c>
      <c r="D176" t="s">
        <v>53</v>
      </c>
      <c r="E176" s="3">
        <v>45305</v>
      </c>
      <c r="F176" s="1">
        <v>14.87</v>
      </c>
      <c r="G176" s="13">
        <v>5.32</v>
      </c>
      <c r="H176" s="1">
        <v>35.79</v>
      </c>
      <c r="I176">
        <v>29.19</v>
      </c>
      <c r="J176">
        <v>120</v>
      </c>
      <c r="K176">
        <v>75</v>
      </c>
      <c r="L176">
        <v>0.62</v>
      </c>
      <c r="M176">
        <v>5.24</v>
      </c>
      <c r="N176">
        <v>1.22</v>
      </c>
      <c r="O176">
        <v>1.23</v>
      </c>
      <c r="P176">
        <v>0.84</v>
      </c>
      <c r="Q176">
        <v>0.78</v>
      </c>
      <c r="R176">
        <v>0.69</v>
      </c>
      <c r="S176" s="13">
        <v>0.01</v>
      </c>
      <c r="T176" s="13">
        <v>4.1000000000000002E-2</v>
      </c>
      <c r="U176" s="13">
        <v>7.0000000000000007E-2</v>
      </c>
      <c r="V176" s="13">
        <v>0.25</v>
      </c>
      <c r="W176" s="13">
        <v>1.3149999999999999</v>
      </c>
      <c r="X176">
        <v>160</v>
      </c>
      <c r="Y176" s="21">
        <v>63</v>
      </c>
      <c r="Z176" t="s">
        <v>165</v>
      </c>
      <c r="AA176">
        <v>1</v>
      </c>
      <c r="AB176" t="s">
        <v>69</v>
      </c>
      <c r="AC176" t="s">
        <v>56</v>
      </c>
      <c r="AD176">
        <v>1</v>
      </c>
      <c r="AE176" t="s">
        <v>57</v>
      </c>
      <c r="AF176">
        <v>3</v>
      </c>
      <c r="AG176" s="3">
        <v>39010</v>
      </c>
      <c r="AH176" t="s">
        <v>58</v>
      </c>
      <c r="AI176">
        <v>65</v>
      </c>
      <c r="AJ176">
        <v>175</v>
      </c>
      <c r="AK176">
        <v>21.224489795918366</v>
      </c>
      <c r="AL176" t="s">
        <v>59</v>
      </c>
      <c r="AM176">
        <v>0</v>
      </c>
      <c r="AN176" t="s">
        <v>66</v>
      </c>
      <c r="AO176" s="3">
        <v>45305</v>
      </c>
      <c r="AP176" s="4">
        <v>1</v>
      </c>
      <c r="AQ176" t="s">
        <v>61</v>
      </c>
      <c r="AR176" t="s">
        <v>62</v>
      </c>
      <c r="AS176">
        <v>0</v>
      </c>
      <c r="AT176">
        <v>70</v>
      </c>
      <c r="AU176" t="s">
        <v>63</v>
      </c>
      <c r="AV176">
        <v>0</v>
      </c>
      <c r="AW176">
        <v>0</v>
      </c>
      <c r="AX176">
        <v>0</v>
      </c>
      <c r="AY176" s="5">
        <v>0</v>
      </c>
      <c r="AZ176" s="6">
        <v>0</v>
      </c>
      <c r="BA176" s="7">
        <v>0</v>
      </c>
      <c r="BB176">
        <v>17.3</v>
      </c>
      <c r="BC176">
        <f>IF(BB176&lt;25,1,9)</f>
        <v>1</v>
      </c>
    </row>
    <row r="177" spans="1:55" x14ac:dyDescent="0.35">
      <c r="A177" t="s">
        <v>52</v>
      </c>
      <c r="B177">
        <v>1</v>
      </c>
      <c r="C177">
        <v>0</v>
      </c>
      <c r="D177" t="s">
        <v>53</v>
      </c>
      <c r="E177" s="3">
        <v>45305</v>
      </c>
      <c r="F177" s="1">
        <v>37.43</v>
      </c>
      <c r="G177" s="13">
        <v>3.56</v>
      </c>
      <c r="H177" s="1">
        <v>9.5</v>
      </c>
      <c r="I177">
        <v>34.68</v>
      </c>
      <c r="J177">
        <v>144</v>
      </c>
      <c r="K177">
        <v>57</v>
      </c>
      <c r="L177">
        <v>0.4</v>
      </c>
      <c r="M177">
        <v>27.91</v>
      </c>
      <c r="N177">
        <v>1.68</v>
      </c>
      <c r="O177">
        <v>1.7</v>
      </c>
      <c r="P177">
        <v>1.61</v>
      </c>
      <c r="Q177">
        <v>0.87</v>
      </c>
      <c r="R177">
        <v>1.01</v>
      </c>
      <c r="S177" s="13">
        <v>0.02</v>
      </c>
      <c r="T177" s="13">
        <v>2.1000000000000001E-2</v>
      </c>
      <c r="U177" s="13">
        <v>6.0999999999999999E-2</v>
      </c>
      <c r="V177" s="13">
        <v>0.40799999999999997</v>
      </c>
      <c r="W177" s="13">
        <v>1.3149999999999999</v>
      </c>
      <c r="X177" s="10">
        <v>161</v>
      </c>
      <c r="Y177" s="21">
        <v>64</v>
      </c>
      <c r="Z177" t="s">
        <v>166</v>
      </c>
      <c r="AA177">
        <v>0</v>
      </c>
      <c r="AB177" t="s">
        <v>55</v>
      </c>
      <c r="AC177" t="s">
        <v>167</v>
      </c>
      <c r="AD177">
        <v>1</v>
      </c>
      <c r="AE177" t="s">
        <v>57</v>
      </c>
      <c r="AF177">
        <v>4</v>
      </c>
      <c r="AG177" s="3">
        <v>33737</v>
      </c>
      <c r="AH177" t="s">
        <v>58</v>
      </c>
      <c r="AI177">
        <v>44</v>
      </c>
      <c r="AJ177">
        <v>150</v>
      </c>
      <c r="AK177">
        <v>19.555555555555554</v>
      </c>
      <c r="AL177" t="s">
        <v>59</v>
      </c>
      <c r="AM177">
        <v>0</v>
      </c>
      <c r="AN177" t="s">
        <v>198</v>
      </c>
      <c r="AO177" s="3">
        <v>45305</v>
      </c>
      <c r="AP177" s="4">
        <v>1</v>
      </c>
      <c r="AQ177" t="s">
        <v>61</v>
      </c>
      <c r="AR177" t="s">
        <v>62</v>
      </c>
      <c r="AS177">
        <v>0</v>
      </c>
      <c r="AT177">
        <v>70</v>
      </c>
      <c r="AU177" t="s">
        <v>63</v>
      </c>
      <c r="AV177">
        <v>0</v>
      </c>
      <c r="AW177">
        <v>0</v>
      </c>
      <c r="AX177">
        <v>0</v>
      </c>
      <c r="AY177" s="5">
        <v>0</v>
      </c>
      <c r="AZ177" s="6">
        <v>0</v>
      </c>
      <c r="BA177" s="7">
        <v>0</v>
      </c>
      <c r="BB177">
        <v>31.7</v>
      </c>
      <c r="BC177">
        <f t="shared" ref="BC177:BC182" si="10">IF(BB177&lt;35,2,9)</f>
        <v>2</v>
      </c>
    </row>
    <row r="178" spans="1:55" x14ac:dyDescent="0.35">
      <c r="A178" t="s">
        <v>64</v>
      </c>
      <c r="B178">
        <v>0</v>
      </c>
      <c r="C178">
        <v>0</v>
      </c>
      <c r="D178" t="s">
        <v>53</v>
      </c>
      <c r="E178" s="3">
        <v>45305</v>
      </c>
      <c r="F178" s="1">
        <v>20.010000000000002</v>
      </c>
      <c r="G178" s="13">
        <v>13.74</v>
      </c>
      <c r="H178" s="1">
        <v>68.63</v>
      </c>
      <c r="I178">
        <v>34.24</v>
      </c>
      <c r="J178">
        <v>115</v>
      </c>
      <c r="K178">
        <v>32</v>
      </c>
      <c r="L178">
        <v>0.28000000000000003</v>
      </c>
      <c r="M178">
        <v>32.409999999999997</v>
      </c>
      <c r="N178">
        <v>2.52</v>
      </c>
      <c r="O178">
        <v>2.8</v>
      </c>
      <c r="P178">
        <v>2.64</v>
      </c>
      <c r="Q178">
        <v>1.55</v>
      </c>
      <c r="R178">
        <v>1.29</v>
      </c>
      <c r="S178" s="13">
        <v>0.01</v>
      </c>
      <c r="T178" s="13">
        <v>3.1E-2</v>
      </c>
      <c r="U178" s="13">
        <v>6.0999999999999999E-2</v>
      </c>
      <c r="V178" s="13">
        <v>0.22700000000000001</v>
      </c>
      <c r="W178" s="13">
        <v>1.6779999999999999</v>
      </c>
      <c r="X178">
        <v>162</v>
      </c>
      <c r="Y178" s="21">
        <v>64</v>
      </c>
      <c r="Z178" t="s">
        <v>166</v>
      </c>
      <c r="AA178">
        <v>0</v>
      </c>
      <c r="AB178" t="s">
        <v>55</v>
      </c>
      <c r="AC178" t="s">
        <v>167</v>
      </c>
      <c r="AD178">
        <v>1</v>
      </c>
      <c r="AE178" t="s">
        <v>57</v>
      </c>
      <c r="AF178">
        <v>4</v>
      </c>
      <c r="AG178" s="3">
        <v>33737</v>
      </c>
      <c r="AH178" t="s">
        <v>58</v>
      </c>
      <c r="AI178">
        <v>44</v>
      </c>
      <c r="AJ178">
        <v>150</v>
      </c>
      <c r="AK178">
        <v>19.555555555555554</v>
      </c>
      <c r="AL178" t="s">
        <v>59</v>
      </c>
      <c r="AM178">
        <v>0</v>
      </c>
      <c r="AN178" t="s">
        <v>198</v>
      </c>
      <c r="AO178" s="3">
        <v>45305</v>
      </c>
      <c r="AP178" s="4">
        <v>1</v>
      </c>
      <c r="AQ178" t="s">
        <v>61</v>
      </c>
      <c r="AR178" t="s">
        <v>62</v>
      </c>
      <c r="AS178">
        <v>0</v>
      </c>
      <c r="AT178">
        <v>70</v>
      </c>
      <c r="AU178" t="s">
        <v>63</v>
      </c>
      <c r="AV178">
        <v>0</v>
      </c>
      <c r="AW178">
        <v>0</v>
      </c>
      <c r="AX178">
        <v>0</v>
      </c>
      <c r="AY178" s="5">
        <v>0</v>
      </c>
      <c r="AZ178" s="6">
        <v>0</v>
      </c>
      <c r="BA178" s="7">
        <v>0</v>
      </c>
      <c r="BB178">
        <v>31.7</v>
      </c>
      <c r="BC178">
        <f t="shared" si="10"/>
        <v>2</v>
      </c>
    </row>
    <row r="179" spans="1:55" x14ac:dyDescent="0.35">
      <c r="A179" t="s">
        <v>52</v>
      </c>
      <c r="B179">
        <v>1</v>
      </c>
      <c r="C179">
        <v>0</v>
      </c>
      <c r="D179" t="s">
        <v>53</v>
      </c>
      <c r="E179" s="3">
        <v>45305</v>
      </c>
      <c r="F179" s="1">
        <v>20.47</v>
      </c>
      <c r="G179" s="13">
        <v>3.53</v>
      </c>
      <c r="H179" s="1">
        <v>17.32</v>
      </c>
      <c r="I179">
        <v>32.04</v>
      </c>
      <c r="J179">
        <v>64</v>
      </c>
      <c r="K179">
        <v>38</v>
      </c>
      <c r="L179">
        <v>0.59</v>
      </c>
      <c r="M179">
        <v>8.58</v>
      </c>
      <c r="N179">
        <v>0.74</v>
      </c>
      <c r="O179">
        <v>0.83</v>
      </c>
      <c r="P179">
        <v>0.8</v>
      </c>
      <c r="Q179">
        <v>0.69</v>
      </c>
      <c r="R179">
        <v>0.8</v>
      </c>
      <c r="S179" s="13">
        <v>1.6E-2</v>
      </c>
      <c r="T179" s="13">
        <v>2.9000000000000001E-2</v>
      </c>
      <c r="U179" s="13">
        <v>7.0000000000000007E-2</v>
      </c>
      <c r="V179" s="13">
        <v>0.54600000000000004</v>
      </c>
      <c r="W179" s="13">
        <v>1.1930000000000001</v>
      </c>
      <c r="X179">
        <v>163</v>
      </c>
      <c r="Y179" s="21">
        <v>64</v>
      </c>
      <c r="Z179" t="s">
        <v>166</v>
      </c>
      <c r="AA179">
        <v>0</v>
      </c>
      <c r="AB179" t="s">
        <v>55</v>
      </c>
      <c r="AC179" t="s">
        <v>167</v>
      </c>
      <c r="AD179">
        <v>1</v>
      </c>
      <c r="AE179" t="s">
        <v>57</v>
      </c>
      <c r="AF179">
        <v>4</v>
      </c>
      <c r="AG179" s="3">
        <v>33737</v>
      </c>
      <c r="AH179" t="s">
        <v>58</v>
      </c>
      <c r="AI179">
        <v>44</v>
      </c>
      <c r="AJ179">
        <v>150</v>
      </c>
      <c r="AK179">
        <v>19.555555555555554</v>
      </c>
      <c r="AL179" t="s">
        <v>59</v>
      </c>
      <c r="AM179">
        <v>0</v>
      </c>
      <c r="AN179" t="s">
        <v>198</v>
      </c>
      <c r="AO179" s="3">
        <v>45305</v>
      </c>
      <c r="AP179" s="4">
        <v>1</v>
      </c>
      <c r="AQ179" t="s">
        <v>61</v>
      </c>
      <c r="AR179" t="s">
        <v>62</v>
      </c>
      <c r="AS179">
        <v>0</v>
      </c>
      <c r="AT179">
        <v>70</v>
      </c>
      <c r="AU179" t="s">
        <v>63</v>
      </c>
      <c r="AV179">
        <v>0</v>
      </c>
      <c r="AW179">
        <v>0</v>
      </c>
      <c r="AX179">
        <v>0</v>
      </c>
      <c r="AY179" s="5">
        <v>0</v>
      </c>
      <c r="AZ179" s="6">
        <v>0</v>
      </c>
      <c r="BA179" s="7">
        <v>0</v>
      </c>
      <c r="BB179">
        <v>31.7</v>
      </c>
      <c r="BC179">
        <f t="shared" si="10"/>
        <v>2</v>
      </c>
    </row>
    <row r="180" spans="1:55" x14ac:dyDescent="0.35">
      <c r="A180" t="s">
        <v>64</v>
      </c>
      <c r="B180">
        <v>0</v>
      </c>
      <c r="C180">
        <v>0</v>
      </c>
      <c r="D180" t="s">
        <v>53</v>
      </c>
      <c r="E180" s="3">
        <v>45305</v>
      </c>
      <c r="F180" s="1">
        <v>41.77</v>
      </c>
      <c r="G180" s="13">
        <v>7.24</v>
      </c>
      <c r="H180" s="1">
        <v>17.32</v>
      </c>
      <c r="I180">
        <v>32.94</v>
      </c>
      <c r="J180">
        <v>126</v>
      </c>
      <c r="K180">
        <v>50</v>
      </c>
      <c r="L180">
        <v>0.39</v>
      </c>
      <c r="M180">
        <v>27.01</v>
      </c>
      <c r="N180">
        <v>0.86</v>
      </c>
      <c r="O180">
        <v>1.08</v>
      </c>
      <c r="P180">
        <v>1.1000000000000001</v>
      </c>
      <c r="Q180">
        <v>1.1299999999999999</v>
      </c>
      <c r="R180">
        <v>1.07</v>
      </c>
      <c r="S180" s="13">
        <v>1.6E-2</v>
      </c>
      <c r="T180" s="13">
        <v>2.5000000000000001E-2</v>
      </c>
      <c r="U180" s="13">
        <v>0.19600000000000001</v>
      </c>
      <c r="V180" s="13">
        <v>0.216</v>
      </c>
      <c r="W180" s="13">
        <v>0.69699999999999995</v>
      </c>
      <c r="X180" s="10">
        <v>164</v>
      </c>
      <c r="Y180" s="21">
        <v>64</v>
      </c>
      <c r="Z180" t="s">
        <v>166</v>
      </c>
      <c r="AA180">
        <v>0</v>
      </c>
      <c r="AB180" t="s">
        <v>55</v>
      </c>
      <c r="AC180" t="s">
        <v>167</v>
      </c>
      <c r="AD180">
        <v>1</v>
      </c>
      <c r="AE180" t="s">
        <v>57</v>
      </c>
      <c r="AF180">
        <v>4</v>
      </c>
      <c r="AG180" s="3">
        <v>33737</v>
      </c>
      <c r="AH180" t="s">
        <v>58</v>
      </c>
      <c r="AI180">
        <v>44</v>
      </c>
      <c r="AJ180">
        <v>150</v>
      </c>
      <c r="AK180">
        <v>19.555555555555554</v>
      </c>
      <c r="AL180" t="s">
        <v>59</v>
      </c>
      <c r="AM180">
        <v>0</v>
      </c>
      <c r="AN180" t="s">
        <v>198</v>
      </c>
      <c r="AO180" s="3">
        <v>45305</v>
      </c>
      <c r="AP180" s="4">
        <v>1</v>
      </c>
      <c r="AQ180" t="s">
        <v>61</v>
      </c>
      <c r="AR180" t="s">
        <v>62</v>
      </c>
      <c r="AS180">
        <v>0</v>
      </c>
      <c r="AT180">
        <v>70</v>
      </c>
      <c r="AU180" t="s">
        <v>63</v>
      </c>
      <c r="AV180">
        <v>0</v>
      </c>
      <c r="AW180">
        <v>0</v>
      </c>
      <c r="AX180">
        <v>0</v>
      </c>
      <c r="AY180" s="5">
        <v>0</v>
      </c>
      <c r="AZ180" s="6">
        <v>0</v>
      </c>
      <c r="BA180" s="7">
        <v>0</v>
      </c>
      <c r="BB180">
        <v>31.7</v>
      </c>
      <c r="BC180">
        <f t="shared" si="10"/>
        <v>2</v>
      </c>
    </row>
    <row r="181" spans="1:55" x14ac:dyDescent="0.35">
      <c r="A181" t="s">
        <v>52</v>
      </c>
      <c r="B181">
        <v>1</v>
      </c>
      <c r="C181">
        <v>5</v>
      </c>
      <c r="D181" t="s">
        <v>53</v>
      </c>
      <c r="E181" s="3">
        <v>45328</v>
      </c>
      <c r="F181" s="9">
        <v>20.74</v>
      </c>
      <c r="G181" s="13">
        <v>6.06</v>
      </c>
      <c r="H181" s="1">
        <v>29.2</v>
      </c>
      <c r="I181">
        <v>31.36</v>
      </c>
      <c r="J181">
        <v>154</v>
      </c>
      <c r="K181" s="2">
        <v>42</v>
      </c>
      <c r="L181">
        <v>0.27</v>
      </c>
      <c r="M181" s="9">
        <v>24.45</v>
      </c>
      <c r="N181">
        <v>2.21</v>
      </c>
      <c r="O181" s="10">
        <v>2.21</v>
      </c>
      <c r="P181" s="10">
        <v>2.11</v>
      </c>
      <c r="Q181" s="10">
        <v>1.0900000000000001</v>
      </c>
      <c r="R181" s="10">
        <v>1.06</v>
      </c>
      <c r="S181" s="13">
        <v>1.7000000000000001E-2</v>
      </c>
      <c r="T181" s="13">
        <v>4.1000000000000002E-2</v>
      </c>
      <c r="U181" s="13">
        <v>6.4000000000000001E-2</v>
      </c>
      <c r="V181" s="13">
        <v>0.54600000000000004</v>
      </c>
      <c r="W181" s="13">
        <v>0.60199999999999998</v>
      </c>
      <c r="X181" s="35">
        <v>203</v>
      </c>
      <c r="Y181">
        <v>64</v>
      </c>
      <c r="Z181" t="s">
        <v>166</v>
      </c>
      <c r="AA181">
        <v>0</v>
      </c>
      <c r="AB181" t="s">
        <v>55</v>
      </c>
      <c r="AC181" t="s">
        <v>167</v>
      </c>
      <c r="AD181">
        <v>1</v>
      </c>
      <c r="AE181" t="s">
        <v>57</v>
      </c>
      <c r="AF181">
        <v>4</v>
      </c>
      <c r="AG181" s="3">
        <v>33737</v>
      </c>
      <c r="AH181" t="s">
        <v>58</v>
      </c>
      <c r="AI181">
        <v>44</v>
      </c>
      <c r="AJ181">
        <v>150</v>
      </c>
      <c r="AK181">
        <v>19.555555555555554</v>
      </c>
      <c r="AL181" t="s">
        <v>59</v>
      </c>
      <c r="AM181">
        <v>0</v>
      </c>
      <c r="AN181" t="s">
        <v>198</v>
      </c>
      <c r="AO181" s="3">
        <v>45305</v>
      </c>
      <c r="AP181" s="4">
        <v>1</v>
      </c>
      <c r="AQ181" t="s">
        <v>61</v>
      </c>
      <c r="AR181" t="s">
        <v>62</v>
      </c>
      <c r="AS181">
        <v>0</v>
      </c>
      <c r="AT181">
        <v>70</v>
      </c>
      <c r="AU181" t="s">
        <v>63</v>
      </c>
      <c r="AV181">
        <v>0</v>
      </c>
      <c r="AW181">
        <v>0</v>
      </c>
      <c r="AX181">
        <v>0</v>
      </c>
      <c r="AY181" s="5">
        <v>0</v>
      </c>
      <c r="AZ181" s="6">
        <v>0</v>
      </c>
      <c r="BA181" s="7">
        <v>0</v>
      </c>
      <c r="BB181">
        <v>31.7</v>
      </c>
      <c r="BC181">
        <f t="shared" si="10"/>
        <v>2</v>
      </c>
    </row>
    <row r="182" spans="1:55" x14ac:dyDescent="0.35">
      <c r="A182" t="s">
        <v>64</v>
      </c>
      <c r="B182">
        <v>0</v>
      </c>
      <c r="C182">
        <v>6</v>
      </c>
      <c r="D182" t="s">
        <v>53</v>
      </c>
      <c r="E182" s="3">
        <v>45328</v>
      </c>
      <c r="F182" s="9">
        <v>24.41</v>
      </c>
      <c r="G182" s="13">
        <v>5.6</v>
      </c>
      <c r="H182" s="1">
        <v>22.93</v>
      </c>
      <c r="I182">
        <v>32.28</v>
      </c>
      <c r="J182">
        <v>65</v>
      </c>
      <c r="K182" s="2">
        <v>41</v>
      </c>
      <c r="L182">
        <v>0.63</v>
      </c>
      <c r="M182" s="9">
        <v>12.41</v>
      </c>
      <c r="N182">
        <v>1.84</v>
      </c>
      <c r="O182" s="10">
        <v>2.37</v>
      </c>
      <c r="P182" s="10">
        <v>2.11</v>
      </c>
      <c r="Q182" s="10">
        <v>1.04</v>
      </c>
      <c r="R182" s="10">
        <v>0.94</v>
      </c>
      <c r="S182" s="13">
        <v>1.4E-2</v>
      </c>
      <c r="T182" s="13">
        <v>3.5999999999999997E-2</v>
      </c>
      <c r="U182" s="13">
        <v>6.4000000000000001E-2</v>
      </c>
      <c r="V182" s="13">
        <v>0.20599999999999999</v>
      </c>
      <c r="W182" s="13">
        <v>1.3149999999999999</v>
      </c>
      <c r="X182" s="4">
        <v>204</v>
      </c>
      <c r="Y182">
        <v>64</v>
      </c>
      <c r="Z182" t="s">
        <v>166</v>
      </c>
      <c r="AA182">
        <v>0</v>
      </c>
      <c r="AB182" t="s">
        <v>55</v>
      </c>
      <c r="AC182" t="s">
        <v>167</v>
      </c>
      <c r="AD182">
        <v>1</v>
      </c>
      <c r="AE182" t="s">
        <v>57</v>
      </c>
      <c r="AF182">
        <v>4</v>
      </c>
      <c r="AG182" s="3">
        <v>33737</v>
      </c>
      <c r="AH182" t="s">
        <v>58</v>
      </c>
      <c r="AI182">
        <v>44</v>
      </c>
      <c r="AJ182">
        <v>150</v>
      </c>
      <c r="AK182">
        <v>19.555555555555554</v>
      </c>
      <c r="AL182" t="s">
        <v>59</v>
      </c>
      <c r="AM182">
        <v>0</v>
      </c>
      <c r="AN182" t="s">
        <v>198</v>
      </c>
      <c r="AO182" s="3">
        <v>45305</v>
      </c>
      <c r="AP182" s="4">
        <v>1</v>
      </c>
      <c r="AQ182" t="s">
        <v>61</v>
      </c>
      <c r="AR182" t="s">
        <v>62</v>
      </c>
      <c r="AS182">
        <v>0</v>
      </c>
      <c r="AT182">
        <v>70</v>
      </c>
      <c r="AU182" t="s">
        <v>63</v>
      </c>
      <c r="AV182">
        <v>0</v>
      </c>
      <c r="AW182">
        <v>0</v>
      </c>
      <c r="AX182">
        <v>0</v>
      </c>
      <c r="AY182" s="5">
        <v>0</v>
      </c>
      <c r="AZ182" s="6">
        <v>0</v>
      </c>
      <c r="BA182" s="7">
        <v>0</v>
      </c>
      <c r="BB182">
        <v>31.7</v>
      </c>
      <c r="BC182">
        <f t="shared" si="10"/>
        <v>2</v>
      </c>
    </row>
    <row r="183" spans="1:55" x14ac:dyDescent="0.35">
      <c r="A183" t="s">
        <v>52</v>
      </c>
      <c r="B183">
        <v>1</v>
      </c>
      <c r="C183">
        <v>0</v>
      </c>
      <c r="D183" t="s">
        <v>53</v>
      </c>
      <c r="E183" s="3">
        <v>45305</v>
      </c>
      <c r="F183" s="1">
        <v>30.75</v>
      </c>
      <c r="G183" s="13">
        <v>6.22</v>
      </c>
      <c r="H183" s="1">
        <v>20.23</v>
      </c>
      <c r="I183">
        <v>30.28</v>
      </c>
      <c r="J183">
        <v>76</v>
      </c>
      <c r="K183">
        <v>67</v>
      </c>
      <c r="L183">
        <v>0.88</v>
      </c>
      <c r="M183">
        <v>9.59</v>
      </c>
      <c r="N183">
        <v>5.31</v>
      </c>
      <c r="O183">
        <v>3.92</v>
      </c>
      <c r="P183">
        <v>2.97</v>
      </c>
      <c r="Q183">
        <v>1.87</v>
      </c>
      <c r="R183">
        <v>1.47</v>
      </c>
      <c r="S183" s="13">
        <v>1.4999999999999999E-2</v>
      </c>
      <c r="T183" s="13">
        <v>2.9000000000000001E-2</v>
      </c>
      <c r="U183" s="13">
        <v>7.0000000000000007E-2</v>
      </c>
      <c r="V183" s="13">
        <v>0.216</v>
      </c>
      <c r="W183" s="13">
        <v>0.93500000000000005</v>
      </c>
      <c r="X183">
        <v>165</v>
      </c>
      <c r="Y183" s="21">
        <v>65</v>
      </c>
      <c r="Z183" t="s">
        <v>168</v>
      </c>
      <c r="AA183">
        <v>1</v>
      </c>
      <c r="AB183" t="s">
        <v>69</v>
      </c>
      <c r="AC183" t="s">
        <v>148</v>
      </c>
      <c r="AD183">
        <v>2</v>
      </c>
      <c r="AE183" t="s">
        <v>80</v>
      </c>
      <c r="AF183">
        <v>1</v>
      </c>
      <c r="AG183" s="3">
        <v>26288</v>
      </c>
      <c r="AH183" t="s">
        <v>58</v>
      </c>
      <c r="AI183">
        <v>78</v>
      </c>
      <c r="AJ183">
        <v>181</v>
      </c>
      <c r="AK183">
        <v>23.808797045267237</v>
      </c>
      <c r="AL183" t="s">
        <v>59</v>
      </c>
      <c r="AM183">
        <v>0</v>
      </c>
      <c r="AN183" t="s">
        <v>66</v>
      </c>
      <c r="AO183" s="3">
        <v>45305</v>
      </c>
      <c r="AP183" s="4">
        <v>1</v>
      </c>
      <c r="AQ183" t="s">
        <v>61</v>
      </c>
      <c r="AR183" t="s">
        <v>62</v>
      </c>
      <c r="AS183">
        <v>0</v>
      </c>
      <c r="AT183">
        <v>70</v>
      </c>
      <c r="AU183" t="s">
        <v>63</v>
      </c>
      <c r="AV183">
        <v>0</v>
      </c>
      <c r="AW183">
        <v>0</v>
      </c>
      <c r="AX183">
        <v>0</v>
      </c>
      <c r="AY183" s="5">
        <v>0</v>
      </c>
      <c r="AZ183" s="6">
        <v>0</v>
      </c>
      <c r="BA183" s="7">
        <v>0</v>
      </c>
      <c r="BB183">
        <v>52.1</v>
      </c>
      <c r="BC183">
        <v>6</v>
      </c>
    </row>
    <row r="184" spans="1:55" x14ac:dyDescent="0.35">
      <c r="A184" t="s">
        <v>64</v>
      </c>
      <c r="B184">
        <v>0</v>
      </c>
      <c r="C184">
        <v>0</v>
      </c>
      <c r="D184" t="s">
        <v>53</v>
      </c>
      <c r="E184" s="3">
        <v>45305</v>
      </c>
      <c r="F184" s="1">
        <v>16.28</v>
      </c>
      <c r="G184" s="13">
        <v>7.88</v>
      </c>
      <c r="H184" s="1">
        <v>48.41</v>
      </c>
      <c r="I184">
        <v>29.1</v>
      </c>
      <c r="J184">
        <v>71</v>
      </c>
      <c r="K184">
        <v>37</v>
      </c>
      <c r="L184">
        <v>0.52</v>
      </c>
      <c r="M184">
        <v>6.04</v>
      </c>
      <c r="N184">
        <v>1.64</v>
      </c>
      <c r="O184">
        <v>2.0699999999999998</v>
      </c>
      <c r="P184">
        <v>1.61</v>
      </c>
      <c r="Q184">
        <v>0.71</v>
      </c>
      <c r="R184">
        <v>2.14</v>
      </c>
      <c r="S184" s="13">
        <v>0.02</v>
      </c>
      <c r="T184" s="13">
        <v>2.4E-2</v>
      </c>
      <c r="U184" s="13">
        <v>6.0999999999999999E-2</v>
      </c>
      <c r="V184" s="13">
        <v>0.54600000000000004</v>
      </c>
      <c r="W184" s="13">
        <v>0.93500000000000005</v>
      </c>
      <c r="X184">
        <v>166</v>
      </c>
      <c r="Y184" s="21">
        <v>65</v>
      </c>
      <c r="Z184" t="s">
        <v>168</v>
      </c>
      <c r="AA184">
        <v>1</v>
      </c>
      <c r="AB184" t="s">
        <v>69</v>
      </c>
      <c r="AC184" t="s">
        <v>148</v>
      </c>
      <c r="AD184">
        <v>2</v>
      </c>
      <c r="AE184" t="s">
        <v>80</v>
      </c>
      <c r="AF184">
        <v>1</v>
      </c>
      <c r="AG184" s="3">
        <v>26288</v>
      </c>
      <c r="AH184" t="s">
        <v>58</v>
      </c>
      <c r="AI184">
        <v>78</v>
      </c>
      <c r="AJ184">
        <v>181</v>
      </c>
      <c r="AK184">
        <v>23.808797045267237</v>
      </c>
      <c r="AL184" t="s">
        <v>59</v>
      </c>
      <c r="AM184">
        <v>0</v>
      </c>
      <c r="AN184" t="s">
        <v>66</v>
      </c>
      <c r="AO184" s="3">
        <v>45305</v>
      </c>
      <c r="AP184" s="4">
        <v>1</v>
      </c>
      <c r="AQ184" t="s">
        <v>61</v>
      </c>
      <c r="AR184" t="s">
        <v>62</v>
      </c>
      <c r="AS184">
        <v>0</v>
      </c>
      <c r="AT184">
        <v>70</v>
      </c>
      <c r="AU184" t="s">
        <v>63</v>
      </c>
      <c r="AV184">
        <v>0</v>
      </c>
      <c r="AW184">
        <v>0</v>
      </c>
      <c r="AX184">
        <v>0</v>
      </c>
      <c r="AY184" s="5">
        <v>0</v>
      </c>
      <c r="AZ184" s="6">
        <v>0</v>
      </c>
      <c r="BA184" s="7">
        <v>0</v>
      </c>
      <c r="BB184">
        <v>52.1</v>
      </c>
      <c r="BC184">
        <v>6</v>
      </c>
    </row>
    <row r="185" spans="1:55" x14ac:dyDescent="0.35">
      <c r="A185" t="s">
        <v>52</v>
      </c>
      <c r="B185">
        <v>1</v>
      </c>
      <c r="C185">
        <v>0</v>
      </c>
      <c r="D185" t="s">
        <v>53</v>
      </c>
      <c r="E185" s="3">
        <v>45305</v>
      </c>
      <c r="F185" s="1">
        <v>25.7</v>
      </c>
      <c r="G185" s="13">
        <v>2.42</v>
      </c>
      <c r="H185" s="1">
        <v>9.4</v>
      </c>
      <c r="I185">
        <v>34.22</v>
      </c>
      <c r="J185">
        <v>94</v>
      </c>
      <c r="K185">
        <v>72</v>
      </c>
      <c r="L185">
        <v>0.77</v>
      </c>
      <c r="M185">
        <v>5.61</v>
      </c>
      <c r="N185">
        <v>1.1399999999999999</v>
      </c>
      <c r="O185">
        <v>0.99</v>
      </c>
      <c r="P185">
        <v>0.5</v>
      </c>
      <c r="Q185">
        <v>0.44</v>
      </c>
      <c r="R185">
        <v>0.49</v>
      </c>
      <c r="S185" s="13">
        <v>1.0999999999999999E-2</v>
      </c>
      <c r="T185" s="13">
        <v>2.7E-2</v>
      </c>
      <c r="U185" s="13">
        <v>6.7000000000000004E-2</v>
      </c>
      <c r="V185" s="13">
        <v>0.57399999999999995</v>
      </c>
      <c r="W185" s="13">
        <v>0.76900000000000002</v>
      </c>
      <c r="X185" s="10">
        <v>167</v>
      </c>
      <c r="Y185" s="21">
        <v>66</v>
      </c>
      <c r="Z185" t="s">
        <v>169</v>
      </c>
      <c r="AA185">
        <v>0</v>
      </c>
      <c r="AB185" t="s">
        <v>55</v>
      </c>
      <c r="AC185" t="s">
        <v>56</v>
      </c>
      <c r="AD185">
        <v>1</v>
      </c>
      <c r="AE185" t="s">
        <v>57</v>
      </c>
      <c r="AF185">
        <v>3</v>
      </c>
      <c r="AG185" s="3">
        <v>29585</v>
      </c>
      <c r="AH185" t="s">
        <v>71</v>
      </c>
      <c r="AI185">
        <v>72</v>
      </c>
      <c r="AJ185">
        <v>167</v>
      </c>
      <c r="AK185">
        <v>25.816630212628635</v>
      </c>
      <c r="AL185" t="s">
        <v>59</v>
      </c>
      <c r="AM185">
        <v>0</v>
      </c>
      <c r="AN185" t="s">
        <v>66</v>
      </c>
      <c r="AO185" s="3">
        <v>45305</v>
      </c>
      <c r="AP185" s="4">
        <v>0</v>
      </c>
      <c r="AQ185" t="s">
        <v>67</v>
      </c>
      <c r="AR185" t="s">
        <v>110</v>
      </c>
      <c r="AS185">
        <v>2</v>
      </c>
      <c r="AT185">
        <v>70</v>
      </c>
      <c r="AU185" t="s">
        <v>63</v>
      </c>
      <c r="AV185">
        <v>0</v>
      </c>
      <c r="AW185">
        <v>0</v>
      </c>
      <c r="AX185">
        <v>0</v>
      </c>
      <c r="AY185" s="5">
        <v>1</v>
      </c>
      <c r="AZ185" s="6">
        <v>0</v>
      </c>
      <c r="BA185" s="7">
        <v>0</v>
      </c>
      <c r="BB185">
        <v>43.1</v>
      </c>
      <c r="BC185">
        <f>IF(BB185&lt;50,4,9)</f>
        <v>4</v>
      </c>
    </row>
    <row r="186" spans="1:55" x14ac:dyDescent="0.35">
      <c r="A186" t="s">
        <v>64</v>
      </c>
      <c r="B186">
        <v>0</v>
      </c>
      <c r="C186">
        <v>0</v>
      </c>
      <c r="D186" t="s">
        <v>53</v>
      </c>
      <c r="E186" s="3">
        <v>45305</v>
      </c>
      <c r="F186" s="1">
        <v>27.85</v>
      </c>
      <c r="G186" s="13">
        <v>1.63</v>
      </c>
      <c r="H186" s="1">
        <v>5.86</v>
      </c>
      <c r="I186">
        <v>34.450000000000003</v>
      </c>
      <c r="J186">
        <v>81</v>
      </c>
      <c r="K186">
        <v>63</v>
      </c>
      <c r="L186">
        <v>0.78</v>
      </c>
      <c r="M186">
        <v>8.9700000000000006</v>
      </c>
      <c r="N186">
        <v>0.5</v>
      </c>
      <c r="O186">
        <v>0.57999999999999996</v>
      </c>
      <c r="P186">
        <v>0.56999999999999995</v>
      </c>
      <c r="Q186">
        <v>0.56999999999999995</v>
      </c>
      <c r="R186">
        <v>0.56000000000000005</v>
      </c>
      <c r="S186" s="13">
        <v>0.01</v>
      </c>
      <c r="T186" s="13">
        <v>3.1E-2</v>
      </c>
      <c r="U186" s="13">
        <v>8.1000000000000003E-2</v>
      </c>
      <c r="V186" s="13">
        <v>0.25</v>
      </c>
      <c r="W186" s="13">
        <v>0.84799999999999998</v>
      </c>
      <c r="X186">
        <v>168</v>
      </c>
      <c r="Y186" s="21">
        <v>66</v>
      </c>
      <c r="Z186" t="s">
        <v>169</v>
      </c>
      <c r="AA186">
        <v>0</v>
      </c>
      <c r="AB186" t="s">
        <v>55</v>
      </c>
      <c r="AC186" t="s">
        <v>56</v>
      </c>
      <c r="AD186">
        <v>1</v>
      </c>
      <c r="AE186" t="s">
        <v>57</v>
      </c>
      <c r="AF186">
        <v>3</v>
      </c>
      <c r="AG186" s="3">
        <v>29585</v>
      </c>
      <c r="AH186" t="s">
        <v>71</v>
      </c>
      <c r="AI186">
        <v>72</v>
      </c>
      <c r="AJ186">
        <v>167</v>
      </c>
      <c r="AK186">
        <v>25.816630212628635</v>
      </c>
      <c r="AL186" t="s">
        <v>59</v>
      </c>
      <c r="AM186">
        <v>0</v>
      </c>
      <c r="AN186" t="s">
        <v>66</v>
      </c>
      <c r="AO186" s="3">
        <v>45305</v>
      </c>
      <c r="AP186" s="4">
        <v>0</v>
      </c>
      <c r="AQ186" t="s">
        <v>67</v>
      </c>
      <c r="AR186" t="s">
        <v>110</v>
      </c>
      <c r="AS186">
        <v>2</v>
      </c>
      <c r="AT186">
        <v>70</v>
      </c>
      <c r="AU186" t="s">
        <v>63</v>
      </c>
      <c r="AV186">
        <v>0</v>
      </c>
      <c r="AW186">
        <v>0</v>
      </c>
      <c r="AX186">
        <v>0</v>
      </c>
      <c r="AY186" s="5">
        <v>1</v>
      </c>
      <c r="AZ186" s="6">
        <v>0</v>
      </c>
      <c r="BA186" s="7">
        <v>0</v>
      </c>
      <c r="BB186">
        <v>43.1</v>
      </c>
      <c r="BC186">
        <f>IF(BB186&lt;50,4,9)</f>
        <v>4</v>
      </c>
    </row>
    <row r="187" spans="1:55" x14ac:dyDescent="0.35">
      <c r="A187" t="s">
        <v>52</v>
      </c>
      <c r="B187">
        <v>1</v>
      </c>
      <c r="C187">
        <v>0</v>
      </c>
      <c r="D187" t="s">
        <v>53</v>
      </c>
      <c r="E187" s="3">
        <v>45305</v>
      </c>
      <c r="F187" s="1">
        <v>23.23</v>
      </c>
      <c r="G187" s="13">
        <v>3.07</v>
      </c>
      <c r="H187" s="1">
        <v>13.23</v>
      </c>
      <c r="I187">
        <v>33</v>
      </c>
      <c r="J187">
        <v>94</v>
      </c>
      <c r="K187">
        <v>72</v>
      </c>
      <c r="L187">
        <v>0.76</v>
      </c>
      <c r="M187">
        <v>7.5</v>
      </c>
      <c r="N187">
        <v>1.1499999999999999</v>
      </c>
      <c r="O187">
        <v>1.7</v>
      </c>
      <c r="P187">
        <v>1.32</v>
      </c>
      <c r="Q187">
        <v>0.67</v>
      </c>
      <c r="R187">
        <v>0.97</v>
      </c>
      <c r="S187" s="13">
        <v>1.2999999999999999E-2</v>
      </c>
      <c r="T187" s="13">
        <v>3.6999999999999998E-2</v>
      </c>
      <c r="U187" s="13">
        <v>6.0999999999999999E-2</v>
      </c>
      <c r="V187" s="13">
        <v>0.20599999999999999</v>
      </c>
      <c r="W187" s="13">
        <v>1.1930000000000001</v>
      </c>
      <c r="X187">
        <v>169</v>
      </c>
      <c r="Y187" s="21">
        <v>67</v>
      </c>
      <c r="Z187" t="s">
        <v>170</v>
      </c>
      <c r="AA187">
        <v>1</v>
      </c>
      <c r="AB187" t="s">
        <v>69</v>
      </c>
      <c r="AC187" t="s">
        <v>56</v>
      </c>
      <c r="AD187">
        <v>1</v>
      </c>
      <c r="AE187" t="s">
        <v>57</v>
      </c>
      <c r="AF187">
        <v>3</v>
      </c>
      <c r="AG187" s="3">
        <v>29950</v>
      </c>
      <c r="AH187" t="s">
        <v>71</v>
      </c>
      <c r="AI187">
        <v>72</v>
      </c>
      <c r="AJ187">
        <v>170</v>
      </c>
      <c r="AK187">
        <v>24.913494809688579</v>
      </c>
      <c r="AL187" t="s">
        <v>115</v>
      </c>
      <c r="AN187" t="s">
        <v>48</v>
      </c>
      <c r="AO187" s="3"/>
      <c r="AP187" s="4">
        <v>0</v>
      </c>
      <c r="AQ187" t="s">
        <v>67</v>
      </c>
      <c r="AR187" t="s">
        <v>84</v>
      </c>
      <c r="AS187">
        <v>3</v>
      </c>
      <c r="AU187" t="s">
        <v>63</v>
      </c>
      <c r="AV187">
        <v>0</v>
      </c>
      <c r="AW187">
        <v>0</v>
      </c>
      <c r="AX187">
        <v>0</v>
      </c>
      <c r="AY187" s="5">
        <v>1</v>
      </c>
      <c r="AZ187" s="6">
        <v>0</v>
      </c>
      <c r="BA187" s="7">
        <v>0</v>
      </c>
      <c r="BB187">
        <v>42.1</v>
      </c>
      <c r="BC187">
        <f>IF(BB187&lt;50,4,9)</f>
        <v>4</v>
      </c>
    </row>
    <row r="188" spans="1:55" x14ac:dyDescent="0.35">
      <c r="A188" t="s">
        <v>64</v>
      </c>
      <c r="B188">
        <v>0</v>
      </c>
      <c r="C188">
        <v>0</v>
      </c>
      <c r="D188" t="s">
        <v>53</v>
      </c>
      <c r="E188" s="3">
        <v>45305</v>
      </c>
      <c r="F188" s="1">
        <v>22.42</v>
      </c>
      <c r="G188" s="13">
        <v>4.71</v>
      </c>
      <c r="H188" s="1">
        <v>20.99</v>
      </c>
      <c r="I188">
        <v>32.770000000000003</v>
      </c>
      <c r="J188">
        <v>74</v>
      </c>
      <c r="K188">
        <v>43</v>
      </c>
      <c r="L188">
        <v>0.59</v>
      </c>
      <c r="M188">
        <v>7.14</v>
      </c>
      <c r="N188">
        <v>2.12</v>
      </c>
      <c r="O188">
        <v>2.39</v>
      </c>
      <c r="P188">
        <v>1.76</v>
      </c>
      <c r="Q188">
        <v>0.85</v>
      </c>
      <c r="R188">
        <v>2.3199999999999998</v>
      </c>
      <c r="S188" s="13">
        <v>1.2E-2</v>
      </c>
      <c r="T188" s="13">
        <v>3.5999999999999997E-2</v>
      </c>
      <c r="U188" s="13">
        <v>6.0999999999999999E-2</v>
      </c>
      <c r="V188" s="13">
        <v>0.20599999999999999</v>
      </c>
      <c r="W188" s="13">
        <v>1.1930000000000001</v>
      </c>
      <c r="X188" s="10">
        <v>170</v>
      </c>
      <c r="Y188" s="21">
        <v>67</v>
      </c>
      <c r="Z188" t="s">
        <v>170</v>
      </c>
      <c r="AA188">
        <v>1</v>
      </c>
      <c r="AB188" t="s">
        <v>69</v>
      </c>
      <c r="AC188" t="s">
        <v>56</v>
      </c>
      <c r="AD188">
        <v>1</v>
      </c>
      <c r="AE188" t="s">
        <v>57</v>
      </c>
      <c r="AF188">
        <v>3</v>
      </c>
      <c r="AG188" s="3">
        <v>29950</v>
      </c>
      <c r="AH188" t="s">
        <v>71</v>
      </c>
      <c r="AI188">
        <v>72</v>
      </c>
      <c r="AJ188">
        <v>170</v>
      </c>
      <c r="AK188">
        <v>24.913494809688579</v>
      </c>
      <c r="AL188" t="s">
        <v>115</v>
      </c>
      <c r="AN188" t="s">
        <v>48</v>
      </c>
      <c r="AO188" s="3"/>
      <c r="AP188" s="4">
        <v>0</v>
      </c>
      <c r="AQ188" t="s">
        <v>67</v>
      </c>
      <c r="AR188" t="s">
        <v>84</v>
      </c>
      <c r="AS188">
        <v>3</v>
      </c>
      <c r="AU188" t="s">
        <v>63</v>
      </c>
      <c r="AV188">
        <v>0</v>
      </c>
      <c r="AW188">
        <v>0</v>
      </c>
      <c r="AX188">
        <v>0</v>
      </c>
      <c r="AY188" s="5">
        <v>1</v>
      </c>
      <c r="AZ188" s="6">
        <v>0</v>
      </c>
      <c r="BA188" s="7">
        <v>0</v>
      </c>
      <c r="BB188">
        <v>42.1</v>
      </c>
      <c r="BC188">
        <f>IF(BB188&lt;50,4,9)</f>
        <v>4</v>
      </c>
    </row>
    <row r="189" spans="1:55" x14ac:dyDescent="0.35">
      <c r="A189" t="s">
        <v>52</v>
      </c>
      <c r="B189">
        <v>1</v>
      </c>
      <c r="C189">
        <v>0</v>
      </c>
      <c r="D189" t="s">
        <v>53</v>
      </c>
      <c r="E189" s="3">
        <v>45305</v>
      </c>
      <c r="F189" s="1">
        <v>5.27</v>
      </c>
      <c r="G189" s="13">
        <v>4.2</v>
      </c>
      <c r="H189" s="1">
        <v>73.38</v>
      </c>
      <c r="I189">
        <v>21.61</v>
      </c>
      <c r="J189">
        <v>10</v>
      </c>
      <c r="K189">
        <v>37</v>
      </c>
      <c r="L189">
        <v>3.82</v>
      </c>
      <c r="M189">
        <v>0.4</v>
      </c>
      <c r="N189">
        <v>1.94</v>
      </c>
      <c r="O189">
        <v>1.49</v>
      </c>
      <c r="P189">
        <v>1.18</v>
      </c>
      <c r="Q189">
        <v>1.03</v>
      </c>
      <c r="R189">
        <v>0.75</v>
      </c>
      <c r="S189" s="13">
        <v>1.2E-2</v>
      </c>
      <c r="T189" s="13">
        <v>4.8000000000000001E-2</v>
      </c>
      <c r="U189" s="13">
        <v>9.4E-2</v>
      </c>
      <c r="V189" s="13">
        <v>0.20599999999999999</v>
      </c>
      <c r="W189" s="13">
        <v>0.60199999999999998</v>
      </c>
      <c r="X189">
        <v>171</v>
      </c>
      <c r="Y189" s="21">
        <v>68</v>
      </c>
      <c r="Z189" t="s">
        <v>171</v>
      </c>
      <c r="AA189">
        <v>0</v>
      </c>
      <c r="AB189" t="s">
        <v>55</v>
      </c>
      <c r="AC189" t="s">
        <v>56</v>
      </c>
      <c r="AD189">
        <v>1</v>
      </c>
      <c r="AE189" t="s">
        <v>57</v>
      </c>
      <c r="AF189">
        <v>3</v>
      </c>
      <c r="AG189" s="3">
        <v>36673</v>
      </c>
      <c r="AH189" t="s">
        <v>58</v>
      </c>
      <c r="AI189">
        <v>43</v>
      </c>
      <c r="AJ189">
        <v>150</v>
      </c>
      <c r="AK189">
        <v>19.111111111111111</v>
      </c>
      <c r="AL189" t="s">
        <v>59</v>
      </c>
      <c r="AM189">
        <v>0</v>
      </c>
      <c r="AN189" t="s">
        <v>66</v>
      </c>
      <c r="AO189" s="3">
        <v>45305</v>
      </c>
      <c r="AP189" s="4">
        <v>1</v>
      </c>
      <c r="AQ189" t="s">
        <v>61</v>
      </c>
      <c r="AR189" t="s">
        <v>62</v>
      </c>
      <c r="AS189">
        <v>0</v>
      </c>
      <c r="AT189">
        <v>70</v>
      </c>
      <c r="AU189" t="s">
        <v>63</v>
      </c>
      <c r="AV189">
        <v>0</v>
      </c>
      <c r="AW189">
        <v>0</v>
      </c>
      <c r="AX189">
        <v>0</v>
      </c>
      <c r="AY189" s="5">
        <v>0</v>
      </c>
      <c r="AZ189" s="6">
        <v>0</v>
      </c>
      <c r="BA189" s="7">
        <v>0</v>
      </c>
      <c r="BB189">
        <v>23.7</v>
      </c>
      <c r="BC189">
        <f>IF(BB189&lt;25,1,9)</f>
        <v>1</v>
      </c>
    </row>
    <row r="190" spans="1:55" x14ac:dyDescent="0.35">
      <c r="A190" t="s">
        <v>64</v>
      </c>
      <c r="B190">
        <v>0</v>
      </c>
      <c r="C190">
        <v>0</v>
      </c>
      <c r="D190" t="s">
        <v>53</v>
      </c>
      <c r="E190" s="3">
        <v>45305</v>
      </c>
      <c r="F190" s="1">
        <v>4.1900000000000004</v>
      </c>
      <c r="G190" s="13">
        <v>1.23</v>
      </c>
      <c r="H190" s="1">
        <v>29.41</v>
      </c>
      <c r="I190">
        <v>24.34</v>
      </c>
      <c r="J190">
        <v>18</v>
      </c>
      <c r="K190">
        <v>59</v>
      </c>
      <c r="L190">
        <v>3.31</v>
      </c>
      <c r="M190">
        <v>0.28999999999999998</v>
      </c>
      <c r="N190">
        <v>0.34</v>
      </c>
      <c r="O190">
        <v>0.53</v>
      </c>
      <c r="P190">
        <v>0.38</v>
      </c>
      <c r="Q190" s="23">
        <v>0.32</v>
      </c>
      <c r="R190">
        <v>0.32</v>
      </c>
      <c r="S190" s="13">
        <v>1.2999999999999999E-2</v>
      </c>
      <c r="T190" s="13">
        <v>2.9000000000000001E-2</v>
      </c>
      <c r="U190" s="13">
        <v>7.3999999999999996E-2</v>
      </c>
      <c r="V190" s="13">
        <v>0.31900000000000001</v>
      </c>
      <c r="W190" s="13">
        <v>1.0820000000000001</v>
      </c>
      <c r="X190">
        <v>172</v>
      </c>
      <c r="Y190" s="21">
        <v>68</v>
      </c>
      <c r="Z190" t="s">
        <v>171</v>
      </c>
      <c r="AA190">
        <v>0</v>
      </c>
      <c r="AB190" t="s">
        <v>55</v>
      </c>
      <c r="AC190" t="s">
        <v>56</v>
      </c>
      <c r="AD190">
        <v>1</v>
      </c>
      <c r="AE190" t="s">
        <v>57</v>
      </c>
      <c r="AF190">
        <v>3</v>
      </c>
      <c r="AG190" s="3">
        <v>36673</v>
      </c>
      <c r="AH190" t="s">
        <v>58</v>
      </c>
      <c r="AI190">
        <v>43</v>
      </c>
      <c r="AJ190">
        <v>150</v>
      </c>
      <c r="AK190">
        <v>19.111111111111111</v>
      </c>
      <c r="AL190" t="s">
        <v>59</v>
      </c>
      <c r="AM190">
        <v>0</v>
      </c>
      <c r="AN190" t="s">
        <v>66</v>
      </c>
      <c r="AO190" s="3">
        <v>45305</v>
      </c>
      <c r="AP190" s="4">
        <v>1</v>
      </c>
      <c r="AQ190" t="s">
        <v>61</v>
      </c>
      <c r="AR190" t="s">
        <v>62</v>
      </c>
      <c r="AS190">
        <v>0</v>
      </c>
      <c r="AT190">
        <v>70</v>
      </c>
      <c r="AU190" t="s">
        <v>63</v>
      </c>
      <c r="AV190">
        <v>0</v>
      </c>
      <c r="AW190">
        <v>0</v>
      </c>
      <c r="AX190">
        <v>0</v>
      </c>
      <c r="AY190" s="5">
        <v>0</v>
      </c>
      <c r="AZ190" s="6">
        <v>0</v>
      </c>
      <c r="BA190" s="7">
        <v>0</v>
      </c>
      <c r="BB190">
        <v>23.7</v>
      </c>
      <c r="BC190">
        <f>IF(BB190&lt;25,1,9)</f>
        <v>1</v>
      </c>
    </row>
    <row r="191" spans="1:55" x14ac:dyDescent="0.35">
      <c r="A191" t="s">
        <v>52</v>
      </c>
      <c r="B191">
        <v>1</v>
      </c>
      <c r="C191">
        <v>0</v>
      </c>
      <c r="D191" t="s">
        <v>53</v>
      </c>
      <c r="E191" s="3">
        <v>45305</v>
      </c>
      <c r="F191" s="1">
        <v>3.87</v>
      </c>
      <c r="G191" s="13">
        <v>1.79</v>
      </c>
      <c r="H191" s="1">
        <v>46.28</v>
      </c>
      <c r="I191">
        <v>25.14</v>
      </c>
      <c r="J191">
        <v>102</v>
      </c>
      <c r="K191">
        <v>67</v>
      </c>
      <c r="L191">
        <v>0.66</v>
      </c>
      <c r="M191">
        <v>1.74</v>
      </c>
      <c r="N191">
        <v>0.42</v>
      </c>
      <c r="O191">
        <v>0.69</v>
      </c>
      <c r="P191">
        <v>0.72</v>
      </c>
      <c r="Q191">
        <v>0.72</v>
      </c>
      <c r="R191">
        <v>0.53</v>
      </c>
      <c r="S191" s="13">
        <v>1.7000000000000001E-2</v>
      </c>
      <c r="T191" s="13">
        <v>3.4000000000000002E-2</v>
      </c>
      <c r="U191" s="13">
        <v>0.19600000000000001</v>
      </c>
      <c r="V191" s="13">
        <v>0.20599999999999999</v>
      </c>
      <c r="W191" s="13">
        <v>1.1359999999999999</v>
      </c>
      <c r="X191" s="10">
        <v>173</v>
      </c>
      <c r="Y191" s="21">
        <v>69</v>
      </c>
      <c r="Z191" t="s">
        <v>172</v>
      </c>
      <c r="AA191">
        <v>0</v>
      </c>
      <c r="AB191" t="s">
        <v>55</v>
      </c>
      <c r="AC191" t="s">
        <v>56</v>
      </c>
      <c r="AD191">
        <v>1</v>
      </c>
      <c r="AE191" t="s">
        <v>57</v>
      </c>
      <c r="AF191">
        <v>3</v>
      </c>
      <c r="AG191" s="3">
        <v>35775</v>
      </c>
      <c r="AH191" t="s">
        <v>58</v>
      </c>
      <c r="AI191">
        <v>55</v>
      </c>
      <c r="AJ191">
        <v>160</v>
      </c>
      <c r="AK191">
        <v>21.484375</v>
      </c>
      <c r="AL191" t="s">
        <v>59</v>
      </c>
      <c r="AM191">
        <v>0</v>
      </c>
      <c r="AN191" t="s">
        <v>66</v>
      </c>
      <c r="AO191" s="3">
        <v>45305</v>
      </c>
      <c r="AP191" s="4">
        <v>1</v>
      </c>
      <c r="AQ191" t="s">
        <v>61</v>
      </c>
      <c r="AR191" t="s">
        <v>62</v>
      </c>
      <c r="AS191">
        <v>0</v>
      </c>
      <c r="AT191">
        <v>70</v>
      </c>
      <c r="AU191" t="s">
        <v>63</v>
      </c>
      <c r="AV191">
        <v>0</v>
      </c>
      <c r="AW191">
        <v>0</v>
      </c>
      <c r="AX191">
        <v>0</v>
      </c>
      <c r="AY191" s="5">
        <v>0</v>
      </c>
      <c r="AZ191" s="6">
        <v>0</v>
      </c>
      <c r="BA191" s="7">
        <v>0</v>
      </c>
      <c r="BB191">
        <v>26.1</v>
      </c>
      <c r="BC191">
        <f>IF(BB191&lt;30,2,9)</f>
        <v>2</v>
      </c>
    </row>
    <row r="192" spans="1:55" x14ac:dyDescent="0.35">
      <c r="A192" t="s">
        <v>64</v>
      </c>
      <c r="B192">
        <v>0</v>
      </c>
      <c r="C192">
        <v>0</v>
      </c>
      <c r="D192" t="s">
        <v>53</v>
      </c>
      <c r="E192" s="3">
        <v>45305</v>
      </c>
      <c r="F192" s="1">
        <v>5.59</v>
      </c>
      <c r="G192" s="13">
        <v>1.76</v>
      </c>
      <c r="H192" s="1">
        <v>29.55</v>
      </c>
      <c r="I192">
        <v>24.33</v>
      </c>
      <c r="J192">
        <v>123</v>
      </c>
      <c r="K192">
        <v>55</v>
      </c>
      <c r="L192">
        <v>0.45</v>
      </c>
      <c r="M192">
        <v>3.68</v>
      </c>
      <c r="N192">
        <v>0.69</v>
      </c>
      <c r="O192">
        <v>0.7</v>
      </c>
      <c r="P192">
        <v>0.56000000000000005</v>
      </c>
      <c r="Q192">
        <v>0.41</v>
      </c>
      <c r="R192">
        <v>0.31</v>
      </c>
      <c r="S192" s="13">
        <v>0.02</v>
      </c>
      <c r="T192" s="13">
        <v>2.1000000000000001E-2</v>
      </c>
      <c r="U192" s="13">
        <v>8.1000000000000003E-2</v>
      </c>
      <c r="V192" s="13">
        <v>0.20599999999999999</v>
      </c>
      <c r="W192" s="13">
        <v>0.60199999999999998</v>
      </c>
      <c r="X192">
        <v>174</v>
      </c>
      <c r="Y192" s="21">
        <v>69</v>
      </c>
      <c r="Z192" t="s">
        <v>172</v>
      </c>
      <c r="AA192">
        <v>0</v>
      </c>
      <c r="AB192" t="s">
        <v>55</v>
      </c>
      <c r="AC192" t="s">
        <v>56</v>
      </c>
      <c r="AD192">
        <v>1</v>
      </c>
      <c r="AE192" t="s">
        <v>57</v>
      </c>
      <c r="AF192">
        <v>3</v>
      </c>
      <c r="AG192" s="3">
        <v>35775</v>
      </c>
      <c r="AH192" t="s">
        <v>58</v>
      </c>
      <c r="AI192">
        <v>55</v>
      </c>
      <c r="AJ192">
        <v>160</v>
      </c>
      <c r="AK192">
        <v>21.484375</v>
      </c>
      <c r="AL192" t="s">
        <v>59</v>
      </c>
      <c r="AM192">
        <v>0</v>
      </c>
      <c r="AN192" t="s">
        <v>66</v>
      </c>
      <c r="AO192" s="3">
        <v>45305</v>
      </c>
      <c r="AP192" s="4">
        <v>1</v>
      </c>
      <c r="AQ192" t="s">
        <v>61</v>
      </c>
      <c r="AR192" t="s">
        <v>62</v>
      </c>
      <c r="AS192">
        <v>0</v>
      </c>
      <c r="AT192">
        <v>70</v>
      </c>
      <c r="AU192" t="s">
        <v>63</v>
      </c>
      <c r="AV192">
        <v>0</v>
      </c>
      <c r="AW192">
        <v>0</v>
      </c>
      <c r="AX192">
        <v>0</v>
      </c>
      <c r="AY192" s="5">
        <v>0</v>
      </c>
      <c r="AZ192" s="6">
        <v>0</v>
      </c>
      <c r="BA192" s="7">
        <v>0</v>
      </c>
      <c r="BB192">
        <v>26.1</v>
      </c>
      <c r="BC192">
        <f>IF(BB192&lt;30,2,9)</f>
        <v>2</v>
      </c>
    </row>
    <row r="193" spans="1:55" x14ac:dyDescent="0.35">
      <c r="A193" t="s">
        <v>52</v>
      </c>
      <c r="B193">
        <v>1</v>
      </c>
      <c r="C193">
        <v>0</v>
      </c>
      <c r="D193" t="s">
        <v>53</v>
      </c>
      <c r="E193" s="3">
        <v>45305</v>
      </c>
      <c r="F193">
        <v>8.11</v>
      </c>
      <c r="G193" s="13">
        <v>6.21</v>
      </c>
      <c r="H193" s="1">
        <v>76.599999999999994</v>
      </c>
      <c r="I193">
        <v>23.47</v>
      </c>
      <c r="J193">
        <v>133</v>
      </c>
      <c r="K193">
        <v>85</v>
      </c>
      <c r="L193">
        <v>0.64</v>
      </c>
      <c r="M193">
        <v>3.06</v>
      </c>
      <c r="N193">
        <v>1.97</v>
      </c>
      <c r="O193">
        <v>1.59</v>
      </c>
      <c r="P193">
        <v>1.1399999999999999</v>
      </c>
      <c r="Q193">
        <v>0.72</v>
      </c>
      <c r="R193">
        <v>0.77</v>
      </c>
      <c r="S193" s="13">
        <v>0.01</v>
      </c>
      <c r="T193" s="13">
        <v>3.1E-2</v>
      </c>
      <c r="U193" s="13">
        <v>6.4000000000000001E-2</v>
      </c>
      <c r="V193" s="13">
        <v>0.20499999999999999</v>
      </c>
      <c r="W193" s="13">
        <v>1.0820000000000001</v>
      </c>
      <c r="X193">
        <v>175</v>
      </c>
      <c r="Y193" s="21">
        <v>70</v>
      </c>
      <c r="Z193" t="s">
        <v>173</v>
      </c>
      <c r="AA193">
        <v>0</v>
      </c>
      <c r="AB193" t="s">
        <v>55</v>
      </c>
      <c r="AC193" t="s">
        <v>148</v>
      </c>
      <c r="AD193">
        <v>2</v>
      </c>
      <c r="AE193" t="s">
        <v>80</v>
      </c>
      <c r="AF193">
        <v>1</v>
      </c>
      <c r="AG193" s="3">
        <v>20515</v>
      </c>
      <c r="AH193" t="s">
        <v>71</v>
      </c>
      <c r="AI193">
        <v>70</v>
      </c>
      <c r="AJ193">
        <v>165</v>
      </c>
      <c r="AK193">
        <v>25.711662075298438</v>
      </c>
      <c r="AL193" t="s">
        <v>59</v>
      </c>
      <c r="AM193">
        <v>0</v>
      </c>
      <c r="AN193" t="s">
        <v>66</v>
      </c>
      <c r="AO193" s="3">
        <v>45305</v>
      </c>
      <c r="AP193" s="4">
        <v>1</v>
      </c>
      <c r="AQ193" t="s">
        <v>61</v>
      </c>
      <c r="AR193" t="s">
        <v>62</v>
      </c>
      <c r="AS193">
        <v>0</v>
      </c>
      <c r="AT193">
        <v>70</v>
      </c>
      <c r="AU193" t="s">
        <v>63</v>
      </c>
      <c r="AV193">
        <v>0</v>
      </c>
      <c r="AW193">
        <v>0</v>
      </c>
      <c r="AX193">
        <v>0</v>
      </c>
      <c r="AY193" s="5">
        <v>0</v>
      </c>
      <c r="AZ193" s="6">
        <v>0</v>
      </c>
      <c r="BA193" s="7">
        <v>0</v>
      </c>
      <c r="BB193">
        <v>67.900000000000006</v>
      </c>
      <c r="BC193">
        <v>6</v>
      </c>
    </row>
    <row r="194" spans="1:55" x14ac:dyDescent="0.35">
      <c r="A194" t="s">
        <v>64</v>
      </c>
      <c r="B194">
        <v>0</v>
      </c>
      <c r="C194">
        <v>0</v>
      </c>
      <c r="D194" t="s">
        <v>53</v>
      </c>
      <c r="E194" s="3">
        <v>45305</v>
      </c>
      <c r="F194">
        <v>6.94</v>
      </c>
      <c r="G194" s="13">
        <v>5.83</v>
      </c>
      <c r="H194" s="1">
        <v>83.93</v>
      </c>
      <c r="I194">
        <v>24.27</v>
      </c>
      <c r="J194">
        <v>85</v>
      </c>
      <c r="K194">
        <v>60</v>
      </c>
      <c r="L194">
        <v>0.7</v>
      </c>
      <c r="M194">
        <v>3.06</v>
      </c>
      <c r="N194">
        <v>1.58</v>
      </c>
      <c r="O194">
        <v>1.81</v>
      </c>
      <c r="P194">
        <v>1.7</v>
      </c>
      <c r="Q194">
        <v>1.22</v>
      </c>
      <c r="R194">
        <v>0.93</v>
      </c>
      <c r="S194" s="13">
        <v>1.2E-2</v>
      </c>
      <c r="T194" s="13">
        <v>2.9000000000000001E-2</v>
      </c>
      <c r="U194" s="13">
        <v>8.1000000000000003E-2</v>
      </c>
      <c r="V194" s="13">
        <v>0.27600000000000002</v>
      </c>
      <c r="W194" s="13">
        <v>0.60199999999999998</v>
      </c>
      <c r="X194" s="10">
        <v>176</v>
      </c>
      <c r="Y194" s="21">
        <v>70</v>
      </c>
      <c r="Z194" t="s">
        <v>173</v>
      </c>
      <c r="AA194">
        <v>0</v>
      </c>
      <c r="AB194" t="s">
        <v>55</v>
      </c>
      <c r="AC194" t="s">
        <v>148</v>
      </c>
      <c r="AD194">
        <v>2</v>
      </c>
      <c r="AE194" t="s">
        <v>80</v>
      </c>
      <c r="AF194">
        <v>1</v>
      </c>
      <c r="AG194" s="3">
        <v>20515</v>
      </c>
      <c r="AH194" t="s">
        <v>71</v>
      </c>
      <c r="AI194">
        <v>70</v>
      </c>
      <c r="AJ194">
        <v>165</v>
      </c>
      <c r="AK194">
        <v>25.711662075298438</v>
      </c>
      <c r="AL194" t="s">
        <v>59</v>
      </c>
      <c r="AM194">
        <v>0</v>
      </c>
      <c r="AN194" t="s">
        <v>66</v>
      </c>
      <c r="AO194" s="3">
        <v>45305</v>
      </c>
      <c r="AP194" s="4">
        <v>1</v>
      </c>
      <c r="AQ194" t="s">
        <v>61</v>
      </c>
      <c r="AR194" t="s">
        <v>62</v>
      </c>
      <c r="AS194">
        <v>0</v>
      </c>
      <c r="AT194">
        <v>70</v>
      </c>
      <c r="AU194" t="s">
        <v>63</v>
      </c>
      <c r="AV194">
        <v>0</v>
      </c>
      <c r="AW194">
        <v>0</v>
      </c>
      <c r="AX194">
        <v>0</v>
      </c>
      <c r="AY194" s="5">
        <v>0</v>
      </c>
      <c r="AZ194" s="6">
        <v>0</v>
      </c>
      <c r="BA194" s="7">
        <v>0</v>
      </c>
      <c r="BB194">
        <v>67.900000000000006</v>
      </c>
      <c r="BC194">
        <v>6</v>
      </c>
    </row>
    <row r="195" spans="1:55" x14ac:dyDescent="0.35">
      <c r="A195" t="s">
        <v>52</v>
      </c>
      <c r="B195">
        <v>1</v>
      </c>
      <c r="C195">
        <v>0</v>
      </c>
      <c r="D195" t="s">
        <v>53</v>
      </c>
      <c r="E195" s="3">
        <v>45328</v>
      </c>
      <c r="F195" s="9">
        <v>22.27</v>
      </c>
      <c r="G195" s="13">
        <v>9.4499999999999993</v>
      </c>
      <c r="H195" s="1">
        <v>42.42</v>
      </c>
      <c r="I195">
        <v>30.8</v>
      </c>
      <c r="J195">
        <v>167</v>
      </c>
      <c r="K195" s="2">
        <v>59</v>
      </c>
      <c r="L195">
        <v>0.36</v>
      </c>
      <c r="M195" s="9">
        <v>14.88</v>
      </c>
      <c r="N195">
        <v>2.86</v>
      </c>
      <c r="O195" s="10">
        <v>2.97</v>
      </c>
      <c r="P195" s="10">
        <v>2.2000000000000002</v>
      </c>
      <c r="Q195" s="10">
        <v>1.66</v>
      </c>
      <c r="R195" s="10">
        <v>1.65</v>
      </c>
      <c r="S195" s="13">
        <v>1.4999999999999999E-2</v>
      </c>
      <c r="T195" s="13">
        <v>4.1000000000000002E-2</v>
      </c>
      <c r="U195" s="13">
        <v>6.0999999999999999E-2</v>
      </c>
      <c r="V195" s="13">
        <v>0.57399999999999995</v>
      </c>
      <c r="W195" s="13">
        <v>0.60199999999999998</v>
      </c>
      <c r="X195" s="35">
        <v>205</v>
      </c>
      <c r="Y195" s="21">
        <v>70</v>
      </c>
      <c r="Z195" t="s">
        <v>173</v>
      </c>
      <c r="AA195">
        <v>0</v>
      </c>
      <c r="AB195" t="s">
        <v>55</v>
      </c>
      <c r="AC195" t="s">
        <v>148</v>
      </c>
      <c r="AD195">
        <v>2</v>
      </c>
      <c r="AE195" t="s">
        <v>80</v>
      </c>
      <c r="AF195">
        <v>1</v>
      </c>
      <c r="AG195" s="3">
        <v>20515</v>
      </c>
      <c r="AH195" t="s">
        <v>71</v>
      </c>
      <c r="AI195">
        <v>70</v>
      </c>
      <c r="AJ195">
        <v>165</v>
      </c>
      <c r="AK195">
        <v>25.711662075298438</v>
      </c>
      <c r="AL195" t="s">
        <v>59</v>
      </c>
      <c r="AM195">
        <v>0</v>
      </c>
      <c r="AN195" t="s">
        <v>66</v>
      </c>
      <c r="AO195" s="3">
        <v>45305</v>
      </c>
      <c r="AP195" s="4">
        <v>1</v>
      </c>
      <c r="AQ195" t="s">
        <v>61</v>
      </c>
      <c r="AR195" t="s">
        <v>62</v>
      </c>
      <c r="AS195">
        <v>0</v>
      </c>
      <c r="AT195">
        <v>70</v>
      </c>
      <c r="AU195" t="s">
        <v>63</v>
      </c>
      <c r="AV195">
        <v>0</v>
      </c>
      <c r="AW195">
        <v>0</v>
      </c>
      <c r="AX195">
        <v>0</v>
      </c>
      <c r="AY195" s="5">
        <v>0</v>
      </c>
      <c r="AZ195" s="6">
        <v>0</v>
      </c>
      <c r="BA195" s="7">
        <v>0</v>
      </c>
      <c r="BB195">
        <v>67.900000000000006</v>
      </c>
      <c r="BC195">
        <v>6</v>
      </c>
    </row>
    <row r="196" spans="1:55" x14ac:dyDescent="0.35">
      <c r="A196" t="s">
        <v>64</v>
      </c>
      <c r="B196">
        <v>0</v>
      </c>
      <c r="C196">
        <v>0</v>
      </c>
      <c r="D196" t="s">
        <v>53</v>
      </c>
      <c r="E196" s="3">
        <v>45328</v>
      </c>
      <c r="F196" s="9">
        <v>18.64</v>
      </c>
      <c r="G196" s="13">
        <v>5.63</v>
      </c>
      <c r="H196" s="1">
        <v>30.19</v>
      </c>
      <c r="I196">
        <v>34.07</v>
      </c>
      <c r="J196">
        <v>98</v>
      </c>
      <c r="K196" s="2">
        <v>64</v>
      </c>
      <c r="L196">
        <v>0.65</v>
      </c>
      <c r="M196" s="9">
        <v>11.86</v>
      </c>
      <c r="N196">
        <v>1.59</v>
      </c>
      <c r="O196" s="10">
        <v>1.67</v>
      </c>
      <c r="P196" s="10">
        <v>2.11</v>
      </c>
      <c r="Q196" s="10">
        <v>0.77</v>
      </c>
      <c r="R196" s="10">
        <v>0.87</v>
      </c>
      <c r="S196" s="13">
        <v>0.01</v>
      </c>
      <c r="T196" s="13">
        <v>2.1000000000000001E-2</v>
      </c>
      <c r="U196" s="13">
        <v>6.0999999999999999E-2</v>
      </c>
      <c r="V196" s="13">
        <v>0.54600000000000004</v>
      </c>
      <c r="W196" s="13">
        <v>1.45</v>
      </c>
      <c r="X196" s="4">
        <v>206</v>
      </c>
      <c r="Y196" s="21">
        <v>70</v>
      </c>
      <c r="Z196" t="s">
        <v>173</v>
      </c>
      <c r="AA196">
        <v>0</v>
      </c>
      <c r="AB196" t="s">
        <v>55</v>
      </c>
      <c r="AC196" t="s">
        <v>148</v>
      </c>
      <c r="AD196">
        <v>2</v>
      </c>
      <c r="AE196" t="s">
        <v>80</v>
      </c>
      <c r="AF196">
        <v>1</v>
      </c>
      <c r="AG196" s="3">
        <v>20515</v>
      </c>
      <c r="AH196" t="s">
        <v>71</v>
      </c>
      <c r="AI196">
        <v>70</v>
      </c>
      <c r="AJ196">
        <v>165</v>
      </c>
      <c r="AK196">
        <v>25.711662075298438</v>
      </c>
      <c r="AL196" t="s">
        <v>59</v>
      </c>
      <c r="AM196">
        <v>0</v>
      </c>
      <c r="AN196" t="s">
        <v>66</v>
      </c>
      <c r="AO196" s="3">
        <v>45305</v>
      </c>
      <c r="AP196" s="4">
        <v>1</v>
      </c>
      <c r="AQ196" t="s">
        <v>61</v>
      </c>
      <c r="AR196" t="s">
        <v>62</v>
      </c>
      <c r="AS196">
        <v>0</v>
      </c>
      <c r="AT196">
        <v>70</v>
      </c>
      <c r="AU196" t="s">
        <v>63</v>
      </c>
      <c r="AV196">
        <v>0</v>
      </c>
      <c r="AW196">
        <v>0</v>
      </c>
      <c r="AX196">
        <v>0</v>
      </c>
      <c r="AY196" s="5">
        <v>0</v>
      </c>
      <c r="AZ196" s="6">
        <v>0</v>
      </c>
      <c r="BA196" s="7">
        <v>0</v>
      </c>
      <c r="BB196">
        <v>67.900000000000006</v>
      </c>
      <c r="BC196">
        <v>6</v>
      </c>
    </row>
    <row r="197" spans="1:55" x14ac:dyDescent="0.35">
      <c r="A197" t="s">
        <v>64</v>
      </c>
      <c r="B197">
        <v>0</v>
      </c>
      <c r="C197">
        <v>0</v>
      </c>
      <c r="D197" t="s">
        <v>53</v>
      </c>
      <c r="E197" s="3">
        <v>45328</v>
      </c>
      <c r="F197" s="9">
        <v>18.920000000000002</v>
      </c>
      <c r="G197" s="13">
        <v>5.51</v>
      </c>
      <c r="H197" s="1">
        <v>29.12</v>
      </c>
      <c r="I197">
        <v>31.08</v>
      </c>
      <c r="J197">
        <v>88</v>
      </c>
      <c r="K197" s="2">
        <v>39</v>
      </c>
      <c r="L197">
        <v>0.44</v>
      </c>
      <c r="M197" s="9">
        <v>10.29</v>
      </c>
      <c r="N197">
        <v>3.74</v>
      </c>
      <c r="O197" s="10">
        <v>2.31</v>
      </c>
      <c r="P197" s="10">
        <v>1.68</v>
      </c>
      <c r="Q197" s="10">
        <v>1.1000000000000001</v>
      </c>
      <c r="R197" s="10">
        <v>1.18</v>
      </c>
      <c r="S197" s="13">
        <v>1.2999999999999999E-2</v>
      </c>
      <c r="T197" s="13">
        <v>3.1E-2</v>
      </c>
      <c r="U197" s="13">
        <v>6.0999999999999999E-2</v>
      </c>
      <c r="V197" s="13">
        <v>0.26300000000000001</v>
      </c>
      <c r="W197" s="13">
        <v>1.0820000000000001</v>
      </c>
      <c r="X197" s="35">
        <v>207</v>
      </c>
      <c r="Y197" s="21">
        <v>70</v>
      </c>
      <c r="Z197" t="s">
        <v>173</v>
      </c>
      <c r="AA197">
        <v>0</v>
      </c>
      <c r="AB197" t="s">
        <v>55</v>
      </c>
      <c r="AC197" t="s">
        <v>148</v>
      </c>
      <c r="AD197">
        <v>2</v>
      </c>
      <c r="AE197" t="s">
        <v>80</v>
      </c>
      <c r="AF197">
        <v>1</v>
      </c>
      <c r="AG197" s="3">
        <v>20515</v>
      </c>
      <c r="AH197" t="s">
        <v>71</v>
      </c>
      <c r="AI197">
        <v>70</v>
      </c>
      <c r="AJ197">
        <v>165</v>
      </c>
      <c r="AK197">
        <v>25.711662075298438</v>
      </c>
      <c r="AL197" t="s">
        <v>59</v>
      </c>
      <c r="AM197">
        <v>0</v>
      </c>
      <c r="AN197" t="s">
        <v>66</v>
      </c>
      <c r="AO197" s="3">
        <v>45305</v>
      </c>
      <c r="AP197" s="4">
        <v>1</v>
      </c>
      <c r="AQ197" t="s">
        <v>61</v>
      </c>
      <c r="AR197" t="s">
        <v>62</v>
      </c>
      <c r="AS197">
        <v>0</v>
      </c>
      <c r="AT197">
        <v>70</v>
      </c>
      <c r="AU197" t="s">
        <v>63</v>
      </c>
      <c r="AV197">
        <v>0</v>
      </c>
      <c r="AW197">
        <v>0</v>
      </c>
      <c r="AX197">
        <v>0</v>
      </c>
      <c r="AY197" s="5">
        <v>0</v>
      </c>
      <c r="AZ197" s="6">
        <v>0</v>
      </c>
      <c r="BA197" s="7">
        <v>0</v>
      </c>
      <c r="BB197">
        <v>67.900000000000006</v>
      </c>
      <c r="BC197">
        <v>6</v>
      </c>
    </row>
    <row r="198" spans="1:55" x14ac:dyDescent="0.35">
      <c r="A198" t="s">
        <v>52</v>
      </c>
      <c r="B198">
        <v>1</v>
      </c>
      <c r="C198">
        <v>0</v>
      </c>
      <c r="D198" t="s">
        <v>53</v>
      </c>
      <c r="E198" s="3">
        <v>45314</v>
      </c>
      <c r="F198" s="9">
        <v>28.36</v>
      </c>
      <c r="G198" s="13">
        <v>5.15</v>
      </c>
      <c r="H198" s="1">
        <v>18.170000000000002</v>
      </c>
      <c r="I198">
        <v>34.86</v>
      </c>
      <c r="J198">
        <v>178</v>
      </c>
      <c r="K198">
        <v>43</v>
      </c>
      <c r="L198">
        <v>0.24</v>
      </c>
      <c r="M198" s="9">
        <v>27.5</v>
      </c>
      <c r="N198">
        <v>2.15</v>
      </c>
      <c r="O198" s="10">
        <v>2.09</v>
      </c>
      <c r="P198" s="10">
        <v>1.43</v>
      </c>
      <c r="Q198" s="10">
        <v>1.0900000000000001</v>
      </c>
      <c r="R198" s="10">
        <v>0.98</v>
      </c>
      <c r="S198" s="13">
        <v>1.6E-2</v>
      </c>
      <c r="T198" s="13">
        <v>2.1000000000000001E-2</v>
      </c>
      <c r="U198" s="13">
        <v>6.0999999999999999E-2</v>
      </c>
      <c r="V198" s="13">
        <v>0.23799999999999999</v>
      </c>
      <c r="W198" s="13">
        <v>1.1359999999999999</v>
      </c>
      <c r="X198" s="35">
        <v>193</v>
      </c>
      <c r="Y198" s="12">
        <v>71</v>
      </c>
      <c r="Z198" t="s">
        <v>174</v>
      </c>
      <c r="AA198">
        <v>1</v>
      </c>
      <c r="AB198" t="s">
        <v>69</v>
      </c>
      <c r="AC198" t="s">
        <v>175</v>
      </c>
      <c r="AD198">
        <v>1</v>
      </c>
      <c r="AE198" t="s">
        <v>57</v>
      </c>
      <c r="AF198">
        <v>2</v>
      </c>
      <c r="AG198" s="3">
        <v>31465</v>
      </c>
      <c r="AH198" t="s">
        <v>71</v>
      </c>
      <c r="AI198">
        <v>86.3</v>
      </c>
      <c r="AJ198">
        <v>170</v>
      </c>
      <c r="AK198">
        <v>29.8</v>
      </c>
      <c r="AL198" t="s">
        <v>59</v>
      </c>
      <c r="AM198">
        <v>0</v>
      </c>
      <c r="AN198" t="s">
        <v>66</v>
      </c>
      <c r="AO198" s="3">
        <v>45314</v>
      </c>
      <c r="AP198" s="4">
        <v>1</v>
      </c>
      <c r="AQ198" t="s">
        <v>61</v>
      </c>
      <c r="AR198" t="s">
        <v>62</v>
      </c>
      <c r="AS198">
        <v>0</v>
      </c>
      <c r="AT198">
        <v>67</v>
      </c>
      <c r="AU198" t="s">
        <v>176</v>
      </c>
      <c r="AV198">
        <v>0</v>
      </c>
      <c r="AW198">
        <v>0</v>
      </c>
      <c r="AX198">
        <v>1</v>
      </c>
      <c r="AY198" s="5">
        <v>0</v>
      </c>
      <c r="AZ198" s="6">
        <v>0</v>
      </c>
      <c r="BA198" s="7">
        <v>1</v>
      </c>
      <c r="BB198">
        <v>37.9</v>
      </c>
      <c r="BC198">
        <f>IF(BB198&lt;40,3,9)</f>
        <v>3</v>
      </c>
    </row>
    <row r="199" spans="1:55" x14ac:dyDescent="0.35">
      <c r="A199" t="s">
        <v>64</v>
      </c>
      <c r="B199">
        <v>0</v>
      </c>
      <c r="C199">
        <v>0</v>
      </c>
      <c r="D199" t="s">
        <v>53</v>
      </c>
      <c r="E199" s="3">
        <v>45314</v>
      </c>
      <c r="F199" s="9">
        <v>29.85</v>
      </c>
      <c r="G199" s="13">
        <v>6.43</v>
      </c>
      <c r="H199" s="1">
        <v>21.53</v>
      </c>
      <c r="I199">
        <v>34.74</v>
      </c>
      <c r="J199">
        <v>35</v>
      </c>
      <c r="K199">
        <v>50</v>
      </c>
      <c r="L199">
        <v>1.44</v>
      </c>
      <c r="M199" s="9">
        <v>6.48</v>
      </c>
      <c r="N199">
        <v>2.31</v>
      </c>
      <c r="O199" s="10">
        <v>2.33</v>
      </c>
      <c r="P199" s="10">
        <v>2.02</v>
      </c>
      <c r="Q199" s="10">
        <v>1.08</v>
      </c>
      <c r="R199" s="10">
        <v>0.9</v>
      </c>
      <c r="S199" s="13">
        <v>0.01</v>
      </c>
      <c r="T199" s="13">
        <v>2.4E-2</v>
      </c>
      <c r="U199" s="13">
        <v>6.0999999999999999E-2</v>
      </c>
      <c r="V199" s="13">
        <v>0.20599999999999999</v>
      </c>
      <c r="W199" s="13">
        <v>1.1359999999999999</v>
      </c>
      <c r="X199" s="4">
        <v>194</v>
      </c>
      <c r="Y199" s="12">
        <v>71</v>
      </c>
      <c r="Z199" t="s">
        <v>174</v>
      </c>
      <c r="AA199">
        <v>1</v>
      </c>
      <c r="AB199" t="s">
        <v>69</v>
      </c>
      <c r="AC199" t="s">
        <v>175</v>
      </c>
      <c r="AD199">
        <v>1</v>
      </c>
      <c r="AE199" t="s">
        <v>57</v>
      </c>
      <c r="AF199">
        <v>2</v>
      </c>
      <c r="AG199" s="3">
        <v>31465</v>
      </c>
      <c r="AH199" t="s">
        <v>71</v>
      </c>
      <c r="AI199">
        <v>86.3</v>
      </c>
      <c r="AJ199">
        <v>170</v>
      </c>
      <c r="AK199">
        <v>29.8</v>
      </c>
      <c r="AL199" t="s">
        <v>59</v>
      </c>
      <c r="AM199">
        <v>0</v>
      </c>
      <c r="AN199" t="s">
        <v>66</v>
      </c>
      <c r="AO199" s="3">
        <v>45314</v>
      </c>
      <c r="AP199" s="4">
        <v>1</v>
      </c>
      <c r="AQ199" t="s">
        <v>61</v>
      </c>
      <c r="AR199" t="s">
        <v>62</v>
      </c>
      <c r="AS199">
        <v>0</v>
      </c>
      <c r="AT199">
        <v>67</v>
      </c>
      <c r="AU199" t="s">
        <v>176</v>
      </c>
      <c r="AV199">
        <v>0</v>
      </c>
      <c r="AW199">
        <v>0</v>
      </c>
      <c r="AX199">
        <v>1</v>
      </c>
      <c r="AY199" s="5">
        <v>0</v>
      </c>
      <c r="AZ199" s="6">
        <v>0</v>
      </c>
      <c r="BA199" s="7">
        <v>1</v>
      </c>
      <c r="BB199">
        <v>37.9</v>
      </c>
      <c r="BC199">
        <f>IF(BB199&lt;40,3,9)</f>
        <v>3</v>
      </c>
    </row>
    <row r="200" spans="1:55" x14ac:dyDescent="0.35">
      <c r="A200" t="s">
        <v>52</v>
      </c>
      <c r="B200">
        <v>1</v>
      </c>
      <c r="C200">
        <v>0</v>
      </c>
      <c r="D200" t="s">
        <v>53</v>
      </c>
      <c r="E200" s="3">
        <v>45314</v>
      </c>
      <c r="F200" s="9">
        <v>10.5</v>
      </c>
      <c r="G200" s="13">
        <v>3.97</v>
      </c>
      <c r="H200" s="1">
        <v>37.869999999999997</v>
      </c>
      <c r="I200">
        <v>30.85</v>
      </c>
      <c r="J200">
        <v>97</v>
      </c>
      <c r="K200">
        <v>47</v>
      </c>
      <c r="L200">
        <v>0.48</v>
      </c>
      <c r="M200" s="9">
        <v>5.89</v>
      </c>
      <c r="N200">
        <v>1.17</v>
      </c>
      <c r="O200" s="10">
        <v>1.61</v>
      </c>
      <c r="P200" s="10">
        <v>1.28</v>
      </c>
      <c r="Q200" s="10">
        <v>0.97</v>
      </c>
      <c r="R200" s="10">
        <v>0.76</v>
      </c>
      <c r="S200" s="13">
        <v>1.4E-2</v>
      </c>
      <c r="T200" s="13">
        <v>3.1E-2</v>
      </c>
      <c r="U200" s="13">
        <v>9.9000000000000005E-2</v>
      </c>
      <c r="V200" s="13">
        <v>0.20599999999999999</v>
      </c>
      <c r="W200" s="13">
        <v>1.252</v>
      </c>
      <c r="X200" s="35">
        <v>195</v>
      </c>
      <c r="Y200" s="12">
        <v>72</v>
      </c>
      <c r="Z200" t="s">
        <v>177</v>
      </c>
      <c r="AA200">
        <v>0</v>
      </c>
      <c r="AB200" t="s">
        <v>55</v>
      </c>
      <c r="AC200" t="s">
        <v>56</v>
      </c>
      <c r="AD200">
        <v>1</v>
      </c>
      <c r="AE200" t="s">
        <v>57</v>
      </c>
      <c r="AF200">
        <v>3</v>
      </c>
      <c r="AG200" s="3">
        <v>36134</v>
      </c>
      <c r="AH200" t="s">
        <v>58</v>
      </c>
      <c r="AI200">
        <v>56</v>
      </c>
      <c r="AJ200">
        <v>160</v>
      </c>
      <c r="AK200">
        <v>21.8</v>
      </c>
      <c r="AL200" t="s">
        <v>59</v>
      </c>
      <c r="AM200">
        <v>0</v>
      </c>
      <c r="AN200" t="s">
        <v>66</v>
      </c>
      <c r="AO200" s="3">
        <v>45314</v>
      </c>
      <c r="AP200" s="4">
        <v>1</v>
      </c>
      <c r="AQ200" t="s">
        <v>61</v>
      </c>
      <c r="AR200" t="s">
        <v>62</v>
      </c>
      <c r="AS200">
        <v>0</v>
      </c>
      <c r="AT200">
        <v>70</v>
      </c>
      <c r="AU200" t="s">
        <v>63</v>
      </c>
      <c r="AV200">
        <v>0</v>
      </c>
      <c r="AW200">
        <v>0</v>
      </c>
      <c r="AX200">
        <v>0</v>
      </c>
      <c r="AY200" s="5">
        <v>0</v>
      </c>
      <c r="AZ200" s="6">
        <v>0</v>
      </c>
      <c r="BA200" s="7">
        <v>0</v>
      </c>
      <c r="BB200">
        <v>25.2</v>
      </c>
      <c r="BC200">
        <f>IF(BB200&lt;30,2,9)</f>
        <v>2</v>
      </c>
    </row>
    <row r="201" spans="1:55" x14ac:dyDescent="0.35">
      <c r="A201" t="s">
        <v>64</v>
      </c>
      <c r="B201">
        <v>0</v>
      </c>
      <c r="C201">
        <v>0</v>
      </c>
      <c r="D201" t="s">
        <v>53</v>
      </c>
      <c r="E201" s="3">
        <v>45314</v>
      </c>
      <c r="F201" s="9">
        <v>12.68</v>
      </c>
      <c r="G201" s="13">
        <v>2.86</v>
      </c>
      <c r="H201" s="1">
        <v>22.52</v>
      </c>
      <c r="I201">
        <v>30.36</v>
      </c>
      <c r="J201">
        <v>97</v>
      </c>
      <c r="K201">
        <v>30</v>
      </c>
      <c r="L201">
        <v>0.31</v>
      </c>
      <c r="M201" s="9">
        <v>9.69</v>
      </c>
      <c r="N201">
        <v>1.56</v>
      </c>
      <c r="O201" s="10">
        <v>1.39</v>
      </c>
      <c r="P201" s="10">
        <v>0.85</v>
      </c>
      <c r="Q201" s="10">
        <v>0.3</v>
      </c>
      <c r="R201" s="10">
        <v>0.41</v>
      </c>
      <c r="S201" s="13">
        <v>0.02</v>
      </c>
      <c r="T201" s="13">
        <v>2.3E-2</v>
      </c>
      <c r="U201" s="13">
        <v>8.5999999999999993E-2</v>
      </c>
      <c r="V201" s="13">
        <v>0.25</v>
      </c>
      <c r="W201" s="13">
        <v>1.252</v>
      </c>
      <c r="X201" s="4">
        <v>196</v>
      </c>
      <c r="Y201" s="12">
        <v>72</v>
      </c>
      <c r="Z201" t="s">
        <v>177</v>
      </c>
      <c r="AA201">
        <v>0</v>
      </c>
      <c r="AB201" t="s">
        <v>55</v>
      </c>
      <c r="AC201" t="s">
        <v>56</v>
      </c>
      <c r="AD201">
        <v>1</v>
      </c>
      <c r="AE201" t="s">
        <v>57</v>
      </c>
      <c r="AF201">
        <v>3</v>
      </c>
      <c r="AG201" s="3">
        <v>36134</v>
      </c>
      <c r="AH201" t="s">
        <v>58</v>
      </c>
      <c r="AI201">
        <v>56</v>
      </c>
      <c r="AJ201">
        <v>160</v>
      </c>
      <c r="AK201">
        <v>21.8</v>
      </c>
      <c r="AL201" t="s">
        <v>59</v>
      </c>
      <c r="AM201">
        <v>0</v>
      </c>
      <c r="AN201" t="s">
        <v>66</v>
      </c>
      <c r="AO201" s="3">
        <v>45314</v>
      </c>
      <c r="AP201" s="4">
        <v>1</v>
      </c>
      <c r="AQ201" t="s">
        <v>61</v>
      </c>
      <c r="AR201" t="s">
        <v>62</v>
      </c>
      <c r="AS201">
        <v>0</v>
      </c>
      <c r="AT201">
        <v>70</v>
      </c>
      <c r="AU201" t="s">
        <v>63</v>
      </c>
      <c r="AV201">
        <v>0</v>
      </c>
      <c r="AW201">
        <v>0</v>
      </c>
      <c r="AX201">
        <v>0</v>
      </c>
      <c r="AY201" s="5">
        <v>0</v>
      </c>
      <c r="AZ201" s="6">
        <v>0</v>
      </c>
      <c r="BA201" s="7">
        <v>0</v>
      </c>
      <c r="BB201">
        <v>25.2</v>
      </c>
      <c r="BC201">
        <f>IF(BB201&lt;30,2,9)</f>
        <v>2</v>
      </c>
    </row>
    <row r="202" spans="1:55" x14ac:dyDescent="0.35">
      <c r="A202" t="s">
        <v>52</v>
      </c>
      <c r="B202">
        <v>1</v>
      </c>
      <c r="C202">
        <v>0</v>
      </c>
      <c r="D202" t="s">
        <v>53</v>
      </c>
      <c r="E202" s="3">
        <v>45314</v>
      </c>
      <c r="F202">
        <v>5.72</v>
      </c>
      <c r="G202" s="13">
        <v>3.04</v>
      </c>
      <c r="H202" s="1">
        <v>53.05</v>
      </c>
      <c r="I202">
        <v>24.31</v>
      </c>
      <c r="J202">
        <v>25</v>
      </c>
      <c r="K202">
        <v>11</v>
      </c>
      <c r="L202">
        <v>0.46</v>
      </c>
      <c r="M202">
        <v>3.71</v>
      </c>
      <c r="N202">
        <v>1.48</v>
      </c>
      <c r="O202">
        <v>0.99</v>
      </c>
      <c r="P202">
        <v>1.08</v>
      </c>
      <c r="Q202">
        <v>0.27</v>
      </c>
      <c r="R202">
        <v>0.84</v>
      </c>
      <c r="S202" s="13">
        <v>1.6E-2</v>
      </c>
      <c r="T202" s="13">
        <v>5.8000000000000003E-2</v>
      </c>
      <c r="U202" s="13">
        <v>7.3999999999999996E-2</v>
      </c>
      <c r="V202" s="13">
        <v>0.20599999999999999</v>
      </c>
      <c r="W202" s="13">
        <v>1.1359999999999999</v>
      </c>
      <c r="X202" s="35">
        <v>197</v>
      </c>
      <c r="Y202" s="12">
        <v>73</v>
      </c>
      <c r="Z202" t="s">
        <v>178</v>
      </c>
      <c r="AA202">
        <v>1</v>
      </c>
      <c r="AB202" t="s">
        <v>69</v>
      </c>
      <c r="AC202" t="s">
        <v>70</v>
      </c>
      <c r="AD202">
        <v>1</v>
      </c>
      <c r="AE202" t="s">
        <v>57</v>
      </c>
      <c r="AF202">
        <v>5</v>
      </c>
      <c r="AG202" s="3">
        <v>36017</v>
      </c>
      <c r="AH202" t="s">
        <v>71</v>
      </c>
      <c r="AI202">
        <v>83.6</v>
      </c>
      <c r="AJ202">
        <v>170</v>
      </c>
      <c r="AK202">
        <v>28.9</v>
      </c>
      <c r="AL202" t="s">
        <v>59</v>
      </c>
      <c r="AM202">
        <v>0</v>
      </c>
      <c r="AN202" t="s">
        <v>66</v>
      </c>
      <c r="AO202" s="3">
        <v>45314</v>
      </c>
      <c r="AP202" s="4">
        <v>1</v>
      </c>
      <c r="AQ202" t="s">
        <v>61</v>
      </c>
      <c r="AR202" t="s">
        <v>62</v>
      </c>
      <c r="AS202">
        <v>0</v>
      </c>
      <c r="AT202">
        <v>70</v>
      </c>
      <c r="AU202" t="s">
        <v>63</v>
      </c>
      <c r="AV202">
        <v>0</v>
      </c>
      <c r="AW202">
        <v>0</v>
      </c>
      <c r="AX202">
        <v>0</v>
      </c>
      <c r="AY202" s="5">
        <v>0</v>
      </c>
      <c r="AZ202" s="6">
        <v>0</v>
      </c>
      <c r="BA202" s="7">
        <v>0</v>
      </c>
      <c r="BB202">
        <v>25.5</v>
      </c>
      <c r="BC202">
        <f>IF(BB202&lt;30,2,9)</f>
        <v>2</v>
      </c>
    </row>
    <row r="203" spans="1:55" x14ac:dyDescent="0.35">
      <c r="A203" t="s">
        <v>64</v>
      </c>
      <c r="B203">
        <v>0</v>
      </c>
      <c r="C203">
        <v>0</v>
      </c>
      <c r="D203" t="s">
        <v>53</v>
      </c>
      <c r="E203" s="3">
        <v>45314</v>
      </c>
      <c r="F203">
        <v>4.74</v>
      </c>
      <c r="G203" s="13">
        <v>1.28</v>
      </c>
      <c r="H203" s="1">
        <v>27.1</v>
      </c>
      <c r="I203">
        <v>21.7</v>
      </c>
      <c r="J203">
        <v>9</v>
      </c>
      <c r="K203">
        <v>12</v>
      </c>
      <c r="L203">
        <v>1.25</v>
      </c>
      <c r="M203">
        <v>0.57999999999999996</v>
      </c>
      <c r="N203">
        <v>0.3</v>
      </c>
      <c r="O203">
        <v>0.21</v>
      </c>
      <c r="P203">
        <v>0.18</v>
      </c>
      <c r="Q203">
        <v>0.25</v>
      </c>
      <c r="R203">
        <v>0.39</v>
      </c>
      <c r="S203" s="13">
        <v>1.2999999999999999E-2</v>
      </c>
      <c r="T203" s="13">
        <v>2.1000000000000001E-2</v>
      </c>
      <c r="U203" s="13">
        <v>0.19600000000000001</v>
      </c>
      <c r="V203" s="13">
        <v>0.57399999999999995</v>
      </c>
      <c r="W203" s="13">
        <v>1.0820000000000001</v>
      </c>
      <c r="X203" s="4">
        <v>198</v>
      </c>
      <c r="Y203" s="12">
        <v>73</v>
      </c>
      <c r="Z203" t="s">
        <v>178</v>
      </c>
      <c r="AA203">
        <v>1</v>
      </c>
      <c r="AB203" t="s">
        <v>69</v>
      </c>
      <c r="AC203" t="s">
        <v>70</v>
      </c>
      <c r="AD203">
        <v>1</v>
      </c>
      <c r="AE203" t="s">
        <v>57</v>
      </c>
      <c r="AF203">
        <v>5</v>
      </c>
      <c r="AG203" s="3">
        <v>36017</v>
      </c>
      <c r="AH203" t="s">
        <v>71</v>
      </c>
      <c r="AI203">
        <v>83.6</v>
      </c>
      <c r="AJ203">
        <v>170</v>
      </c>
      <c r="AK203">
        <v>28.9</v>
      </c>
      <c r="AL203" t="s">
        <v>59</v>
      </c>
      <c r="AM203">
        <v>0</v>
      </c>
      <c r="AN203" t="s">
        <v>66</v>
      </c>
      <c r="AO203" s="3">
        <v>45314</v>
      </c>
      <c r="AP203" s="4">
        <v>1</v>
      </c>
      <c r="AQ203" t="s">
        <v>61</v>
      </c>
      <c r="AR203" t="s">
        <v>62</v>
      </c>
      <c r="AS203">
        <v>0</v>
      </c>
      <c r="AT203">
        <v>70</v>
      </c>
      <c r="AU203" t="s">
        <v>63</v>
      </c>
      <c r="AV203">
        <v>0</v>
      </c>
      <c r="AW203">
        <v>0</v>
      </c>
      <c r="AX203">
        <v>0</v>
      </c>
      <c r="AY203" s="5">
        <v>0</v>
      </c>
      <c r="AZ203" s="6">
        <v>0</v>
      </c>
      <c r="BA203" s="7">
        <v>0</v>
      </c>
      <c r="BB203">
        <v>25.5</v>
      </c>
      <c r="BC203">
        <f>IF(BB203&lt;30,2,9)</f>
        <v>2</v>
      </c>
    </row>
    <row r="204" spans="1:55" x14ac:dyDescent="0.35">
      <c r="A204" t="s">
        <v>52</v>
      </c>
      <c r="B204">
        <v>1</v>
      </c>
      <c r="C204">
        <v>0</v>
      </c>
      <c r="D204" t="s">
        <v>53</v>
      </c>
      <c r="E204" s="3">
        <v>45328</v>
      </c>
      <c r="F204" s="9">
        <v>28.13</v>
      </c>
      <c r="G204" s="13">
        <v>5.35</v>
      </c>
      <c r="H204" s="1">
        <v>19.03</v>
      </c>
      <c r="I204">
        <v>34.99</v>
      </c>
      <c r="J204">
        <v>61</v>
      </c>
      <c r="K204" s="2">
        <v>123</v>
      </c>
      <c r="L204">
        <v>0.5</v>
      </c>
      <c r="M204" s="9">
        <v>16.510000000000002</v>
      </c>
      <c r="N204">
        <v>1.84</v>
      </c>
      <c r="O204" s="10">
        <v>0.65</v>
      </c>
      <c r="P204" s="10">
        <v>1.67</v>
      </c>
      <c r="Q204" s="10">
        <v>1.1599999999999999</v>
      </c>
      <c r="R204" s="10">
        <v>1.22</v>
      </c>
      <c r="S204" s="13">
        <v>1.4E-2</v>
      </c>
      <c r="T204" s="13">
        <v>3.6999999999999998E-2</v>
      </c>
      <c r="U204" s="13">
        <v>6.7000000000000004E-2</v>
      </c>
      <c r="V204" s="13">
        <v>0.22700000000000001</v>
      </c>
      <c r="W204" s="13">
        <v>0.76900000000000002</v>
      </c>
      <c r="X204" s="35">
        <v>199</v>
      </c>
      <c r="Y204" s="12">
        <v>74</v>
      </c>
      <c r="Z204" t="s">
        <v>179</v>
      </c>
      <c r="AA204">
        <v>0</v>
      </c>
      <c r="AB204" t="s">
        <v>55</v>
      </c>
      <c r="AC204" t="s">
        <v>77</v>
      </c>
      <c r="AD204">
        <v>1</v>
      </c>
      <c r="AE204" t="s">
        <v>57</v>
      </c>
      <c r="AF204" s="21">
        <v>4</v>
      </c>
      <c r="AG204" s="3">
        <v>33171</v>
      </c>
      <c r="AH204" t="s">
        <v>58</v>
      </c>
      <c r="AI204">
        <v>55.6</v>
      </c>
      <c r="AJ204">
        <v>161</v>
      </c>
      <c r="AK204">
        <v>21.4</v>
      </c>
      <c r="AL204" t="s">
        <v>59</v>
      </c>
      <c r="AM204">
        <v>0</v>
      </c>
      <c r="AN204" t="s">
        <v>196</v>
      </c>
      <c r="AO204" s="3">
        <v>45328</v>
      </c>
      <c r="AP204" s="4">
        <v>1</v>
      </c>
      <c r="AQ204" t="s">
        <v>61</v>
      </c>
      <c r="AR204" t="s">
        <v>62</v>
      </c>
      <c r="AS204">
        <v>0</v>
      </c>
      <c r="AT204">
        <v>71</v>
      </c>
      <c r="AU204" t="s">
        <v>95</v>
      </c>
      <c r="AV204">
        <v>1</v>
      </c>
      <c r="AW204">
        <v>0</v>
      </c>
      <c r="AX204">
        <v>0</v>
      </c>
      <c r="AY204" s="5">
        <v>0</v>
      </c>
      <c r="AZ204" s="6">
        <v>0</v>
      </c>
      <c r="BA204" s="7">
        <v>1</v>
      </c>
      <c r="BB204">
        <v>33</v>
      </c>
      <c r="BC204">
        <v>2</v>
      </c>
    </row>
    <row r="205" spans="1:55" x14ac:dyDescent="0.35">
      <c r="A205" t="s">
        <v>64</v>
      </c>
      <c r="B205">
        <v>0</v>
      </c>
      <c r="C205">
        <v>0</v>
      </c>
      <c r="D205" t="s">
        <v>53</v>
      </c>
      <c r="E205" s="3">
        <v>45328</v>
      </c>
      <c r="F205" s="9">
        <v>13.36</v>
      </c>
      <c r="G205" s="13">
        <v>4.41</v>
      </c>
      <c r="H205" s="1">
        <v>33.090000000000003</v>
      </c>
      <c r="I205">
        <v>31.47</v>
      </c>
      <c r="J205">
        <v>84</v>
      </c>
      <c r="K205" s="2">
        <v>82</v>
      </c>
      <c r="L205">
        <v>0.97</v>
      </c>
      <c r="M205" s="9">
        <v>3.47</v>
      </c>
      <c r="N205">
        <v>2.42</v>
      </c>
      <c r="O205" s="10">
        <v>1.76</v>
      </c>
      <c r="P205" s="10">
        <v>1.31</v>
      </c>
      <c r="Q205" s="10">
        <v>0.83</v>
      </c>
      <c r="R205" s="10">
        <v>0.86</v>
      </c>
      <c r="S205" s="13">
        <v>1.7000000000000001E-2</v>
      </c>
      <c r="T205" s="13">
        <v>3.5999999999999997E-2</v>
      </c>
      <c r="U205" s="13">
        <v>7.0000000000000007E-2</v>
      </c>
      <c r="V205" s="13">
        <v>0.20599999999999999</v>
      </c>
      <c r="W205" s="13">
        <v>1.252</v>
      </c>
      <c r="X205" s="4">
        <v>200</v>
      </c>
      <c r="Y205" s="12">
        <v>74</v>
      </c>
      <c r="Z205" t="s">
        <v>179</v>
      </c>
      <c r="AA205">
        <v>0</v>
      </c>
      <c r="AB205" t="s">
        <v>55</v>
      </c>
      <c r="AC205" t="s">
        <v>77</v>
      </c>
      <c r="AD205">
        <v>1</v>
      </c>
      <c r="AE205" t="s">
        <v>57</v>
      </c>
      <c r="AF205" s="21">
        <v>4</v>
      </c>
      <c r="AG205" s="3">
        <v>33171</v>
      </c>
      <c r="AH205" t="s">
        <v>58</v>
      </c>
      <c r="AI205">
        <v>55.6</v>
      </c>
      <c r="AJ205">
        <v>161</v>
      </c>
      <c r="AK205">
        <v>21.4</v>
      </c>
      <c r="AL205" t="s">
        <v>59</v>
      </c>
      <c r="AM205">
        <v>0</v>
      </c>
      <c r="AN205" t="s">
        <v>196</v>
      </c>
      <c r="AO205" s="3">
        <v>45328</v>
      </c>
      <c r="AP205" s="4">
        <v>1</v>
      </c>
      <c r="AQ205" t="s">
        <v>61</v>
      </c>
      <c r="AR205" t="s">
        <v>62</v>
      </c>
      <c r="AS205">
        <v>0</v>
      </c>
      <c r="AT205">
        <v>71</v>
      </c>
      <c r="AU205" t="s">
        <v>95</v>
      </c>
      <c r="AV205">
        <v>1</v>
      </c>
      <c r="AW205">
        <v>0</v>
      </c>
      <c r="AX205">
        <v>0</v>
      </c>
      <c r="AY205" s="5">
        <v>0</v>
      </c>
      <c r="AZ205" s="6">
        <v>0</v>
      </c>
      <c r="BA205" s="7">
        <v>1</v>
      </c>
      <c r="BB205">
        <v>33</v>
      </c>
      <c r="BC205">
        <v>2</v>
      </c>
    </row>
    <row r="206" spans="1:55" x14ac:dyDescent="0.35">
      <c r="A206" t="s">
        <v>52</v>
      </c>
      <c r="B206">
        <v>1</v>
      </c>
      <c r="C206">
        <v>0</v>
      </c>
      <c r="D206" t="s">
        <v>53</v>
      </c>
      <c r="E206" s="3">
        <v>45328</v>
      </c>
      <c r="F206" s="9">
        <v>30.03</v>
      </c>
      <c r="G206" s="13">
        <v>8.15</v>
      </c>
      <c r="H206" s="1">
        <v>27.13</v>
      </c>
      <c r="I206">
        <v>31.12</v>
      </c>
      <c r="J206">
        <v>85</v>
      </c>
      <c r="K206" s="2">
        <v>58</v>
      </c>
      <c r="L206">
        <v>0.69</v>
      </c>
      <c r="M206" s="9">
        <v>10.51</v>
      </c>
      <c r="N206">
        <v>2.33</v>
      </c>
      <c r="O206" s="10">
        <v>2.1</v>
      </c>
      <c r="P206" s="10">
        <v>1.86</v>
      </c>
      <c r="Q206" s="10">
        <v>0.94</v>
      </c>
      <c r="R206" s="10">
        <v>1.78</v>
      </c>
      <c r="S206" s="13">
        <v>1.6E-2</v>
      </c>
      <c r="T206" s="13">
        <v>4.8000000000000001E-2</v>
      </c>
      <c r="U206" s="13">
        <v>6.0999999999999999E-2</v>
      </c>
      <c r="V206" s="13">
        <v>0.23799999999999999</v>
      </c>
      <c r="W206" s="13">
        <v>1.03</v>
      </c>
      <c r="X206" s="35">
        <v>201</v>
      </c>
      <c r="Y206" s="12">
        <v>75</v>
      </c>
      <c r="Z206" t="s">
        <v>180</v>
      </c>
      <c r="AA206">
        <v>0</v>
      </c>
      <c r="AB206" t="s">
        <v>55</v>
      </c>
      <c r="AC206" t="s">
        <v>112</v>
      </c>
      <c r="AD206">
        <v>1</v>
      </c>
      <c r="AE206" t="s">
        <v>57</v>
      </c>
      <c r="AF206" s="21">
        <v>4</v>
      </c>
      <c r="AG206" s="3">
        <v>34480</v>
      </c>
      <c r="AH206" t="s">
        <v>58</v>
      </c>
      <c r="AI206">
        <v>50</v>
      </c>
      <c r="AJ206">
        <v>163</v>
      </c>
      <c r="AK206">
        <v>18.8</v>
      </c>
      <c r="AL206" t="s">
        <v>59</v>
      </c>
      <c r="AM206">
        <v>0</v>
      </c>
      <c r="AN206" t="s">
        <v>196</v>
      </c>
      <c r="AO206" s="3">
        <v>45328</v>
      </c>
      <c r="AP206" s="4">
        <v>0</v>
      </c>
      <c r="AQ206" t="s">
        <v>67</v>
      </c>
      <c r="AR206" t="s">
        <v>62</v>
      </c>
      <c r="AS206">
        <v>0</v>
      </c>
      <c r="AT206">
        <v>70</v>
      </c>
      <c r="AU206" t="s">
        <v>95</v>
      </c>
      <c r="AV206">
        <v>1</v>
      </c>
      <c r="AW206">
        <v>0</v>
      </c>
      <c r="AX206">
        <v>0</v>
      </c>
      <c r="AY206" s="5">
        <v>0</v>
      </c>
      <c r="AZ206" s="6">
        <v>0</v>
      </c>
      <c r="BA206" s="7">
        <v>1</v>
      </c>
      <c r="BB206">
        <v>29</v>
      </c>
      <c r="BC206">
        <v>2</v>
      </c>
    </row>
    <row r="207" spans="1:55" x14ac:dyDescent="0.35">
      <c r="A207" t="s">
        <v>64</v>
      </c>
      <c r="B207">
        <v>0</v>
      </c>
      <c r="C207">
        <v>0</v>
      </c>
      <c r="D207" t="s">
        <v>53</v>
      </c>
      <c r="E207" s="3">
        <v>45328</v>
      </c>
      <c r="F207" s="9">
        <v>29.17</v>
      </c>
      <c r="G207" s="13">
        <v>5.51</v>
      </c>
      <c r="H207" s="1">
        <v>18.87</v>
      </c>
      <c r="I207">
        <v>31.71</v>
      </c>
      <c r="J207">
        <v>53</v>
      </c>
      <c r="K207" s="2">
        <v>25</v>
      </c>
      <c r="L207">
        <v>0.47</v>
      </c>
      <c r="M207" s="9">
        <v>9.6300000000000008</v>
      </c>
      <c r="N207">
        <v>0.76</v>
      </c>
      <c r="O207" s="10">
        <v>0.63</v>
      </c>
      <c r="P207" s="10">
        <v>0.61</v>
      </c>
      <c r="Q207" s="10">
        <v>0.55000000000000004</v>
      </c>
      <c r="R207" s="10">
        <v>1.32</v>
      </c>
      <c r="S207" s="13">
        <v>1.0999999999999999E-2</v>
      </c>
      <c r="T207" s="13">
        <v>0.05</v>
      </c>
      <c r="U207" s="13">
        <v>6.0999999999999999E-2</v>
      </c>
      <c r="V207" s="13">
        <v>0.25</v>
      </c>
      <c r="W207" s="13">
        <v>1.03</v>
      </c>
      <c r="X207" s="4">
        <v>202</v>
      </c>
      <c r="Y207" s="12">
        <v>75</v>
      </c>
      <c r="Z207" t="s">
        <v>180</v>
      </c>
      <c r="AA207">
        <v>0</v>
      </c>
      <c r="AB207" t="s">
        <v>55</v>
      </c>
      <c r="AC207" t="s">
        <v>112</v>
      </c>
      <c r="AD207">
        <v>1</v>
      </c>
      <c r="AE207" t="s">
        <v>57</v>
      </c>
      <c r="AF207" s="21">
        <v>4</v>
      </c>
      <c r="AG207" s="3">
        <v>34480</v>
      </c>
      <c r="AH207" t="s">
        <v>58</v>
      </c>
      <c r="AI207">
        <v>50</v>
      </c>
      <c r="AJ207">
        <v>163</v>
      </c>
      <c r="AK207">
        <v>18.8</v>
      </c>
      <c r="AL207" t="s">
        <v>59</v>
      </c>
      <c r="AM207">
        <v>0</v>
      </c>
      <c r="AN207" t="s">
        <v>196</v>
      </c>
      <c r="AO207" s="3">
        <v>45328</v>
      </c>
      <c r="AP207" s="4">
        <v>0</v>
      </c>
      <c r="AQ207" t="s">
        <v>67</v>
      </c>
      <c r="AR207" t="s">
        <v>62</v>
      </c>
      <c r="AS207">
        <v>0</v>
      </c>
      <c r="AT207">
        <v>70</v>
      </c>
      <c r="AU207" t="s">
        <v>95</v>
      </c>
      <c r="AV207">
        <v>1</v>
      </c>
      <c r="AW207">
        <v>0</v>
      </c>
      <c r="AX207">
        <v>0</v>
      </c>
      <c r="AY207" s="5">
        <v>0</v>
      </c>
      <c r="AZ207" s="6">
        <v>0</v>
      </c>
      <c r="BA207" s="7">
        <v>1</v>
      </c>
      <c r="BB207">
        <v>29</v>
      </c>
      <c r="BC207">
        <v>2</v>
      </c>
    </row>
    <row r="208" spans="1:55" x14ac:dyDescent="0.35">
      <c r="A208" t="s">
        <v>52</v>
      </c>
      <c r="B208">
        <v>1</v>
      </c>
      <c r="C208">
        <v>0</v>
      </c>
      <c r="D208" t="s">
        <v>53</v>
      </c>
      <c r="E208" s="3">
        <v>45335</v>
      </c>
      <c r="F208" s="9">
        <v>9.1999999999999993</v>
      </c>
      <c r="G208" s="13">
        <v>4.5599999999999996</v>
      </c>
      <c r="H208" s="1">
        <v>49.5</v>
      </c>
      <c r="I208">
        <v>30.14</v>
      </c>
      <c r="J208">
        <v>117</v>
      </c>
      <c r="K208" s="2">
        <v>72</v>
      </c>
      <c r="L208">
        <v>0.61</v>
      </c>
      <c r="M208" s="9">
        <v>3.74</v>
      </c>
      <c r="N208">
        <v>2.2200000000000002</v>
      </c>
      <c r="O208" s="10">
        <v>2.2400000000000002</v>
      </c>
      <c r="P208" s="10">
        <v>1.36</v>
      </c>
      <c r="Q208" s="10">
        <v>0.39</v>
      </c>
      <c r="R208" s="10">
        <v>0.5</v>
      </c>
      <c r="S208" s="13">
        <v>0.02</v>
      </c>
      <c r="T208" s="13">
        <v>2.1000000000000001E-2</v>
      </c>
      <c r="U208" s="13">
        <v>6.0999999999999999E-2</v>
      </c>
      <c r="V208" s="13">
        <v>0.496</v>
      </c>
      <c r="W208" s="13">
        <v>1.3149999999999999</v>
      </c>
      <c r="X208" s="4">
        <v>212</v>
      </c>
      <c r="Y208" s="12">
        <v>76</v>
      </c>
      <c r="Z208" t="s">
        <v>181</v>
      </c>
      <c r="AA208">
        <v>0</v>
      </c>
      <c r="AB208" t="s">
        <v>55</v>
      </c>
      <c r="AC208" t="s">
        <v>56</v>
      </c>
      <c r="AD208">
        <v>1</v>
      </c>
      <c r="AE208" t="s">
        <v>57</v>
      </c>
      <c r="AF208">
        <v>3</v>
      </c>
      <c r="AG208" s="3">
        <v>35139</v>
      </c>
      <c r="AH208" t="s">
        <v>58</v>
      </c>
      <c r="AI208">
        <v>55</v>
      </c>
      <c r="AJ208">
        <v>150</v>
      </c>
      <c r="AK208">
        <v>24.4</v>
      </c>
      <c r="AL208" t="s">
        <v>59</v>
      </c>
      <c r="AM208" s="21">
        <v>0</v>
      </c>
      <c r="AN208" s="21" t="s">
        <v>66</v>
      </c>
      <c r="AO208" s="8">
        <v>45335.635416666664</v>
      </c>
      <c r="AP208" s="4">
        <v>1</v>
      </c>
      <c r="AQ208" t="s">
        <v>61</v>
      </c>
      <c r="AR208" t="s">
        <v>62</v>
      </c>
      <c r="AS208">
        <v>0</v>
      </c>
      <c r="AU208" t="s">
        <v>176</v>
      </c>
      <c r="AV208">
        <v>0</v>
      </c>
      <c r="AW208">
        <v>0</v>
      </c>
      <c r="AX208">
        <v>2</v>
      </c>
      <c r="AY208" s="5">
        <v>0</v>
      </c>
      <c r="AZ208" s="6">
        <v>0</v>
      </c>
      <c r="BA208" s="7">
        <v>1</v>
      </c>
      <c r="BB208">
        <v>28</v>
      </c>
      <c r="BC208">
        <v>2</v>
      </c>
    </row>
    <row r="209" spans="1:55" x14ac:dyDescent="0.35">
      <c r="A209" t="s">
        <v>64</v>
      </c>
      <c r="B209">
        <v>0</v>
      </c>
      <c r="C209">
        <v>0</v>
      </c>
      <c r="D209" t="s">
        <v>53</v>
      </c>
      <c r="E209" s="3">
        <v>45336</v>
      </c>
      <c r="F209" s="9">
        <v>14.35</v>
      </c>
      <c r="G209" s="13">
        <v>7.19</v>
      </c>
      <c r="H209" s="1">
        <v>50.14</v>
      </c>
      <c r="I209">
        <v>29.82</v>
      </c>
      <c r="J209">
        <v>100</v>
      </c>
      <c r="K209" s="2">
        <v>84</v>
      </c>
      <c r="L209">
        <v>0.83</v>
      </c>
      <c r="M209" s="9">
        <v>3.96</v>
      </c>
      <c r="N209">
        <v>3.05</v>
      </c>
      <c r="O209" s="10">
        <v>3.01</v>
      </c>
      <c r="P209" s="10">
        <v>1.89</v>
      </c>
      <c r="Q209" s="10">
        <v>1.41</v>
      </c>
      <c r="R209" s="10">
        <v>1.1000000000000001</v>
      </c>
      <c r="S209" s="13">
        <v>1.6E-2</v>
      </c>
      <c r="T209" s="13">
        <v>2.4E-2</v>
      </c>
      <c r="U209" s="13">
        <v>6.0999999999999999E-2</v>
      </c>
      <c r="V209" s="13">
        <v>0.30399999999999999</v>
      </c>
      <c r="W209" s="13">
        <v>0.60199999999999998</v>
      </c>
      <c r="X209" s="35">
        <v>213</v>
      </c>
      <c r="Y209" s="12">
        <v>76</v>
      </c>
      <c r="Z209" t="s">
        <v>181</v>
      </c>
      <c r="AA209">
        <v>0</v>
      </c>
      <c r="AB209" t="s">
        <v>55</v>
      </c>
      <c r="AC209" t="s">
        <v>56</v>
      </c>
      <c r="AD209">
        <v>1</v>
      </c>
      <c r="AE209" t="s">
        <v>57</v>
      </c>
      <c r="AF209">
        <v>3</v>
      </c>
      <c r="AG209" s="3">
        <v>35139</v>
      </c>
      <c r="AH209" t="s">
        <v>58</v>
      </c>
      <c r="AI209">
        <v>55</v>
      </c>
      <c r="AJ209">
        <v>150</v>
      </c>
      <c r="AK209">
        <v>24.4</v>
      </c>
      <c r="AL209" t="s">
        <v>59</v>
      </c>
      <c r="AM209" s="21">
        <v>0</v>
      </c>
      <c r="AN209" s="21" t="s">
        <v>66</v>
      </c>
      <c r="AO209" s="8">
        <v>45335.635416666664</v>
      </c>
      <c r="AP209" s="4">
        <v>1</v>
      </c>
      <c r="AQ209" t="s">
        <v>61</v>
      </c>
      <c r="AR209" t="s">
        <v>62</v>
      </c>
      <c r="AS209">
        <v>0</v>
      </c>
      <c r="AU209" t="s">
        <v>176</v>
      </c>
      <c r="AV209">
        <v>0</v>
      </c>
      <c r="AW209">
        <v>0</v>
      </c>
      <c r="AX209">
        <v>2</v>
      </c>
      <c r="AY209" s="5">
        <v>0</v>
      </c>
      <c r="AZ209" s="6">
        <v>0</v>
      </c>
      <c r="BA209" s="7">
        <v>1</v>
      </c>
      <c r="BB209">
        <v>28</v>
      </c>
      <c r="BC209">
        <v>2</v>
      </c>
    </row>
    <row r="210" spans="1:55" x14ac:dyDescent="0.35">
      <c r="A210" t="s">
        <v>52</v>
      </c>
      <c r="B210">
        <v>1</v>
      </c>
      <c r="C210">
        <v>0</v>
      </c>
      <c r="D210" t="s">
        <v>53</v>
      </c>
      <c r="E210" s="3">
        <v>45337</v>
      </c>
      <c r="F210" s="9">
        <v>5.91</v>
      </c>
      <c r="G210" s="13">
        <v>3.42</v>
      </c>
      <c r="H210" s="1">
        <v>57.83</v>
      </c>
      <c r="I210">
        <v>32.200000000000003</v>
      </c>
      <c r="J210">
        <v>102</v>
      </c>
      <c r="K210" s="2">
        <v>55</v>
      </c>
      <c r="L210">
        <v>0.54</v>
      </c>
      <c r="M210" s="9">
        <v>2.72</v>
      </c>
      <c r="N210">
        <v>1.58</v>
      </c>
      <c r="O210" s="10">
        <v>1.65</v>
      </c>
      <c r="P210" s="10">
        <v>1.23</v>
      </c>
      <c r="Q210" s="10">
        <v>0.84</v>
      </c>
      <c r="R210" s="10">
        <v>0.82</v>
      </c>
      <c r="S210" s="13">
        <v>0.02</v>
      </c>
      <c r="T210" s="13">
        <v>2.1999999999999999E-2</v>
      </c>
      <c r="U210" s="13">
        <v>9.4E-2</v>
      </c>
      <c r="V210" s="13">
        <v>0.57399999999999995</v>
      </c>
      <c r="W210" s="13">
        <v>0.60199999999999998</v>
      </c>
      <c r="X210" s="4">
        <v>214</v>
      </c>
      <c r="Y210" s="12">
        <v>76</v>
      </c>
      <c r="Z210" t="s">
        <v>181</v>
      </c>
      <c r="AA210">
        <v>0</v>
      </c>
      <c r="AB210" t="s">
        <v>55</v>
      </c>
      <c r="AC210" t="s">
        <v>56</v>
      </c>
      <c r="AD210">
        <v>1</v>
      </c>
      <c r="AE210" t="s">
        <v>57</v>
      </c>
      <c r="AF210">
        <v>3</v>
      </c>
      <c r="AG210" s="3">
        <v>35139</v>
      </c>
      <c r="AH210" t="s">
        <v>58</v>
      </c>
      <c r="AI210">
        <v>55</v>
      </c>
      <c r="AJ210">
        <v>150</v>
      </c>
      <c r="AK210">
        <v>24.4</v>
      </c>
      <c r="AL210" t="s">
        <v>59</v>
      </c>
      <c r="AM210" s="21">
        <v>0</v>
      </c>
      <c r="AN210" s="21" t="s">
        <v>66</v>
      </c>
      <c r="AO210" s="8">
        <v>45335.635416666664</v>
      </c>
      <c r="AP210" s="4">
        <v>1</v>
      </c>
      <c r="AQ210" t="s">
        <v>61</v>
      </c>
      <c r="AR210" t="s">
        <v>62</v>
      </c>
      <c r="AS210">
        <v>0</v>
      </c>
      <c r="AU210" t="s">
        <v>176</v>
      </c>
      <c r="AV210">
        <v>0</v>
      </c>
      <c r="AW210">
        <v>0</v>
      </c>
      <c r="AX210">
        <v>2</v>
      </c>
      <c r="AY210" s="5">
        <v>0</v>
      </c>
      <c r="AZ210" s="6">
        <v>0</v>
      </c>
      <c r="BA210" s="7">
        <v>1</v>
      </c>
      <c r="BB210">
        <v>28</v>
      </c>
      <c r="BC210">
        <v>2</v>
      </c>
    </row>
    <row r="211" spans="1:55" x14ac:dyDescent="0.35">
      <c r="A211" t="s">
        <v>64</v>
      </c>
      <c r="B211">
        <v>0</v>
      </c>
      <c r="C211">
        <v>0</v>
      </c>
      <c r="D211" t="s">
        <v>53</v>
      </c>
      <c r="E211" s="3">
        <v>45338</v>
      </c>
      <c r="F211" s="9">
        <v>8.1</v>
      </c>
      <c r="G211" s="13">
        <v>4.43</v>
      </c>
      <c r="H211" s="1">
        <v>54.62</v>
      </c>
      <c r="I211">
        <v>31.17</v>
      </c>
      <c r="J211">
        <v>105</v>
      </c>
      <c r="K211" s="2">
        <v>82</v>
      </c>
      <c r="L211">
        <v>0.78</v>
      </c>
      <c r="M211" s="9">
        <v>3.24</v>
      </c>
      <c r="N211">
        <v>1.75</v>
      </c>
      <c r="O211" s="10">
        <v>1.74</v>
      </c>
      <c r="P211" s="10">
        <v>1.66</v>
      </c>
      <c r="Q211" s="10">
        <v>1.01</v>
      </c>
      <c r="R211" s="10">
        <v>0.91</v>
      </c>
      <c r="S211" s="13">
        <v>1.6E-2</v>
      </c>
      <c r="T211" s="13">
        <v>3.2000000000000001E-2</v>
      </c>
      <c r="U211" s="13">
        <v>9.4E-2</v>
      </c>
      <c r="V211" s="13">
        <v>0.38800000000000001</v>
      </c>
      <c r="W211" s="13">
        <v>0.60199999999999998</v>
      </c>
      <c r="X211" s="35">
        <v>215</v>
      </c>
      <c r="Y211" s="12">
        <v>76</v>
      </c>
      <c r="Z211" t="s">
        <v>181</v>
      </c>
      <c r="AA211">
        <v>0</v>
      </c>
      <c r="AB211" t="s">
        <v>55</v>
      </c>
      <c r="AC211" t="s">
        <v>56</v>
      </c>
      <c r="AD211">
        <v>1</v>
      </c>
      <c r="AE211" t="s">
        <v>57</v>
      </c>
      <c r="AF211">
        <v>3</v>
      </c>
      <c r="AG211" s="3">
        <v>35139</v>
      </c>
      <c r="AH211" t="s">
        <v>58</v>
      </c>
      <c r="AI211">
        <v>55</v>
      </c>
      <c r="AJ211">
        <v>150</v>
      </c>
      <c r="AK211">
        <v>24.4</v>
      </c>
      <c r="AL211" t="s">
        <v>59</v>
      </c>
      <c r="AM211" s="21">
        <v>0</v>
      </c>
      <c r="AN211" s="21" t="s">
        <v>66</v>
      </c>
      <c r="AO211" s="8">
        <v>45335.635416666664</v>
      </c>
      <c r="AP211" s="4">
        <v>1</v>
      </c>
      <c r="AQ211" t="s">
        <v>61</v>
      </c>
      <c r="AR211" t="s">
        <v>62</v>
      </c>
      <c r="AS211">
        <v>0</v>
      </c>
      <c r="AU211" t="s">
        <v>176</v>
      </c>
      <c r="AV211">
        <v>0</v>
      </c>
      <c r="AW211">
        <v>0</v>
      </c>
      <c r="AX211">
        <v>2</v>
      </c>
      <c r="AY211" s="5">
        <v>0</v>
      </c>
      <c r="AZ211" s="6">
        <v>0</v>
      </c>
      <c r="BA211" s="7">
        <v>1</v>
      </c>
      <c r="BB211">
        <v>28</v>
      </c>
      <c r="BC211">
        <v>2</v>
      </c>
    </row>
    <row r="212" spans="1:55" x14ac:dyDescent="0.35">
      <c r="A212" t="s">
        <v>64</v>
      </c>
      <c r="B212">
        <v>0</v>
      </c>
      <c r="C212">
        <v>0</v>
      </c>
      <c r="D212" t="s">
        <v>53</v>
      </c>
      <c r="E212" s="3">
        <v>45339</v>
      </c>
      <c r="F212" s="9">
        <v>18.07</v>
      </c>
      <c r="G212" s="13">
        <v>5.59</v>
      </c>
      <c r="H212" s="1">
        <v>30.94</v>
      </c>
      <c r="I212">
        <v>32.82</v>
      </c>
      <c r="J212">
        <v>37</v>
      </c>
      <c r="K212" s="2">
        <v>75</v>
      </c>
      <c r="L212">
        <v>2.04</v>
      </c>
      <c r="M212" s="9">
        <v>2.61</v>
      </c>
      <c r="N212">
        <v>2.23</v>
      </c>
      <c r="O212" s="10">
        <v>1.68</v>
      </c>
      <c r="P212" s="10">
        <v>1.64</v>
      </c>
      <c r="Q212" s="10">
        <v>1.36</v>
      </c>
      <c r="R212" s="10">
        <v>1.1000000000000001</v>
      </c>
      <c r="S212" s="13">
        <v>1.0999999999999999E-2</v>
      </c>
      <c r="T212" s="13">
        <v>4.8000000000000001E-2</v>
      </c>
      <c r="U212" s="13">
        <v>6.0999999999999999E-2</v>
      </c>
      <c r="V212" s="13">
        <v>0.42799999999999999</v>
      </c>
      <c r="W212" s="13">
        <v>1.1930000000000001</v>
      </c>
      <c r="X212" s="35">
        <v>215</v>
      </c>
      <c r="Y212" s="12">
        <v>76</v>
      </c>
      <c r="Z212" t="s">
        <v>181</v>
      </c>
      <c r="AA212">
        <v>0</v>
      </c>
      <c r="AB212" t="s">
        <v>55</v>
      </c>
      <c r="AC212" t="s">
        <v>56</v>
      </c>
      <c r="AD212">
        <v>1</v>
      </c>
      <c r="AE212" t="s">
        <v>57</v>
      </c>
      <c r="AF212">
        <v>3</v>
      </c>
      <c r="AG212" s="3">
        <v>35139</v>
      </c>
      <c r="AH212" t="s">
        <v>58</v>
      </c>
      <c r="AI212">
        <v>55</v>
      </c>
      <c r="AJ212">
        <v>150</v>
      </c>
      <c r="AK212">
        <v>24.4</v>
      </c>
      <c r="AL212" t="s">
        <v>59</v>
      </c>
      <c r="AM212" s="21">
        <v>0</v>
      </c>
      <c r="AN212" s="21" t="s">
        <v>66</v>
      </c>
      <c r="AO212" s="8">
        <v>45335.635416666664</v>
      </c>
      <c r="AP212" s="4">
        <v>1</v>
      </c>
      <c r="AQ212" t="s">
        <v>61</v>
      </c>
      <c r="AR212" t="s">
        <v>62</v>
      </c>
      <c r="AS212">
        <v>0</v>
      </c>
      <c r="AU212" t="s">
        <v>176</v>
      </c>
      <c r="AV212">
        <v>0</v>
      </c>
      <c r="AW212">
        <v>0</v>
      </c>
      <c r="AX212">
        <v>2</v>
      </c>
      <c r="AY212" s="5">
        <v>0</v>
      </c>
      <c r="AZ212" s="6">
        <v>0</v>
      </c>
      <c r="BA212" s="7">
        <v>1</v>
      </c>
      <c r="BB212">
        <v>28</v>
      </c>
      <c r="BC212">
        <v>2</v>
      </c>
    </row>
    <row r="213" spans="1:55" x14ac:dyDescent="0.35">
      <c r="A213" t="s">
        <v>52</v>
      </c>
      <c r="B213">
        <v>1</v>
      </c>
      <c r="C213">
        <v>0</v>
      </c>
      <c r="D213" t="s">
        <v>53</v>
      </c>
      <c r="E213" s="3">
        <v>45340</v>
      </c>
      <c r="F213">
        <v>4.63</v>
      </c>
      <c r="G213" s="13">
        <v>1.63</v>
      </c>
      <c r="H213" s="1">
        <v>35.19</v>
      </c>
      <c r="I213">
        <v>25.47</v>
      </c>
      <c r="J213">
        <v>70</v>
      </c>
      <c r="K213" s="2">
        <v>66</v>
      </c>
      <c r="L213">
        <v>0.94</v>
      </c>
      <c r="M213">
        <v>1.39</v>
      </c>
      <c r="N213">
        <v>0.36</v>
      </c>
      <c r="O213">
        <v>0.52</v>
      </c>
      <c r="P213">
        <v>0.6</v>
      </c>
      <c r="Q213">
        <v>0.62</v>
      </c>
      <c r="R213">
        <v>0.55000000000000004</v>
      </c>
      <c r="S213" s="13">
        <v>0.02</v>
      </c>
      <c r="T213" s="13">
        <v>5.8000000000000003E-2</v>
      </c>
      <c r="U213" s="13">
        <v>0.19600000000000001</v>
      </c>
      <c r="V213" s="13">
        <v>0.33500000000000002</v>
      </c>
      <c r="W213" s="13">
        <v>0.60199999999999998</v>
      </c>
      <c r="X213" s="4">
        <v>216</v>
      </c>
      <c r="Y213" s="12">
        <v>77</v>
      </c>
      <c r="Z213" t="s">
        <v>182</v>
      </c>
      <c r="AA213">
        <v>1</v>
      </c>
      <c r="AB213" t="s">
        <v>69</v>
      </c>
      <c r="AC213" t="s">
        <v>112</v>
      </c>
      <c r="AD213">
        <v>1</v>
      </c>
      <c r="AE213" t="s">
        <v>57</v>
      </c>
      <c r="AF213">
        <v>5</v>
      </c>
      <c r="AG213" s="3">
        <v>23889</v>
      </c>
      <c r="AH213" s="21" t="s">
        <v>71</v>
      </c>
      <c r="AI213">
        <v>77.599999999999994</v>
      </c>
      <c r="AJ213">
        <v>170</v>
      </c>
      <c r="AK213">
        <v>26.8</v>
      </c>
      <c r="AL213" t="s">
        <v>59</v>
      </c>
      <c r="AM213" s="21">
        <v>0</v>
      </c>
      <c r="AN213" t="s">
        <v>48</v>
      </c>
      <c r="AO213" s="8">
        <v>45335.635416666664</v>
      </c>
      <c r="AP213" s="4">
        <v>1</v>
      </c>
      <c r="AQ213" t="s">
        <v>61</v>
      </c>
      <c r="AR213" t="s">
        <v>84</v>
      </c>
      <c r="AS213">
        <v>3</v>
      </c>
      <c r="AU213" t="s">
        <v>63</v>
      </c>
      <c r="AV213">
        <v>0</v>
      </c>
      <c r="AW213">
        <v>0</v>
      </c>
      <c r="AX213">
        <v>0</v>
      </c>
      <c r="AY213" s="5">
        <v>1</v>
      </c>
      <c r="AZ213" s="6">
        <v>0</v>
      </c>
      <c r="BA213" s="7">
        <v>0</v>
      </c>
      <c r="BB213">
        <v>59</v>
      </c>
      <c r="BC213">
        <v>6</v>
      </c>
    </row>
    <row r="214" spans="1:55" x14ac:dyDescent="0.35">
      <c r="A214" t="s">
        <v>64</v>
      </c>
      <c r="B214">
        <v>0</v>
      </c>
      <c r="C214">
        <v>0</v>
      </c>
      <c r="D214" t="s">
        <v>53</v>
      </c>
      <c r="E214" s="3">
        <v>45341</v>
      </c>
      <c r="F214">
        <v>6.03</v>
      </c>
      <c r="G214" s="13">
        <v>1.52</v>
      </c>
      <c r="H214" s="1">
        <v>25.14</v>
      </c>
      <c r="I214">
        <v>24.73</v>
      </c>
      <c r="J214">
        <v>77</v>
      </c>
      <c r="K214" s="2">
        <v>51</v>
      </c>
      <c r="L214">
        <v>0.66</v>
      </c>
      <c r="M214">
        <v>1.95</v>
      </c>
      <c r="N214">
        <v>0.7</v>
      </c>
      <c r="O214">
        <v>0.64</v>
      </c>
      <c r="P214">
        <v>0.43</v>
      </c>
      <c r="Q214">
        <v>0.38</v>
      </c>
      <c r="R214">
        <v>0.35</v>
      </c>
      <c r="S214" s="13">
        <v>1.7999999999999999E-2</v>
      </c>
      <c r="T214" s="13">
        <v>2.1000000000000001E-2</v>
      </c>
      <c r="U214" s="13">
        <v>0.13300000000000001</v>
      </c>
      <c r="V214" s="13">
        <v>0.20599999999999999</v>
      </c>
      <c r="W214" s="13">
        <v>1.1359999999999999</v>
      </c>
      <c r="X214" s="35">
        <v>217</v>
      </c>
      <c r="Y214" s="12">
        <v>77</v>
      </c>
      <c r="Z214" t="s">
        <v>182</v>
      </c>
      <c r="AA214">
        <v>1</v>
      </c>
      <c r="AB214" t="s">
        <v>69</v>
      </c>
      <c r="AC214" t="s">
        <v>112</v>
      </c>
      <c r="AD214">
        <v>1</v>
      </c>
      <c r="AE214" t="s">
        <v>57</v>
      </c>
      <c r="AF214">
        <v>5</v>
      </c>
      <c r="AG214" s="3">
        <v>23889</v>
      </c>
      <c r="AH214" s="21" t="s">
        <v>71</v>
      </c>
      <c r="AI214">
        <v>77.599999999999994</v>
      </c>
      <c r="AJ214">
        <v>170</v>
      </c>
      <c r="AK214">
        <v>26.8</v>
      </c>
      <c r="AL214" t="s">
        <v>59</v>
      </c>
      <c r="AM214" s="21">
        <v>0</v>
      </c>
      <c r="AN214" t="s">
        <v>48</v>
      </c>
      <c r="AO214" s="8">
        <v>45335.635416666664</v>
      </c>
      <c r="AP214" s="4">
        <v>1</v>
      </c>
      <c r="AQ214" t="s">
        <v>61</v>
      </c>
      <c r="AR214" t="s">
        <v>84</v>
      </c>
      <c r="AS214">
        <v>3</v>
      </c>
      <c r="AU214" t="s">
        <v>63</v>
      </c>
      <c r="AV214">
        <v>0</v>
      </c>
      <c r="AW214">
        <v>0</v>
      </c>
      <c r="AX214">
        <v>0</v>
      </c>
      <c r="AY214" s="5">
        <v>1</v>
      </c>
      <c r="AZ214" s="6">
        <v>0</v>
      </c>
      <c r="BA214" s="7">
        <v>0</v>
      </c>
      <c r="BB214">
        <v>59</v>
      </c>
      <c r="BC214">
        <v>6</v>
      </c>
    </row>
    <row r="215" spans="1:55" x14ac:dyDescent="0.35">
      <c r="A215" t="s">
        <v>52</v>
      </c>
      <c r="B215">
        <v>1</v>
      </c>
      <c r="C215">
        <v>0</v>
      </c>
      <c r="D215" t="s">
        <v>53</v>
      </c>
      <c r="E215" s="3">
        <v>45342</v>
      </c>
      <c r="F215">
        <v>5.52</v>
      </c>
      <c r="G215" s="13">
        <v>1.96</v>
      </c>
      <c r="H215" s="1">
        <v>35.56</v>
      </c>
      <c r="I215">
        <v>26.91</v>
      </c>
      <c r="J215">
        <v>83</v>
      </c>
      <c r="K215" s="2">
        <v>56</v>
      </c>
      <c r="L215">
        <v>0.68</v>
      </c>
      <c r="M215">
        <v>2.15</v>
      </c>
      <c r="N215">
        <v>0.68</v>
      </c>
      <c r="O215">
        <v>0.77</v>
      </c>
      <c r="P215">
        <v>0.76</v>
      </c>
      <c r="Q215">
        <v>0.74</v>
      </c>
      <c r="R215">
        <v>0.67</v>
      </c>
      <c r="S215" s="13">
        <v>0.01</v>
      </c>
      <c r="T215" s="13">
        <v>5.8000000000000003E-2</v>
      </c>
      <c r="U215" s="13">
        <v>6.0999999999999999E-2</v>
      </c>
      <c r="V215" s="13">
        <v>0.30399999999999999</v>
      </c>
      <c r="W215" s="13">
        <v>0.60199999999999998</v>
      </c>
      <c r="X215" s="35">
        <v>218</v>
      </c>
      <c r="Y215" s="12">
        <v>77</v>
      </c>
      <c r="Z215" t="s">
        <v>182</v>
      </c>
      <c r="AA215">
        <v>1</v>
      </c>
      <c r="AB215" t="s">
        <v>69</v>
      </c>
      <c r="AC215" t="s">
        <v>112</v>
      </c>
      <c r="AD215">
        <v>1</v>
      </c>
      <c r="AE215" t="s">
        <v>57</v>
      </c>
      <c r="AF215">
        <v>5</v>
      </c>
      <c r="AG215" s="3">
        <v>23889</v>
      </c>
      <c r="AH215" s="21" t="s">
        <v>71</v>
      </c>
      <c r="AI215">
        <v>77.599999999999994</v>
      </c>
      <c r="AJ215">
        <v>170</v>
      </c>
      <c r="AK215">
        <v>26.8</v>
      </c>
      <c r="AL215" t="s">
        <v>59</v>
      </c>
      <c r="AM215" s="21">
        <v>0</v>
      </c>
      <c r="AN215" t="s">
        <v>48</v>
      </c>
      <c r="AO215" s="8">
        <v>45335.635416666664</v>
      </c>
      <c r="AP215" s="4">
        <v>1</v>
      </c>
      <c r="AQ215" t="s">
        <v>61</v>
      </c>
      <c r="AR215" t="s">
        <v>84</v>
      </c>
      <c r="AS215">
        <v>3</v>
      </c>
      <c r="AU215" t="s">
        <v>63</v>
      </c>
      <c r="AV215">
        <v>0</v>
      </c>
      <c r="AW215">
        <v>0</v>
      </c>
      <c r="AX215">
        <v>0</v>
      </c>
      <c r="AY215" s="5">
        <v>1</v>
      </c>
      <c r="AZ215" s="6">
        <v>0</v>
      </c>
      <c r="BA215" s="7">
        <v>0</v>
      </c>
      <c r="BB215">
        <v>59</v>
      </c>
      <c r="BC215">
        <v>6</v>
      </c>
    </row>
    <row r="216" spans="1:55" x14ac:dyDescent="0.35">
      <c r="A216" t="s">
        <v>64</v>
      </c>
      <c r="B216">
        <v>0</v>
      </c>
      <c r="C216">
        <v>0</v>
      </c>
      <c r="D216" t="s">
        <v>53</v>
      </c>
      <c r="E216" s="3">
        <v>45343</v>
      </c>
      <c r="F216">
        <v>7.8</v>
      </c>
      <c r="G216" s="13">
        <v>5.03</v>
      </c>
      <c r="H216" s="1">
        <v>64.510000000000005</v>
      </c>
      <c r="I216">
        <v>27.24</v>
      </c>
      <c r="J216">
        <v>96</v>
      </c>
      <c r="K216" s="2">
        <v>37</v>
      </c>
      <c r="L216">
        <v>0.39</v>
      </c>
      <c r="M216">
        <v>5.47</v>
      </c>
      <c r="N216">
        <v>1.1499999999999999</v>
      </c>
      <c r="O216">
        <v>1.7</v>
      </c>
      <c r="P216">
        <v>1.63</v>
      </c>
      <c r="Q216">
        <v>1.69</v>
      </c>
      <c r="R216">
        <v>1.29</v>
      </c>
      <c r="S216" s="13">
        <v>0.02</v>
      </c>
      <c r="T216" s="13">
        <v>4.8000000000000001E-2</v>
      </c>
      <c r="U216" s="13">
        <v>6.4000000000000001E-2</v>
      </c>
      <c r="V216" s="13">
        <v>0.25</v>
      </c>
      <c r="W216" s="13">
        <v>0.60199999999999998</v>
      </c>
      <c r="X216" s="4">
        <v>219</v>
      </c>
      <c r="Y216" s="12">
        <v>77</v>
      </c>
      <c r="Z216" t="s">
        <v>182</v>
      </c>
      <c r="AA216">
        <v>1</v>
      </c>
      <c r="AB216" t="s">
        <v>69</v>
      </c>
      <c r="AC216" t="s">
        <v>112</v>
      </c>
      <c r="AD216">
        <v>1</v>
      </c>
      <c r="AE216" t="s">
        <v>57</v>
      </c>
      <c r="AF216">
        <v>5</v>
      </c>
      <c r="AG216" s="3">
        <v>23889</v>
      </c>
      <c r="AH216" s="21" t="s">
        <v>71</v>
      </c>
      <c r="AI216">
        <v>77.599999999999994</v>
      </c>
      <c r="AJ216">
        <v>170</v>
      </c>
      <c r="AK216">
        <v>26.8</v>
      </c>
      <c r="AL216" t="s">
        <v>59</v>
      </c>
      <c r="AM216" s="21">
        <v>0</v>
      </c>
      <c r="AN216" t="s">
        <v>48</v>
      </c>
      <c r="AO216" s="8">
        <v>45335.635416666664</v>
      </c>
      <c r="AP216" s="4">
        <v>1</v>
      </c>
      <c r="AQ216" t="s">
        <v>61</v>
      </c>
      <c r="AR216" t="s">
        <v>84</v>
      </c>
      <c r="AS216">
        <v>3</v>
      </c>
      <c r="AU216" t="s">
        <v>63</v>
      </c>
      <c r="AV216">
        <v>0</v>
      </c>
      <c r="AW216">
        <v>0</v>
      </c>
      <c r="AX216">
        <v>0</v>
      </c>
      <c r="AY216" s="5">
        <v>1</v>
      </c>
      <c r="AZ216" s="6">
        <v>0</v>
      </c>
      <c r="BA216" s="7">
        <v>0</v>
      </c>
      <c r="BB216">
        <v>59</v>
      </c>
      <c r="BC216">
        <v>6</v>
      </c>
    </row>
    <row r="217" spans="1:55" x14ac:dyDescent="0.35">
      <c r="A217" t="s">
        <v>52</v>
      </c>
      <c r="B217">
        <v>1</v>
      </c>
      <c r="C217">
        <v>0</v>
      </c>
      <c r="D217" t="s">
        <v>53</v>
      </c>
      <c r="E217" s="3">
        <v>45344</v>
      </c>
      <c r="F217">
        <v>30.51</v>
      </c>
      <c r="G217" s="13">
        <v>7.65</v>
      </c>
      <c r="H217" s="1">
        <v>25.07</v>
      </c>
      <c r="I217">
        <v>29.3</v>
      </c>
      <c r="J217">
        <v>189</v>
      </c>
      <c r="K217" s="2">
        <v>58</v>
      </c>
      <c r="L217">
        <v>0.31</v>
      </c>
      <c r="M217">
        <v>33.340000000000003</v>
      </c>
      <c r="N217">
        <v>1.81</v>
      </c>
      <c r="O217">
        <v>2.35</v>
      </c>
      <c r="P217">
        <v>2.3199999999999998</v>
      </c>
      <c r="Q217">
        <v>1.49</v>
      </c>
      <c r="R217">
        <v>1.0900000000000001</v>
      </c>
      <c r="S217" s="13">
        <v>0.01</v>
      </c>
      <c r="T217" s="13">
        <v>5.8000000000000003E-2</v>
      </c>
      <c r="U217" s="13">
        <v>6.0999999999999999E-2</v>
      </c>
      <c r="V217" s="13">
        <v>0.20599999999999999</v>
      </c>
      <c r="W217" s="13">
        <v>1.3149999999999999</v>
      </c>
      <c r="X217" s="35">
        <v>220</v>
      </c>
      <c r="Y217" s="12">
        <v>78</v>
      </c>
      <c r="Z217" t="s">
        <v>183</v>
      </c>
      <c r="AA217">
        <v>0</v>
      </c>
      <c r="AB217" t="s">
        <v>55</v>
      </c>
      <c r="AC217" t="s">
        <v>56</v>
      </c>
      <c r="AD217">
        <v>1</v>
      </c>
      <c r="AE217" t="s">
        <v>57</v>
      </c>
      <c r="AF217">
        <v>4</v>
      </c>
      <c r="AG217" s="3">
        <v>32901</v>
      </c>
      <c r="AH217" t="s">
        <v>58</v>
      </c>
      <c r="AI217">
        <v>52</v>
      </c>
      <c r="AJ217">
        <v>160</v>
      </c>
      <c r="AK217">
        <v>20.100000000000001</v>
      </c>
      <c r="AL217" t="s">
        <v>59</v>
      </c>
      <c r="AM217" s="21">
        <v>0</v>
      </c>
      <c r="AN217" s="21" t="s">
        <v>66</v>
      </c>
      <c r="AO217" s="8">
        <v>45335.635416666664</v>
      </c>
      <c r="AP217" s="4">
        <v>0</v>
      </c>
      <c r="AQ217" t="s">
        <v>184</v>
      </c>
      <c r="AR217" t="s">
        <v>62</v>
      </c>
      <c r="AS217">
        <v>0</v>
      </c>
      <c r="AU217" t="s">
        <v>95</v>
      </c>
      <c r="AV217">
        <v>1</v>
      </c>
      <c r="AW217">
        <v>0</v>
      </c>
      <c r="AX217">
        <v>0</v>
      </c>
      <c r="AY217" s="5">
        <v>0</v>
      </c>
      <c r="AZ217" s="6">
        <v>0</v>
      </c>
      <c r="BA217" s="7">
        <v>1</v>
      </c>
      <c r="BB217">
        <v>34</v>
      </c>
      <c r="BC217">
        <v>2</v>
      </c>
    </row>
    <row r="218" spans="1:55" x14ac:dyDescent="0.35">
      <c r="A218" t="s">
        <v>64</v>
      </c>
      <c r="B218">
        <v>0</v>
      </c>
      <c r="C218">
        <v>0</v>
      </c>
      <c r="D218" t="s">
        <v>53</v>
      </c>
      <c r="E218" s="3">
        <v>45345</v>
      </c>
      <c r="F218">
        <v>24.4</v>
      </c>
      <c r="G218" s="13">
        <v>3.77</v>
      </c>
      <c r="H218" s="1">
        <v>15.46</v>
      </c>
      <c r="I218">
        <v>30.69</v>
      </c>
      <c r="J218">
        <v>118</v>
      </c>
      <c r="K218" s="2">
        <v>79</v>
      </c>
      <c r="L218">
        <v>0.67</v>
      </c>
      <c r="M218">
        <v>11.02</v>
      </c>
      <c r="N218">
        <v>1.6</v>
      </c>
      <c r="O218">
        <v>1.26</v>
      </c>
      <c r="P218">
        <v>1.21</v>
      </c>
      <c r="Q218">
        <v>0.74</v>
      </c>
      <c r="R218">
        <v>0.74</v>
      </c>
      <c r="S218" s="13">
        <v>1.0999999999999999E-2</v>
      </c>
      <c r="T218" s="13">
        <v>5.5E-2</v>
      </c>
      <c r="U218" s="13">
        <v>6.0999999999999999E-2</v>
      </c>
      <c r="V218" s="13">
        <v>0.20599999999999999</v>
      </c>
      <c r="W218" s="13">
        <v>1.381</v>
      </c>
      <c r="X218" s="35">
        <v>221</v>
      </c>
      <c r="Y218" s="12">
        <v>78</v>
      </c>
      <c r="Z218" t="s">
        <v>183</v>
      </c>
      <c r="AA218">
        <v>0</v>
      </c>
      <c r="AB218" t="s">
        <v>55</v>
      </c>
      <c r="AC218" t="s">
        <v>56</v>
      </c>
      <c r="AD218">
        <v>1</v>
      </c>
      <c r="AE218" t="s">
        <v>57</v>
      </c>
      <c r="AF218">
        <v>4</v>
      </c>
      <c r="AG218" s="3">
        <v>32901</v>
      </c>
      <c r="AH218" t="s">
        <v>58</v>
      </c>
      <c r="AI218">
        <v>52</v>
      </c>
      <c r="AJ218">
        <v>160</v>
      </c>
      <c r="AK218">
        <v>20.100000000000001</v>
      </c>
      <c r="AL218" t="s">
        <v>59</v>
      </c>
      <c r="AM218" s="21">
        <v>0</v>
      </c>
      <c r="AN218" s="21" t="s">
        <v>66</v>
      </c>
      <c r="AO218" s="8">
        <v>45335.635416666664</v>
      </c>
      <c r="AP218" s="4">
        <v>0</v>
      </c>
      <c r="AQ218" t="s">
        <v>184</v>
      </c>
      <c r="AR218" t="s">
        <v>62</v>
      </c>
      <c r="AS218">
        <v>0</v>
      </c>
      <c r="AU218" t="s">
        <v>95</v>
      </c>
      <c r="AV218">
        <v>1</v>
      </c>
      <c r="AW218">
        <v>0</v>
      </c>
      <c r="AX218">
        <v>0</v>
      </c>
      <c r="AY218" s="5">
        <v>0</v>
      </c>
      <c r="AZ218" s="6">
        <v>0</v>
      </c>
      <c r="BA218" s="7">
        <v>1</v>
      </c>
      <c r="BB218">
        <v>34</v>
      </c>
      <c r="BC218">
        <v>2</v>
      </c>
    </row>
    <row r="219" spans="1:55" x14ac:dyDescent="0.35">
      <c r="A219" t="s">
        <v>52</v>
      </c>
      <c r="B219">
        <v>1</v>
      </c>
      <c r="C219">
        <v>0</v>
      </c>
      <c r="D219" t="s">
        <v>53</v>
      </c>
      <c r="E219" s="3">
        <v>45346</v>
      </c>
      <c r="F219">
        <v>22.94</v>
      </c>
      <c r="G219" s="13">
        <v>5.55</v>
      </c>
      <c r="H219" s="1">
        <v>24.17</v>
      </c>
      <c r="I219">
        <v>33.549999999999997</v>
      </c>
      <c r="J219">
        <v>212</v>
      </c>
      <c r="K219" s="2">
        <v>55</v>
      </c>
      <c r="L219">
        <v>0.26</v>
      </c>
      <c r="M219">
        <v>22.24</v>
      </c>
      <c r="N219">
        <v>2.36</v>
      </c>
      <c r="O219">
        <v>1.92</v>
      </c>
      <c r="P219">
        <v>1.56</v>
      </c>
      <c r="Q219">
        <v>1.03</v>
      </c>
      <c r="R219">
        <v>1.19</v>
      </c>
      <c r="S219" s="13">
        <v>1.4E-2</v>
      </c>
      <c r="T219" s="13">
        <v>2.1000000000000001E-2</v>
      </c>
      <c r="U219" s="13">
        <v>7.3999999999999996E-2</v>
      </c>
      <c r="V219" s="13">
        <v>0.20599999999999999</v>
      </c>
      <c r="W219" s="13">
        <v>1.252</v>
      </c>
      <c r="X219" s="4">
        <v>222</v>
      </c>
      <c r="Y219" s="12">
        <v>78</v>
      </c>
      <c r="Z219" t="s">
        <v>183</v>
      </c>
      <c r="AA219">
        <v>0</v>
      </c>
      <c r="AB219" t="s">
        <v>55</v>
      </c>
      <c r="AC219" t="s">
        <v>56</v>
      </c>
      <c r="AD219">
        <v>1</v>
      </c>
      <c r="AE219" t="s">
        <v>57</v>
      </c>
      <c r="AF219">
        <v>4</v>
      </c>
      <c r="AG219" s="3">
        <v>32901</v>
      </c>
      <c r="AH219" t="s">
        <v>58</v>
      </c>
      <c r="AI219">
        <v>52</v>
      </c>
      <c r="AJ219">
        <v>160</v>
      </c>
      <c r="AK219">
        <v>20.100000000000001</v>
      </c>
      <c r="AL219" t="s">
        <v>59</v>
      </c>
      <c r="AM219" s="21">
        <v>0</v>
      </c>
      <c r="AN219" s="21" t="s">
        <v>66</v>
      </c>
      <c r="AO219" s="8">
        <v>45335.635416666664</v>
      </c>
      <c r="AP219" s="4">
        <v>0</v>
      </c>
      <c r="AQ219" t="s">
        <v>184</v>
      </c>
      <c r="AR219" t="s">
        <v>62</v>
      </c>
      <c r="AS219">
        <v>0</v>
      </c>
      <c r="AU219" t="s">
        <v>95</v>
      </c>
      <c r="AV219">
        <v>1</v>
      </c>
      <c r="AW219">
        <v>0</v>
      </c>
      <c r="AX219">
        <v>0</v>
      </c>
      <c r="AY219" s="5">
        <v>0</v>
      </c>
      <c r="AZ219" s="6">
        <v>0</v>
      </c>
      <c r="BA219" s="7">
        <v>1</v>
      </c>
      <c r="BB219">
        <v>34</v>
      </c>
      <c r="BC219">
        <v>2</v>
      </c>
    </row>
    <row r="220" spans="1:55" x14ac:dyDescent="0.35">
      <c r="A220" t="s">
        <v>64</v>
      </c>
      <c r="B220">
        <v>0</v>
      </c>
      <c r="C220">
        <v>0</v>
      </c>
      <c r="D220" t="s">
        <v>53</v>
      </c>
      <c r="E220" s="3">
        <v>45347</v>
      </c>
      <c r="F220">
        <v>23.87</v>
      </c>
      <c r="G220" s="13">
        <v>4.08</v>
      </c>
      <c r="H220" s="1">
        <v>17.079999999999998</v>
      </c>
      <c r="I220">
        <v>34.36</v>
      </c>
      <c r="J220">
        <v>126</v>
      </c>
      <c r="K220" s="2">
        <v>63</v>
      </c>
      <c r="L220">
        <v>0.5</v>
      </c>
      <c r="M220">
        <v>13.22</v>
      </c>
      <c r="N220">
        <v>1.37</v>
      </c>
      <c r="O220">
        <v>1.2</v>
      </c>
      <c r="P220">
        <v>1.21</v>
      </c>
      <c r="Q220">
        <v>0.91</v>
      </c>
      <c r="R220">
        <v>0.98</v>
      </c>
      <c r="S220" s="13">
        <v>1.9E-2</v>
      </c>
      <c r="T220" s="13">
        <v>2.1000000000000001E-2</v>
      </c>
      <c r="U220" s="13">
        <v>6.7000000000000004E-2</v>
      </c>
      <c r="V220" s="13">
        <v>0.20599999999999999</v>
      </c>
      <c r="W220" s="13">
        <v>1.252</v>
      </c>
      <c r="X220" s="35">
        <v>223</v>
      </c>
      <c r="Y220" s="12">
        <v>78</v>
      </c>
      <c r="Z220" t="s">
        <v>183</v>
      </c>
      <c r="AA220">
        <v>0</v>
      </c>
      <c r="AB220" t="s">
        <v>55</v>
      </c>
      <c r="AC220" t="s">
        <v>56</v>
      </c>
      <c r="AD220">
        <v>1</v>
      </c>
      <c r="AE220" t="s">
        <v>57</v>
      </c>
      <c r="AF220">
        <v>4</v>
      </c>
      <c r="AG220" s="3">
        <v>32901</v>
      </c>
      <c r="AH220" t="s">
        <v>58</v>
      </c>
      <c r="AI220">
        <v>52</v>
      </c>
      <c r="AJ220">
        <v>160</v>
      </c>
      <c r="AK220">
        <v>20.100000000000001</v>
      </c>
      <c r="AL220" t="s">
        <v>59</v>
      </c>
      <c r="AM220" s="21">
        <v>0</v>
      </c>
      <c r="AN220" s="21" t="s">
        <v>66</v>
      </c>
      <c r="AO220" s="8">
        <v>45335.635416666664</v>
      </c>
      <c r="AP220" s="4">
        <v>0</v>
      </c>
      <c r="AQ220" t="s">
        <v>184</v>
      </c>
      <c r="AR220" t="s">
        <v>62</v>
      </c>
      <c r="AS220">
        <v>0</v>
      </c>
      <c r="AU220" t="s">
        <v>95</v>
      </c>
      <c r="AV220">
        <v>1</v>
      </c>
      <c r="AW220">
        <v>0</v>
      </c>
      <c r="AX220">
        <v>0</v>
      </c>
      <c r="AY220" s="5">
        <v>0</v>
      </c>
      <c r="AZ220" s="6">
        <v>0</v>
      </c>
      <c r="BA220" s="7">
        <v>1</v>
      </c>
      <c r="BB220">
        <v>34</v>
      </c>
      <c r="BC220">
        <v>2</v>
      </c>
    </row>
    <row r="221" spans="1:55" x14ac:dyDescent="0.35">
      <c r="A221" t="s">
        <v>52</v>
      </c>
      <c r="B221">
        <v>1</v>
      </c>
      <c r="C221">
        <v>0</v>
      </c>
      <c r="D221" t="s">
        <v>53</v>
      </c>
      <c r="E221" s="3">
        <v>45346</v>
      </c>
      <c r="F221">
        <v>18.760000000000002</v>
      </c>
      <c r="G221" s="13">
        <v>4.07</v>
      </c>
      <c r="H221" s="1">
        <v>21.68</v>
      </c>
      <c r="I221">
        <v>33.24</v>
      </c>
      <c r="J221">
        <v>116</v>
      </c>
      <c r="K221" s="2">
        <v>69</v>
      </c>
      <c r="L221">
        <v>0.6</v>
      </c>
      <c r="M221">
        <v>9.2899999999999991</v>
      </c>
      <c r="N221">
        <v>1.86</v>
      </c>
      <c r="O221">
        <v>1.75</v>
      </c>
      <c r="P221">
        <v>1.49</v>
      </c>
      <c r="Q221">
        <v>0.49</v>
      </c>
      <c r="R221">
        <v>0.76</v>
      </c>
      <c r="S221" s="13">
        <v>1.4999999999999999E-2</v>
      </c>
      <c r="T221" s="13">
        <v>4.1000000000000002E-2</v>
      </c>
      <c r="U221" s="13">
        <v>7.0000000000000007E-2</v>
      </c>
      <c r="V221" s="13">
        <v>0.20599999999999999</v>
      </c>
      <c r="W221" s="13">
        <v>1.252</v>
      </c>
      <c r="X221" s="35">
        <v>224</v>
      </c>
      <c r="Y221" s="12">
        <v>79</v>
      </c>
      <c r="Z221" t="s">
        <v>237</v>
      </c>
      <c r="AA221">
        <v>0</v>
      </c>
      <c r="AB221" t="s">
        <v>55</v>
      </c>
      <c r="AC221" t="s">
        <v>79</v>
      </c>
      <c r="AD221">
        <v>0</v>
      </c>
      <c r="AE221" t="s">
        <v>80</v>
      </c>
      <c r="AF221">
        <v>1</v>
      </c>
      <c r="AG221" s="3">
        <v>32379</v>
      </c>
      <c r="AH221" t="s">
        <v>58</v>
      </c>
      <c r="AI221">
        <v>58</v>
      </c>
      <c r="AJ221">
        <v>168</v>
      </c>
      <c r="AK221">
        <v>20.100000000000001</v>
      </c>
      <c r="AL221" t="s">
        <v>59</v>
      </c>
      <c r="AM221" s="21">
        <v>0</v>
      </c>
      <c r="AN221" s="21" t="s">
        <v>66</v>
      </c>
      <c r="AO221" s="8">
        <v>45351.635416666664</v>
      </c>
      <c r="AP221" s="4">
        <v>1</v>
      </c>
      <c r="AQ221" t="s">
        <v>61</v>
      </c>
      <c r="AR221" t="s">
        <v>62</v>
      </c>
      <c r="AS221">
        <v>0</v>
      </c>
      <c r="AU221" s="2" t="s">
        <v>98</v>
      </c>
      <c r="AV221">
        <v>1</v>
      </c>
      <c r="AW221">
        <v>2</v>
      </c>
      <c r="AX221">
        <v>0</v>
      </c>
      <c r="AY221" s="5">
        <v>0</v>
      </c>
      <c r="AZ221" s="6">
        <v>0</v>
      </c>
      <c r="BA221" s="7">
        <v>1</v>
      </c>
      <c r="BB221">
        <v>36</v>
      </c>
      <c r="BC221">
        <v>3</v>
      </c>
    </row>
    <row r="222" spans="1:55" x14ac:dyDescent="0.35">
      <c r="A222" t="s">
        <v>64</v>
      </c>
      <c r="B222">
        <v>0</v>
      </c>
      <c r="C222">
        <v>0</v>
      </c>
      <c r="D222" t="s">
        <v>53</v>
      </c>
      <c r="E222" s="3">
        <v>45347</v>
      </c>
      <c r="F222">
        <v>24.65</v>
      </c>
      <c r="G222" s="13">
        <v>6.72</v>
      </c>
      <c r="H222" s="1">
        <v>27.27</v>
      </c>
      <c r="I222">
        <v>34.08</v>
      </c>
      <c r="J222">
        <v>104</v>
      </c>
      <c r="K222" s="2">
        <v>69</v>
      </c>
      <c r="L222">
        <v>0.67</v>
      </c>
      <c r="M222">
        <v>9.9700000000000006</v>
      </c>
      <c r="N222">
        <v>2.08</v>
      </c>
      <c r="O222">
        <v>2.2400000000000002</v>
      </c>
      <c r="P222">
        <v>1.82</v>
      </c>
      <c r="Q222">
        <v>0.64</v>
      </c>
      <c r="R222">
        <v>1.1299999999999999</v>
      </c>
      <c r="S222" s="13">
        <v>1.2999999999999999E-2</v>
      </c>
      <c r="T222" s="13">
        <v>2.4E-2</v>
      </c>
      <c r="U222" s="13">
        <v>7.3999999999999996E-2</v>
      </c>
      <c r="V222" s="13">
        <v>0.20599999999999999</v>
      </c>
      <c r="W222" s="13">
        <v>1.252</v>
      </c>
      <c r="X222" s="4">
        <v>225</v>
      </c>
      <c r="Y222" s="12">
        <v>79</v>
      </c>
      <c r="Z222" t="s">
        <v>237</v>
      </c>
      <c r="AA222">
        <v>0</v>
      </c>
      <c r="AB222" t="s">
        <v>55</v>
      </c>
      <c r="AC222" t="s">
        <v>79</v>
      </c>
      <c r="AD222">
        <v>0</v>
      </c>
      <c r="AE222" t="s">
        <v>80</v>
      </c>
      <c r="AF222">
        <v>1</v>
      </c>
      <c r="AG222" s="3">
        <v>32379</v>
      </c>
      <c r="AH222" t="s">
        <v>58</v>
      </c>
      <c r="AI222">
        <v>58</v>
      </c>
      <c r="AJ222">
        <v>168</v>
      </c>
      <c r="AK222">
        <v>20.100000000000001</v>
      </c>
      <c r="AL222" t="s">
        <v>59</v>
      </c>
      <c r="AM222" s="21">
        <v>0</v>
      </c>
      <c r="AN222" s="21" t="s">
        <v>66</v>
      </c>
      <c r="AO222" s="8">
        <v>45351.635416666664</v>
      </c>
      <c r="AP222" s="4">
        <v>1</v>
      </c>
      <c r="AQ222" t="s">
        <v>61</v>
      </c>
      <c r="AR222" t="s">
        <v>62</v>
      </c>
      <c r="AS222">
        <v>0</v>
      </c>
      <c r="AU222" s="2" t="s">
        <v>98</v>
      </c>
      <c r="AV222">
        <v>1</v>
      </c>
      <c r="AW222">
        <v>2</v>
      </c>
      <c r="AX222">
        <v>0</v>
      </c>
      <c r="AY222" s="5">
        <v>0</v>
      </c>
      <c r="AZ222" s="6">
        <v>0</v>
      </c>
      <c r="BA222" s="7">
        <v>1</v>
      </c>
      <c r="BB222">
        <v>36</v>
      </c>
      <c r="BC222">
        <v>3</v>
      </c>
    </row>
    <row r="223" spans="1:55" x14ac:dyDescent="0.35">
      <c r="A223" t="s">
        <v>52</v>
      </c>
      <c r="B223">
        <v>1</v>
      </c>
      <c r="C223">
        <v>0</v>
      </c>
      <c r="D223" t="s">
        <v>53</v>
      </c>
      <c r="E223" s="3">
        <v>45346</v>
      </c>
      <c r="F223">
        <v>43.39</v>
      </c>
      <c r="G223" s="13">
        <v>13.33</v>
      </c>
      <c r="H223" s="1">
        <v>30.71</v>
      </c>
      <c r="I223">
        <v>34.26</v>
      </c>
      <c r="J223">
        <v>185</v>
      </c>
      <c r="K223" s="2">
        <v>46</v>
      </c>
      <c r="L223">
        <v>0.25</v>
      </c>
      <c r="M223">
        <v>43.3</v>
      </c>
      <c r="N223">
        <v>5.12</v>
      </c>
      <c r="O223">
        <v>4.53</v>
      </c>
      <c r="P223">
        <v>3.04</v>
      </c>
      <c r="Q223">
        <v>2.0099999999999998</v>
      </c>
      <c r="R223">
        <v>1.63</v>
      </c>
      <c r="S223" s="13">
        <v>1.0999999999999999E-2</v>
      </c>
      <c r="T223" s="13">
        <v>2.3E-2</v>
      </c>
      <c r="U223" s="13">
        <v>6.0999999999999999E-2</v>
      </c>
      <c r="V223" s="13">
        <v>0.26300000000000001</v>
      </c>
      <c r="W223" s="13">
        <v>1.03</v>
      </c>
      <c r="X223" s="35">
        <v>226</v>
      </c>
      <c r="Y223" s="12">
        <v>80</v>
      </c>
      <c r="Z223" t="s">
        <v>236</v>
      </c>
      <c r="AA223">
        <v>1</v>
      </c>
      <c r="AB223" t="s">
        <v>69</v>
      </c>
      <c r="AC223" t="s">
        <v>119</v>
      </c>
      <c r="AD223">
        <v>0</v>
      </c>
      <c r="AE223" t="s">
        <v>80</v>
      </c>
      <c r="AF223">
        <v>2</v>
      </c>
      <c r="AG223" s="3">
        <v>31455</v>
      </c>
      <c r="AH223" s="21" t="s">
        <v>71</v>
      </c>
      <c r="AI223">
        <v>77</v>
      </c>
      <c r="AJ223">
        <v>170</v>
      </c>
      <c r="AK223">
        <v>26.6</v>
      </c>
      <c r="AL223" t="s">
        <v>235</v>
      </c>
      <c r="AM223" s="21">
        <v>5</v>
      </c>
      <c r="AN223" s="21" t="s">
        <v>66</v>
      </c>
      <c r="AO223" s="8">
        <v>45354.635416666664</v>
      </c>
      <c r="AP223" s="4">
        <v>1</v>
      </c>
      <c r="AQ223" t="s">
        <v>61</v>
      </c>
      <c r="AR223" t="s">
        <v>62</v>
      </c>
      <c r="AS223">
        <v>0</v>
      </c>
      <c r="AU223" s="2" t="s">
        <v>137</v>
      </c>
      <c r="AV223">
        <v>3</v>
      </c>
      <c r="AW223">
        <v>3</v>
      </c>
      <c r="AX223">
        <v>0</v>
      </c>
      <c r="AY223" s="5">
        <v>0</v>
      </c>
      <c r="AZ223" s="6">
        <v>0</v>
      </c>
      <c r="BA223" s="7">
        <v>1</v>
      </c>
      <c r="BB223">
        <v>38</v>
      </c>
      <c r="BC223">
        <v>3</v>
      </c>
    </row>
    <row r="224" spans="1:55" x14ac:dyDescent="0.35">
      <c r="A224" t="s">
        <v>64</v>
      </c>
      <c r="B224">
        <v>0</v>
      </c>
      <c r="C224">
        <v>0</v>
      </c>
      <c r="D224" t="s">
        <v>53</v>
      </c>
      <c r="E224" s="3">
        <v>45347</v>
      </c>
      <c r="F224">
        <v>25.71</v>
      </c>
      <c r="G224" s="13">
        <v>2.57</v>
      </c>
      <c r="H224" s="1">
        <v>9.98</v>
      </c>
      <c r="I224">
        <v>34.72</v>
      </c>
      <c r="J224">
        <v>132</v>
      </c>
      <c r="K224" s="2">
        <v>69</v>
      </c>
      <c r="L224">
        <v>0.52</v>
      </c>
      <c r="M224">
        <v>15.42</v>
      </c>
      <c r="N224">
        <v>0.79</v>
      </c>
      <c r="O224">
        <v>1.28</v>
      </c>
      <c r="P224">
        <v>1.3</v>
      </c>
      <c r="Q224">
        <v>0.65</v>
      </c>
      <c r="R224">
        <v>0.81</v>
      </c>
      <c r="S224" s="13">
        <v>1.9E-2</v>
      </c>
      <c r="T224" s="13">
        <v>5.8000000000000003E-2</v>
      </c>
      <c r="U224" s="13">
        <v>6.4000000000000001E-2</v>
      </c>
      <c r="V224" s="13">
        <v>0.20599999999999999</v>
      </c>
      <c r="W224" s="13">
        <v>1.03</v>
      </c>
      <c r="X224" s="35">
        <v>227</v>
      </c>
      <c r="Y224" s="12">
        <v>80</v>
      </c>
      <c r="Z224" t="s">
        <v>236</v>
      </c>
      <c r="AA224">
        <v>1</v>
      </c>
      <c r="AB224" t="s">
        <v>69</v>
      </c>
      <c r="AC224" t="s">
        <v>119</v>
      </c>
      <c r="AD224">
        <v>0</v>
      </c>
      <c r="AE224" t="s">
        <v>80</v>
      </c>
      <c r="AF224">
        <v>2</v>
      </c>
      <c r="AG224" s="3">
        <v>31455</v>
      </c>
      <c r="AH224" s="21" t="s">
        <v>71</v>
      </c>
      <c r="AI224">
        <v>77</v>
      </c>
      <c r="AJ224">
        <v>170</v>
      </c>
      <c r="AK224">
        <v>26.6</v>
      </c>
      <c r="AL224" t="s">
        <v>235</v>
      </c>
      <c r="AM224" s="21">
        <v>5</v>
      </c>
      <c r="AN224" s="21" t="s">
        <v>66</v>
      </c>
      <c r="AO224" s="8">
        <v>45354.635416666664</v>
      </c>
      <c r="AP224" s="4">
        <v>1</v>
      </c>
      <c r="AQ224" t="s">
        <v>61</v>
      </c>
      <c r="AR224" t="s">
        <v>62</v>
      </c>
      <c r="AS224">
        <v>0</v>
      </c>
      <c r="AU224" s="2" t="s">
        <v>137</v>
      </c>
      <c r="AV224">
        <v>3</v>
      </c>
      <c r="AW224">
        <v>3</v>
      </c>
      <c r="AX224">
        <v>0</v>
      </c>
      <c r="AY224" s="5">
        <v>0</v>
      </c>
      <c r="AZ224" s="6">
        <v>0</v>
      </c>
      <c r="BA224" s="7">
        <v>1</v>
      </c>
      <c r="BB224">
        <v>38</v>
      </c>
      <c r="BC224">
        <v>3</v>
      </c>
    </row>
    <row r="225" spans="1:55" x14ac:dyDescent="0.35">
      <c r="A225" t="s">
        <v>52</v>
      </c>
      <c r="B225">
        <v>1</v>
      </c>
      <c r="C225">
        <v>0</v>
      </c>
      <c r="D225" t="s">
        <v>53</v>
      </c>
      <c r="E225" s="3">
        <v>45346</v>
      </c>
      <c r="F225">
        <v>22.22</v>
      </c>
      <c r="G225" s="13">
        <v>6.01</v>
      </c>
      <c r="H225" s="1">
        <v>27.06</v>
      </c>
      <c r="I225">
        <v>33.64</v>
      </c>
      <c r="J225">
        <v>95</v>
      </c>
      <c r="K225" s="2">
        <v>41</v>
      </c>
      <c r="L225">
        <v>0.43</v>
      </c>
      <c r="M225">
        <v>18.350000000000001</v>
      </c>
      <c r="N225">
        <v>2.2799999999999998</v>
      </c>
      <c r="O225">
        <v>2.2999999999999998</v>
      </c>
      <c r="P225">
        <v>2.15</v>
      </c>
      <c r="Q225">
        <v>2.06</v>
      </c>
      <c r="R225">
        <v>1.36</v>
      </c>
      <c r="S225" s="13">
        <v>1.6E-2</v>
      </c>
      <c r="T225" s="13">
        <v>3.6999999999999998E-2</v>
      </c>
      <c r="U225" s="13">
        <v>0.09</v>
      </c>
      <c r="V225" s="13">
        <v>0.20599999999999999</v>
      </c>
      <c r="W225" s="13">
        <v>0.60199999999999998</v>
      </c>
      <c r="X225" s="35">
        <v>228</v>
      </c>
      <c r="Y225" s="12">
        <v>81</v>
      </c>
      <c r="Z225" t="s">
        <v>238</v>
      </c>
      <c r="AA225">
        <v>0</v>
      </c>
      <c r="AB225" t="s">
        <v>55</v>
      </c>
      <c r="AC225" t="s">
        <v>239</v>
      </c>
      <c r="AD225">
        <v>0</v>
      </c>
      <c r="AE225" t="s">
        <v>80</v>
      </c>
      <c r="AF225">
        <v>1</v>
      </c>
      <c r="AG225" s="3">
        <v>32518</v>
      </c>
      <c r="AH225" t="s">
        <v>82</v>
      </c>
      <c r="AI225">
        <v>86</v>
      </c>
      <c r="AJ225">
        <v>163</v>
      </c>
      <c r="AK225">
        <v>32</v>
      </c>
      <c r="AL225" t="s">
        <v>59</v>
      </c>
      <c r="AM225" s="21">
        <v>0</v>
      </c>
      <c r="AN225" s="21" t="s">
        <v>66</v>
      </c>
      <c r="AO225" s="8">
        <v>45367.635416666664</v>
      </c>
      <c r="AP225" s="4">
        <v>1</v>
      </c>
      <c r="AQ225" t="s">
        <v>61</v>
      </c>
      <c r="AR225" t="s">
        <v>62</v>
      </c>
      <c r="AS225">
        <v>0</v>
      </c>
      <c r="AU225" s="2" t="s">
        <v>137</v>
      </c>
      <c r="AV225">
        <v>1</v>
      </c>
      <c r="AW225">
        <v>1</v>
      </c>
      <c r="AX225">
        <v>0</v>
      </c>
      <c r="AY225" s="5">
        <v>0</v>
      </c>
      <c r="AZ225" s="6">
        <v>1</v>
      </c>
      <c r="BA225" s="7">
        <v>1</v>
      </c>
      <c r="BB225">
        <v>36</v>
      </c>
      <c r="BC225">
        <v>3</v>
      </c>
    </row>
    <row r="226" spans="1:55" x14ac:dyDescent="0.35">
      <c r="A226" t="s">
        <v>64</v>
      </c>
      <c r="B226">
        <v>0</v>
      </c>
      <c r="C226">
        <v>0</v>
      </c>
      <c r="D226" t="s">
        <v>53</v>
      </c>
      <c r="E226" s="3">
        <v>45347</v>
      </c>
      <c r="F226">
        <v>26.88</v>
      </c>
      <c r="G226" s="13">
        <v>4.54</v>
      </c>
      <c r="H226" s="1">
        <v>16.88</v>
      </c>
      <c r="I226">
        <v>30.24</v>
      </c>
      <c r="J226">
        <v>90</v>
      </c>
      <c r="K226" s="2">
        <v>33</v>
      </c>
      <c r="L226">
        <v>0.37</v>
      </c>
      <c r="M226">
        <v>18.329999999999998</v>
      </c>
      <c r="N226">
        <v>1.39</v>
      </c>
      <c r="O226">
        <v>2.12</v>
      </c>
      <c r="P226">
        <v>1.71</v>
      </c>
      <c r="Q226">
        <v>1.06</v>
      </c>
      <c r="R226">
        <v>1.21</v>
      </c>
      <c r="S226" s="13">
        <v>1.6E-2</v>
      </c>
      <c r="T226" s="13">
        <v>3.5999999999999997E-2</v>
      </c>
      <c r="U226" s="13">
        <v>6.0999999999999999E-2</v>
      </c>
      <c r="V226" s="13">
        <v>0.20599999999999999</v>
      </c>
      <c r="W226" s="13">
        <v>1.1359999999999999</v>
      </c>
      <c r="X226" s="35">
        <v>229</v>
      </c>
      <c r="Y226" s="12">
        <v>81</v>
      </c>
      <c r="Z226" t="s">
        <v>238</v>
      </c>
      <c r="AA226">
        <v>0</v>
      </c>
      <c r="AB226" t="s">
        <v>55</v>
      </c>
      <c r="AC226" t="s">
        <v>239</v>
      </c>
      <c r="AD226">
        <v>0</v>
      </c>
      <c r="AE226" t="s">
        <v>80</v>
      </c>
      <c r="AF226">
        <v>1</v>
      </c>
      <c r="AG226" s="3">
        <v>32518</v>
      </c>
      <c r="AH226" t="s">
        <v>82</v>
      </c>
      <c r="AI226">
        <v>86</v>
      </c>
      <c r="AJ226">
        <v>163</v>
      </c>
      <c r="AK226">
        <v>32</v>
      </c>
      <c r="AL226" t="s">
        <v>59</v>
      </c>
      <c r="AM226" s="21">
        <v>0</v>
      </c>
      <c r="AN226" s="21" t="s">
        <v>66</v>
      </c>
      <c r="AO226" s="8">
        <v>45367.635416666664</v>
      </c>
      <c r="AP226" s="4">
        <v>1</v>
      </c>
      <c r="AQ226" t="s">
        <v>61</v>
      </c>
      <c r="AR226" t="s">
        <v>62</v>
      </c>
      <c r="AS226">
        <v>0</v>
      </c>
      <c r="AU226" s="2" t="s">
        <v>137</v>
      </c>
      <c r="AV226">
        <v>1</v>
      </c>
      <c r="AW226">
        <v>1</v>
      </c>
      <c r="AX226">
        <v>0</v>
      </c>
      <c r="AY226" s="5">
        <v>0</v>
      </c>
      <c r="AZ226" s="6">
        <v>1</v>
      </c>
      <c r="BA226" s="7">
        <v>1</v>
      </c>
      <c r="BB226">
        <v>36</v>
      </c>
      <c r="BC226">
        <v>3</v>
      </c>
    </row>
    <row r="227" spans="1:55" s="2" customFormat="1" x14ac:dyDescent="0.35">
      <c r="A227" s="2" t="s">
        <v>52</v>
      </c>
      <c r="B227" s="2">
        <v>1</v>
      </c>
      <c r="C227" s="2">
        <v>0</v>
      </c>
      <c r="D227" s="2" t="s">
        <v>53</v>
      </c>
      <c r="E227" s="20">
        <v>45369</v>
      </c>
      <c r="F227" s="2">
        <v>29.7</v>
      </c>
      <c r="G227" s="52">
        <v>2.48</v>
      </c>
      <c r="H227" s="15">
        <v>8.35</v>
      </c>
      <c r="I227" s="2">
        <v>36.270000000000003</v>
      </c>
      <c r="J227" s="2">
        <v>40</v>
      </c>
      <c r="K227" s="2">
        <v>53</v>
      </c>
      <c r="L227" s="2">
        <v>1.33</v>
      </c>
      <c r="M227" s="2">
        <v>5.32</v>
      </c>
      <c r="N227" s="2">
        <v>1</v>
      </c>
      <c r="O227" s="2">
        <v>1.01</v>
      </c>
      <c r="P227" s="2">
        <v>0.97</v>
      </c>
      <c r="Q227" s="2">
        <v>0.89</v>
      </c>
      <c r="R227" s="2">
        <v>1.04</v>
      </c>
      <c r="S227" s="52">
        <v>1.6E-2</v>
      </c>
      <c r="T227" s="52">
        <v>3.9E-2</v>
      </c>
      <c r="U227" s="52">
        <v>9.4E-2</v>
      </c>
      <c r="V227" s="52">
        <v>0.57399999999999995</v>
      </c>
      <c r="W227" s="52">
        <v>0.93500000000000005</v>
      </c>
      <c r="X227" s="53">
        <v>230</v>
      </c>
      <c r="Y227" s="12">
        <v>82</v>
      </c>
      <c r="Z227" s="2" t="s">
        <v>240</v>
      </c>
      <c r="AA227" s="2">
        <v>0</v>
      </c>
      <c r="AB227" s="2" t="s">
        <v>55</v>
      </c>
      <c r="AC227" s="2" t="s">
        <v>148</v>
      </c>
      <c r="AD227" s="2">
        <v>0</v>
      </c>
      <c r="AE227" s="2" t="s">
        <v>80</v>
      </c>
      <c r="AF227" s="2">
        <v>1</v>
      </c>
      <c r="AG227" s="20">
        <v>28138</v>
      </c>
      <c r="AH227" s="54" t="s">
        <v>71</v>
      </c>
      <c r="AI227" s="2">
        <v>80</v>
      </c>
      <c r="AJ227" s="2">
        <v>167</v>
      </c>
      <c r="AK227" s="2">
        <v>28.6</v>
      </c>
      <c r="AL227" s="2" t="s">
        <v>59</v>
      </c>
      <c r="AM227" s="54">
        <v>0</v>
      </c>
      <c r="AN227" s="54" t="s">
        <v>66</v>
      </c>
      <c r="AO227" s="14">
        <v>45369.635416666664</v>
      </c>
      <c r="AP227" s="18">
        <v>0</v>
      </c>
      <c r="AQ227" s="2" t="s">
        <v>184</v>
      </c>
      <c r="AR227" s="2" t="s">
        <v>62</v>
      </c>
      <c r="AS227" s="2">
        <v>0</v>
      </c>
      <c r="AT227" s="2">
        <v>65</v>
      </c>
      <c r="AU227" s="2" t="s">
        <v>137</v>
      </c>
      <c r="AV227" s="2">
        <v>1</v>
      </c>
      <c r="AW227" s="2">
        <v>2</v>
      </c>
      <c r="AX227" s="2">
        <v>0</v>
      </c>
      <c r="AY227" s="2">
        <v>0</v>
      </c>
      <c r="AZ227" s="19">
        <v>0</v>
      </c>
      <c r="BA227" s="2">
        <v>1</v>
      </c>
      <c r="BB227" s="2">
        <v>47</v>
      </c>
      <c r="BC227" s="2">
        <v>4</v>
      </c>
    </row>
    <row r="228" spans="1:55" x14ac:dyDescent="0.35">
      <c r="A228" t="s">
        <v>64</v>
      </c>
      <c r="B228">
        <v>0</v>
      </c>
      <c r="C228">
        <v>0</v>
      </c>
      <c r="D228" t="s">
        <v>53</v>
      </c>
      <c r="E228" s="3">
        <v>45369</v>
      </c>
      <c r="F228">
        <v>26.79</v>
      </c>
      <c r="G228" s="13">
        <v>2.1</v>
      </c>
      <c r="H228" s="1">
        <v>7.83</v>
      </c>
      <c r="I228">
        <v>35.46</v>
      </c>
      <c r="J228">
        <v>51</v>
      </c>
      <c r="K228" s="2">
        <v>73</v>
      </c>
      <c r="L228">
        <v>1.42</v>
      </c>
      <c r="M228">
        <v>3.17</v>
      </c>
      <c r="N228">
        <v>0.46</v>
      </c>
      <c r="O228">
        <v>0.67</v>
      </c>
      <c r="P228">
        <v>0.55000000000000004</v>
      </c>
      <c r="Q228">
        <v>0.53</v>
      </c>
      <c r="R228">
        <v>0.95</v>
      </c>
      <c r="S228" s="13">
        <v>1.4999999999999999E-2</v>
      </c>
      <c r="T228" s="13">
        <v>0.05</v>
      </c>
      <c r="U228" s="13">
        <v>8.1000000000000003E-2</v>
      </c>
      <c r="V228" s="13">
        <v>0.20599999999999999</v>
      </c>
      <c r="W228" s="13">
        <v>1.03</v>
      </c>
      <c r="X228" s="35">
        <v>231</v>
      </c>
      <c r="Y228" s="12">
        <v>82</v>
      </c>
      <c r="Z228" t="s">
        <v>240</v>
      </c>
      <c r="AA228">
        <v>0</v>
      </c>
      <c r="AB228" t="s">
        <v>55</v>
      </c>
      <c r="AC228" t="s">
        <v>148</v>
      </c>
      <c r="AD228">
        <v>0</v>
      </c>
      <c r="AE228" t="s">
        <v>80</v>
      </c>
      <c r="AF228">
        <v>1</v>
      </c>
      <c r="AG228" s="3">
        <v>28138</v>
      </c>
      <c r="AH228" s="21" t="s">
        <v>71</v>
      </c>
      <c r="AI228">
        <v>80</v>
      </c>
      <c r="AJ228">
        <v>167</v>
      </c>
      <c r="AK228">
        <v>28.6</v>
      </c>
      <c r="AL228" t="s">
        <v>59</v>
      </c>
      <c r="AM228" s="21">
        <v>0</v>
      </c>
      <c r="AN228" s="21" t="s">
        <v>66</v>
      </c>
      <c r="AO228" s="8">
        <v>45369.635416666664</v>
      </c>
      <c r="AP228" s="4">
        <v>0</v>
      </c>
      <c r="AQ228" t="s">
        <v>184</v>
      </c>
      <c r="AR228" t="s">
        <v>62</v>
      </c>
      <c r="AS228">
        <v>0</v>
      </c>
      <c r="AT228">
        <v>65</v>
      </c>
      <c r="AU228" s="2" t="s">
        <v>137</v>
      </c>
      <c r="AV228">
        <v>1</v>
      </c>
      <c r="AW228">
        <v>2</v>
      </c>
      <c r="AX228">
        <v>0</v>
      </c>
      <c r="AY228" s="5">
        <v>0</v>
      </c>
      <c r="AZ228" s="6">
        <v>0</v>
      </c>
      <c r="BA228" s="7">
        <v>1</v>
      </c>
      <c r="BB228">
        <v>47</v>
      </c>
      <c r="BC228">
        <v>4</v>
      </c>
    </row>
    <row r="229" spans="1:55" x14ac:dyDescent="0.35">
      <c r="A229" t="s">
        <v>52</v>
      </c>
      <c r="B229">
        <v>1</v>
      </c>
      <c r="C229">
        <v>0</v>
      </c>
      <c r="D229" t="s">
        <v>53</v>
      </c>
      <c r="E229" s="3">
        <v>45369</v>
      </c>
      <c r="F229">
        <v>28.51</v>
      </c>
      <c r="G229" s="13">
        <v>10.72</v>
      </c>
      <c r="H229" s="1">
        <v>37.61</v>
      </c>
      <c r="I229">
        <v>36.64</v>
      </c>
      <c r="J229">
        <v>126</v>
      </c>
      <c r="K229">
        <v>66</v>
      </c>
      <c r="L229" s="2">
        <v>0.52</v>
      </c>
      <c r="M229">
        <v>20.149999999999999</v>
      </c>
      <c r="N229">
        <v>2.15</v>
      </c>
      <c r="O229">
        <v>2.72</v>
      </c>
      <c r="P229">
        <v>2.35</v>
      </c>
      <c r="Q229">
        <v>1.96</v>
      </c>
      <c r="R229">
        <v>1.1499999999999999</v>
      </c>
      <c r="S229" s="13">
        <v>0.01</v>
      </c>
      <c r="T229" s="13">
        <v>2.1000000000000001E-2</v>
      </c>
      <c r="U229" s="13">
        <v>6.0999999999999999E-2</v>
      </c>
      <c r="V229" s="13">
        <v>0.54600000000000004</v>
      </c>
      <c r="W229" s="13">
        <v>1.45</v>
      </c>
      <c r="X229" s="35">
        <v>232</v>
      </c>
      <c r="Y229" s="12">
        <v>51</v>
      </c>
      <c r="Z229" t="s">
        <v>147</v>
      </c>
      <c r="AA229">
        <v>1</v>
      </c>
      <c r="AB229" t="s">
        <v>69</v>
      </c>
      <c r="AC229" t="s">
        <v>148</v>
      </c>
      <c r="AD229">
        <v>0</v>
      </c>
      <c r="AE229" t="s">
        <v>80</v>
      </c>
      <c r="AF229">
        <v>1</v>
      </c>
      <c r="AG229" s="8">
        <v>31923</v>
      </c>
      <c r="AH229" t="s">
        <v>82</v>
      </c>
      <c r="AI229">
        <v>111</v>
      </c>
      <c r="AJ229">
        <v>165</v>
      </c>
      <c r="AK229">
        <v>40.771349862258951</v>
      </c>
      <c r="AL229" t="s">
        <v>59</v>
      </c>
      <c r="AM229">
        <v>0</v>
      </c>
      <c r="AN229" t="s">
        <v>66</v>
      </c>
      <c r="AO229" s="8">
        <v>45280.547222222223</v>
      </c>
      <c r="AP229" s="4">
        <v>0</v>
      </c>
      <c r="AQ229" t="s">
        <v>67</v>
      </c>
      <c r="AR229" t="s">
        <v>88</v>
      </c>
      <c r="AS229">
        <v>1</v>
      </c>
      <c r="AT229">
        <v>105</v>
      </c>
      <c r="AU229" t="s">
        <v>63</v>
      </c>
      <c r="AV229">
        <v>0</v>
      </c>
      <c r="AW229">
        <v>0</v>
      </c>
      <c r="AX229">
        <v>0</v>
      </c>
      <c r="AY229" s="5">
        <v>1</v>
      </c>
      <c r="AZ229" s="6">
        <v>1</v>
      </c>
      <c r="BA229" s="7">
        <v>0</v>
      </c>
      <c r="BB229">
        <v>36.700000000000003</v>
      </c>
      <c r="BC229">
        <f t="shared" ref="BC229" si="11">IF(BB229&lt;40,3,9)</f>
        <v>3</v>
      </c>
    </row>
    <row r="230" spans="1:55" x14ac:dyDescent="0.35">
      <c r="A230" t="s">
        <v>64</v>
      </c>
      <c r="B230">
        <v>0</v>
      </c>
      <c r="C230">
        <v>0</v>
      </c>
      <c r="D230" t="s">
        <v>53</v>
      </c>
      <c r="E230" s="3">
        <v>45369</v>
      </c>
      <c r="F230">
        <v>29.26</v>
      </c>
      <c r="G230" s="13">
        <v>3.24</v>
      </c>
      <c r="H230" s="1">
        <v>11.07</v>
      </c>
      <c r="I230">
        <v>34.93</v>
      </c>
      <c r="J230">
        <v>113</v>
      </c>
      <c r="K230" s="2">
        <v>30</v>
      </c>
      <c r="L230">
        <v>0.26</v>
      </c>
      <c r="M230">
        <v>25.96</v>
      </c>
      <c r="N230">
        <v>1.23</v>
      </c>
      <c r="O230">
        <v>1.2</v>
      </c>
      <c r="P230">
        <v>0.84</v>
      </c>
      <c r="Q230">
        <v>0.61</v>
      </c>
      <c r="R230">
        <v>0.61</v>
      </c>
      <c r="S230" s="13">
        <v>0.01</v>
      </c>
      <c r="T230" s="13">
        <v>2.1000000000000001E-2</v>
      </c>
      <c r="U230" s="13">
        <v>7.3999999999999996E-2</v>
      </c>
      <c r="V230" s="13">
        <v>0.38800000000000001</v>
      </c>
      <c r="W230" s="13">
        <v>0.69699999999999995</v>
      </c>
      <c r="X230" s="35">
        <v>233</v>
      </c>
      <c r="Y230" s="12">
        <v>51</v>
      </c>
      <c r="Z230" t="s">
        <v>147</v>
      </c>
      <c r="AA230">
        <v>1</v>
      </c>
      <c r="AB230" t="s">
        <v>69</v>
      </c>
      <c r="AC230" t="s">
        <v>148</v>
      </c>
      <c r="AD230">
        <v>0</v>
      </c>
      <c r="AE230" t="s">
        <v>80</v>
      </c>
      <c r="AF230">
        <v>1</v>
      </c>
      <c r="AG230" s="8">
        <v>31923</v>
      </c>
      <c r="AH230" t="s">
        <v>82</v>
      </c>
      <c r="AI230">
        <v>111</v>
      </c>
      <c r="AJ230">
        <v>165</v>
      </c>
      <c r="AK230">
        <v>40.771349862258951</v>
      </c>
      <c r="AL230" t="s">
        <v>59</v>
      </c>
      <c r="AM230">
        <v>0</v>
      </c>
      <c r="AN230" t="s">
        <v>66</v>
      </c>
      <c r="AO230" s="8">
        <v>45280.547222222223</v>
      </c>
      <c r="AP230" s="4">
        <v>0</v>
      </c>
      <c r="AQ230" t="s">
        <v>67</v>
      </c>
      <c r="AR230" t="s">
        <v>88</v>
      </c>
      <c r="AS230">
        <v>1</v>
      </c>
      <c r="AT230">
        <v>105</v>
      </c>
      <c r="AU230" t="s">
        <v>63</v>
      </c>
      <c r="AV230">
        <v>0</v>
      </c>
      <c r="AW230">
        <v>0</v>
      </c>
      <c r="AX230">
        <v>0</v>
      </c>
      <c r="AY230" s="5">
        <v>1</v>
      </c>
      <c r="AZ230" s="6">
        <v>1</v>
      </c>
      <c r="BA230" s="7">
        <v>0</v>
      </c>
      <c r="BB230">
        <v>36.700000000000003</v>
      </c>
      <c r="BC230">
        <f t="shared" ref="BC230" si="12">IF(BB230&lt;40,3,9)</f>
        <v>3</v>
      </c>
    </row>
    <row r="231" spans="1:55" x14ac:dyDescent="0.35">
      <c r="A231" t="s">
        <v>52</v>
      </c>
      <c r="B231">
        <v>1</v>
      </c>
      <c r="C231">
        <v>0</v>
      </c>
      <c r="D231" t="s">
        <v>53</v>
      </c>
      <c r="E231" s="3">
        <v>45369</v>
      </c>
      <c r="F231">
        <v>11.57</v>
      </c>
      <c r="G231" s="13">
        <v>6.79</v>
      </c>
      <c r="H231" s="1">
        <v>58.66</v>
      </c>
      <c r="I231">
        <v>29.7</v>
      </c>
      <c r="J231">
        <v>62</v>
      </c>
      <c r="K231" s="2">
        <v>65</v>
      </c>
      <c r="L231">
        <v>1.04</v>
      </c>
      <c r="M231">
        <v>1.99</v>
      </c>
      <c r="N231">
        <v>3.04</v>
      </c>
      <c r="O231">
        <v>2.75</v>
      </c>
      <c r="P231">
        <v>1.58</v>
      </c>
      <c r="Q231">
        <v>0.59</v>
      </c>
      <c r="R231">
        <v>1.66</v>
      </c>
      <c r="S231" s="13">
        <v>1.4999999999999999E-2</v>
      </c>
      <c r="T231" s="13">
        <v>3.4000000000000002E-2</v>
      </c>
      <c r="U231" s="13">
        <v>7.0000000000000007E-2</v>
      </c>
      <c r="V231" s="13">
        <v>0.20599999999999999</v>
      </c>
      <c r="W231" s="13">
        <v>1.03</v>
      </c>
      <c r="X231" s="35">
        <v>234</v>
      </c>
      <c r="Y231" s="29">
        <v>14</v>
      </c>
      <c r="Z231" s="21" t="s">
        <v>96</v>
      </c>
      <c r="AA231" s="21">
        <v>0</v>
      </c>
      <c r="AB231" t="s">
        <v>55</v>
      </c>
      <c r="AC231" s="21" t="s">
        <v>77</v>
      </c>
      <c r="AD231" s="21">
        <v>1</v>
      </c>
      <c r="AE231" s="21" t="s">
        <v>57</v>
      </c>
      <c r="AF231" s="21">
        <v>4</v>
      </c>
      <c r="AG231" s="34">
        <v>33822</v>
      </c>
      <c r="AH231" s="21" t="s">
        <v>71</v>
      </c>
      <c r="AI231" s="21">
        <v>67</v>
      </c>
      <c r="AJ231" s="21">
        <v>155</v>
      </c>
      <c r="AK231" s="21">
        <v>27.887617065556714</v>
      </c>
      <c r="AL231" s="21" t="s">
        <v>59</v>
      </c>
      <c r="AM231" s="21">
        <v>0</v>
      </c>
      <c r="AN231" s="21" t="s">
        <v>66</v>
      </c>
      <c r="AO231" s="24">
        <v>45268.59375</v>
      </c>
      <c r="AP231" s="4">
        <v>0</v>
      </c>
      <c r="AQ231" t="s">
        <v>184</v>
      </c>
      <c r="AR231" s="21" t="s">
        <v>62</v>
      </c>
      <c r="AS231" s="21">
        <v>0</v>
      </c>
      <c r="AT231" s="21">
        <v>75</v>
      </c>
      <c r="AU231" s="21" t="s">
        <v>98</v>
      </c>
      <c r="AV231" s="21">
        <v>3</v>
      </c>
      <c r="AW231" s="21">
        <v>4</v>
      </c>
      <c r="AX231" s="21">
        <v>3</v>
      </c>
      <c r="AY231" s="31">
        <v>0</v>
      </c>
      <c r="AZ231" s="32">
        <v>0</v>
      </c>
      <c r="BA231" s="33">
        <v>1</v>
      </c>
      <c r="BB231" s="21">
        <v>31.5</v>
      </c>
      <c r="BC231" s="21">
        <f t="shared" ref="BC231" si="13">IF(BB231&lt;35,2,9)</f>
        <v>2</v>
      </c>
    </row>
    <row r="232" spans="1:55" x14ac:dyDescent="0.35">
      <c r="A232" t="s">
        <v>64</v>
      </c>
      <c r="B232">
        <v>0</v>
      </c>
      <c r="C232">
        <v>0</v>
      </c>
      <c r="D232" t="s">
        <v>53</v>
      </c>
      <c r="E232" s="3">
        <v>45369</v>
      </c>
      <c r="F232">
        <v>8.81</v>
      </c>
      <c r="G232" s="13">
        <v>3.69</v>
      </c>
      <c r="H232" s="1">
        <v>41.94</v>
      </c>
      <c r="I232" s="1">
        <v>30.48</v>
      </c>
      <c r="J232">
        <v>103</v>
      </c>
      <c r="K232">
        <v>87</v>
      </c>
      <c r="L232">
        <v>0.85</v>
      </c>
      <c r="M232">
        <v>4.07</v>
      </c>
      <c r="N232">
        <v>0.34200000000000003</v>
      </c>
      <c r="O232">
        <v>1.4019999999999999</v>
      </c>
      <c r="P232">
        <v>0.82299999999999995</v>
      </c>
      <c r="Q232">
        <v>0.88200000000000001</v>
      </c>
      <c r="R232">
        <v>0.49</v>
      </c>
      <c r="S232">
        <v>1.9E-2</v>
      </c>
      <c r="T232" s="13">
        <v>4.2999999999999997E-2</v>
      </c>
      <c r="U232" s="13">
        <v>8.5999999999999993E-2</v>
      </c>
      <c r="V232" s="13">
        <v>0.20599999999999999</v>
      </c>
      <c r="W232" s="13">
        <v>1.45</v>
      </c>
      <c r="X232" s="35">
        <v>235</v>
      </c>
      <c r="Y232" s="29">
        <v>14</v>
      </c>
      <c r="Z232" s="21" t="s">
        <v>96</v>
      </c>
      <c r="AA232" s="21">
        <v>0</v>
      </c>
      <c r="AB232" t="s">
        <v>55</v>
      </c>
      <c r="AC232" s="21" t="s">
        <v>77</v>
      </c>
      <c r="AD232" s="21">
        <v>1</v>
      </c>
      <c r="AE232" s="21" t="s">
        <v>57</v>
      </c>
      <c r="AF232" s="21">
        <v>4</v>
      </c>
      <c r="AG232" s="34">
        <v>33822</v>
      </c>
      <c r="AH232" s="21" t="s">
        <v>71</v>
      </c>
      <c r="AI232" s="21">
        <v>67</v>
      </c>
      <c r="AJ232" s="21">
        <v>155</v>
      </c>
      <c r="AK232" s="21">
        <v>27.887617065556714</v>
      </c>
      <c r="AL232" s="21" t="s">
        <v>59</v>
      </c>
      <c r="AM232" s="21">
        <v>0</v>
      </c>
      <c r="AN232" s="21" t="s">
        <v>66</v>
      </c>
      <c r="AO232" s="24">
        <v>45268.59375</v>
      </c>
      <c r="AP232" s="4">
        <v>0</v>
      </c>
      <c r="AQ232" t="s">
        <v>184</v>
      </c>
      <c r="AR232" s="21" t="s">
        <v>62</v>
      </c>
      <c r="AS232" s="21">
        <v>0</v>
      </c>
      <c r="AT232" s="21">
        <v>75</v>
      </c>
      <c r="AU232" s="21" t="s">
        <v>98</v>
      </c>
      <c r="AV232" s="21">
        <v>3</v>
      </c>
      <c r="AW232" s="21">
        <v>4</v>
      </c>
      <c r="AX232" s="21">
        <v>3</v>
      </c>
      <c r="AY232" s="31">
        <v>0</v>
      </c>
      <c r="AZ232" s="32">
        <v>0</v>
      </c>
      <c r="BA232" s="33">
        <v>1</v>
      </c>
      <c r="BB232" s="21">
        <v>31.5</v>
      </c>
      <c r="BC232" s="21">
        <f t="shared" ref="BC232" si="14">IF(BB232&lt;35,2,9)</f>
        <v>2</v>
      </c>
    </row>
  </sheetData>
  <autoFilter ref="A1:XET1" xr:uid="{332BDE13-D3B2-408E-8655-237F7CF098E1}"/>
  <sortState xmlns:xlrd2="http://schemas.microsoft.com/office/spreadsheetml/2017/richdata2" ref="A2:BC220">
    <sortCondition ref="Y1:Y220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838BF-5818-45D9-899F-162B7388D51E}">
  <dimension ref="A1:J81"/>
  <sheetViews>
    <sheetView topLeftCell="A53" workbookViewId="0">
      <selection activeCell="A55" sqref="A55:C74"/>
    </sheetView>
  </sheetViews>
  <sheetFormatPr defaultRowHeight="14.5" x14ac:dyDescent="0.35"/>
  <cols>
    <col min="1" max="1" width="19.81640625" style="41" customWidth="1"/>
    <col min="2" max="2" width="37.26953125" customWidth="1"/>
    <col min="4" max="4" width="8.7265625" style="61"/>
  </cols>
  <sheetData>
    <row r="1" spans="1:10" x14ac:dyDescent="0.35">
      <c r="D1" s="59"/>
      <c r="E1" s="62" t="s">
        <v>4</v>
      </c>
      <c r="F1" s="62"/>
      <c r="G1" s="62" t="s">
        <v>6</v>
      </c>
      <c r="H1" s="62"/>
    </row>
    <row r="2" spans="1:10" x14ac:dyDescent="0.35">
      <c r="C2" s="41" t="s">
        <v>199</v>
      </c>
      <c r="D2" s="60" t="s">
        <v>186</v>
      </c>
      <c r="E2" t="s">
        <v>614</v>
      </c>
      <c r="F2" t="s">
        <v>615</v>
      </c>
      <c r="G2" t="s">
        <v>614</v>
      </c>
      <c r="H2" t="s">
        <v>615</v>
      </c>
      <c r="I2" t="s">
        <v>614</v>
      </c>
      <c r="J2" t="s">
        <v>615</v>
      </c>
    </row>
    <row r="3" spans="1:10" x14ac:dyDescent="0.35">
      <c r="A3" s="41" t="s">
        <v>185</v>
      </c>
      <c r="B3" s="39" t="s">
        <v>224</v>
      </c>
      <c r="C3" t="s">
        <v>604</v>
      </c>
      <c r="D3" s="61">
        <v>1</v>
      </c>
    </row>
    <row r="4" spans="1:10" x14ac:dyDescent="0.35">
      <c r="A4" s="41" t="s">
        <v>25</v>
      </c>
      <c r="B4" t="s">
        <v>55</v>
      </c>
      <c r="C4">
        <v>34</v>
      </c>
      <c r="D4" s="61">
        <f>C4/79</f>
        <v>0.43037974683544306</v>
      </c>
    </row>
    <row r="5" spans="1:10" x14ac:dyDescent="0.35">
      <c r="B5" t="s">
        <v>69</v>
      </c>
      <c r="C5">
        <v>45</v>
      </c>
      <c r="D5" s="61">
        <f t="shared" ref="D5:D68" si="0">C5/79</f>
        <v>0.569620253164557</v>
      </c>
    </row>
    <row r="6" spans="1:10" hidden="1" x14ac:dyDescent="0.35">
      <c r="A6" s="41" t="s">
        <v>234</v>
      </c>
      <c r="B6" s="36" t="s">
        <v>241</v>
      </c>
      <c r="C6">
        <v>1</v>
      </c>
      <c r="D6" s="61">
        <f t="shared" si="0"/>
        <v>1.2658227848101266E-2</v>
      </c>
      <c r="G6" s="36"/>
    </row>
    <row r="7" spans="1:10" hidden="1" x14ac:dyDescent="0.35">
      <c r="B7" s="36" t="s">
        <v>112</v>
      </c>
      <c r="C7">
        <v>3</v>
      </c>
      <c r="D7" s="61">
        <f t="shared" si="0"/>
        <v>3.7974683544303799E-2</v>
      </c>
      <c r="G7" s="36"/>
    </row>
    <row r="8" spans="1:10" hidden="1" x14ac:dyDescent="0.35">
      <c r="B8" s="36" t="s">
        <v>148</v>
      </c>
      <c r="C8">
        <v>4</v>
      </c>
      <c r="D8" s="61">
        <f t="shared" si="0"/>
        <v>5.0632911392405063E-2</v>
      </c>
      <c r="G8" s="36"/>
    </row>
    <row r="9" spans="1:10" hidden="1" x14ac:dyDescent="0.35">
      <c r="B9" s="36" t="s">
        <v>102</v>
      </c>
      <c r="C9">
        <v>3</v>
      </c>
      <c r="D9" s="61">
        <f t="shared" si="0"/>
        <v>3.7974683544303799E-2</v>
      </c>
      <c r="G9" s="36"/>
    </row>
    <row r="10" spans="1:10" hidden="1" x14ac:dyDescent="0.35">
      <c r="B10" s="36" t="s">
        <v>70</v>
      </c>
      <c r="C10">
        <v>7</v>
      </c>
      <c r="D10" s="61">
        <f t="shared" si="0"/>
        <v>8.8607594936708861E-2</v>
      </c>
      <c r="G10" s="36"/>
    </row>
    <row r="11" spans="1:10" hidden="1" x14ac:dyDescent="0.35">
      <c r="B11" s="36" t="s">
        <v>167</v>
      </c>
      <c r="C11">
        <v>1</v>
      </c>
      <c r="D11" s="61">
        <f t="shared" si="0"/>
        <v>1.2658227848101266E-2</v>
      </c>
      <c r="G11" s="36"/>
    </row>
    <row r="12" spans="1:10" hidden="1" x14ac:dyDescent="0.35">
      <c r="B12" s="36" t="s">
        <v>175</v>
      </c>
      <c r="C12">
        <v>3</v>
      </c>
      <c r="D12" s="61">
        <f t="shared" si="0"/>
        <v>3.7974683544303799E-2</v>
      </c>
      <c r="G12" s="36"/>
    </row>
    <row r="13" spans="1:10" hidden="1" x14ac:dyDescent="0.35">
      <c r="B13" s="36" t="s">
        <v>87</v>
      </c>
      <c r="C13">
        <v>1</v>
      </c>
      <c r="D13" s="61">
        <f t="shared" si="0"/>
        <v>1.2658227848101266E-2</v>
      </c>
      <c r="G13" s="36"/>
    </row>
    <row r="14" spans="1:10" hidden="1" x14ac:dyDescent="0.35">
      <c r="B14" s="36" t="s">
        <v>152</v>
      </c>
      <c r="C14">
        <v>1</v>
      </c>
      <c r="D14" s="61">
        <f t="shared" si="0"/>
        <v>1.2658227848101266E-2</v>
      </c>
      <c r="G14" s="36"/>
    </row>
    <row r="15" spans="1:10" hidden="1" x14ac:dyDescent="0.35">
      <c r="B15" s="36" t="s">
        <v>107</v>
      </c>
      <c r="C15">
        <v>1</v>
      </c>
      <c r="D15" s="61">
        <f t="shared" si="0"/>
        <v>1.2658227848101266E-2</v>
      </c>
      <c r="G15" s="36"/>
    </row>
    <row r="16" spans="1:10" hidden="1" x14ac:dyDescent="0.35">
      <c r="B16" s="36" t="s">
        <v>122</v>
      </c>
      <c r="C16">
        <v>1</v>
      </c>
      <c r="D16" s="61">
        <f t="shared" si="0"/>
        <v>1.2658227848101266E-2</v>
      </c>
      <c r="G16" s="36"/>
    </row>
    <row r="17" spans="1:7" hidden="1" x14ac:dyDescent="0.35">
      <c r="B17" s="36" t="s">
        <v>74</v>
      </c>
      <c r="C17">
        <v>2</v>
      </c>
      <c r="D17" s="61">
        <f t="shared" si="0"/>
        <v>2.5316455696202531E-2</v>
      </c>
      <c r="G17" s="36"/>
    </row>
    <row r="18" spans="1:7" hidden="1" x14ac:dyDescent="0.35">
      <c r="B18" s="36" t="s">
        <v>93</v>
      </c>
      <c r="C18">
        <v>1</v>
      </c>
      <c r="D18" s="61">
        <f t="shared" si="0"/>
        <v>1.2658227848101266E-2</v>
      </c>
      <c r="G18" s="36"/>
    </row>
    <row r="19" spans="1:7" hidden="1" x14ac:dyDescent="0.35">
      <c r="B19" s="36" t="s">
        <v>154</v>
      </c>
      <c r="C19">
        <v>1</v>
      </c>
      <c r="D19" s="61">
        <f t="shared" si="0"/>
        <v>1.2658227848101266E-2</v>
      </c>
      <c r="G19" s="36"/>
    </row>
    <row r="20" spans="1:7" hidden="1" x14ac:dyDescent="0.35">
      <c r="B20" s="36" t="s">
        <v>77</v>
      </c>
      <c r="C20">
        <v>8</v>
      </c>
      <c r="D20" s="61">
        <f t="shared" si="0"/>
        <v>0.10126582278481013</v>
      </c>
      <c r="G20" s="36"/>
    </row>
    <row r="21" spans="1:7" hidden="1" x14ac:dyDescent="0.35">
      <c r="B21" s="36" t="s">
        <v>79</v>
      </c>
      <c r="C21">
        <v>6</v>
      </c>
      <c r="D21" s="61">
        <f t="shared" si="0"/>
        <v>7.5949367088607597E-2</v>
      </c>
      <c r="G21" s="36"/>
    </row>
    <row r="22" spans="1:7" hidden="1" x14ac:dyDescent="0.35">
      <c r="B22" s="36" t="s">
        <v>119</v>
      </c>
      <c r="C22">
        <v>2</v>
      </c>
      <c r="D22" s="61">
        <f t="shared" si="0"/>
        <v>2.5316455696202531E-2</v>
      </c>
      <c r="G22" s="36"/>
    </row>
    <row r="23" spans="1:7" hidden="1" x14ac:dyDescent="0.35">
      <c r="B23" s="36" t="s">
        <v>239</v>
      </c>
      <c r="C23">
        <v>1</v>
      </c>
      <c r="D23" s="61">
        <f t="shared" si="0"/>
        <v>1.2658227848101266E-2</v>
      </c>
      <c r="G23" s="36"/>
    </row>
    <row r="24" spans="1:7" hidden="1" x14ac:dyDescent="0.35">
      <c r="B24" s="36" t="s">
        <v>56</v>
      </c>
      <c r="C24">
        <v>32</v>
      </c>
      <c r="D24" s="61">
        <f t="shared" si="0"/>
        <v>0.4050632911392405</v>
      </c>
      <c r="G24" s="36"/>
    </row>
    <row r="25" spans="1:7" x14ac:dyDescent="0.35">
      <c r="A25" s="41" t="s">
        <v>28</v>
      </c>
      <c r="B25" t="s">
        <v>57</v>
      </c>
      <c r="C25">
        <v>61</v>
      </c>
      <c r="D25" s="61">
        <f t="shared" si="0"/>
        <v>0.77215189873417722</v>
      </c>
      <c r="G25" s="36"/>
    </row>
    <row r="26" spans="1:7" x14ac:dyDescent="0.35">
      <c r="B26" t="s">
        <v>108</v>
      </c>
      <c r="C26">
        <v>3</v>
      </c>
      <c r="D26" s="61">
        <f t="shared" si="0"/>
        <v>3.7974683544303799E-2</v>
      </c>
    </row>
    <row r="27" spans="1:7" x14ac:dyDescent="0.35">
      <c r="B27" t="s">
        <v>80</v>
      </c>
      <c r="C27">
        <v>12</v>
      </c>
      <c r="D27" s="61">
        <f t="shared" si="0"/>
        <v>0.15189873417721519</v>
      </c>
    </row>
    <row r="28" spans="1:7" x14ac:dyDescent="0.35">
      <c r="A28" s="41" t="s">
        <v>187</v>
      </c>
      <c r="B28" s="36">
        <v>1</v>
      </c>
      <c r="C28">
        <v>13</v>
      </c>
      <c r="D28" s="61">
        <f t="shared" si="0"/>
        <v>0.16455696202531644</v>
      </c>
    </row>
    <row r="29" spans="1:7" x14ac:dyDescent="0.35">
      <c r="B29" s="36">
        <v>2</v>
      </c>
      <c r="C29">
        <v>5</v>
      </c>
      <c r="D29" s="61">
        <f t="shared" si="0"/>
        <v>6.3291139240506333E-2</v>
      </c>
    </row>
    <row r="30" spans="1:7" x14ac:dyDescent="0.35">
      <c r="B30" s="36">
        <v>3</v>
      </c>
      <c r="C30">
        <v>40</v>
      </c>
      <c r="D30" s="61">
        <f t="shared" si="0"/>
        <v>0.50632911392405067</v>
      </c>
    </row>
    <row r="31" spans="1:7" x14ac:dyDescent="0.35">
      <c r="B31" s="36">
        <v>4</v>
      </c>
      <c r="C31">
        <v>11</v>
      </c>
      <c r="D31" s="61">
        <f t="shared" si="0"/>
        <v>0.13924050632911392</v>
      </c>
    </row>
    <row r="32" spans="1:7" x14ac:dyDescent="0.35">
      <c r="B32" s="36">
        <v>5</v>
      </c>
      <c r="C32">
        <v>6</v>
      </c>
      <c r="D32" s="61">
        <f t="shared" si="0"/>
        <v>7.5949367088607597E-2</v>
      </c>
    </row>
    <row r="33" spans="1:6" x14ac:dyDescent="0.35">
      <c r="B33" s="36">
        <v>6</v>
      </c>
      <c r="C33">
        <v>4</v>
      </c>
      <c r="D33" s="61">
        <f t="shared" si="0"/>
        <v>5.0632911392405063E-2</v>
      </c>
    </row>
    <row r="34" spans="1:6" x14ac:dyDescent="0.35">
      <c r="A34" s="41" t="s">
        <v>32</v>
      </c>
      <c r="B34" t="s">
        <v>132</v>
      </c>
      <c r="C34">
        <v>1</v>
      </c>
      <c r="D34" s="61">
        <f t="shared" si="0"/>
        <v>1.2658227848101266E-2</v>
      </c>
      <c r="F34" s="36"/>
    </row>
    <row r="35" spans="1:6" x14ac:dyDescent="0.35">
      <c r="B35" t="s">
        <v>58</v>
      </c>
      <c r="C35">
        <v>41</v>
      </c>
      <c r="D35" s="61">
        <f t="shared" si="0"/>
        <v>0.51898734177215189</v>
      </c>
      <c r="F35" s="36"/>
    </row>
    <row r="36" spans="1:6" x14ac:dyDescent="0.35">
      <c r="B36" t="s">
        <v>71</v>
      </c>
      <c r="C36">
        <v>29</v>
      </c>
      <c r="D36" s="61">
        <f t="shared" si="0"/>
        <v>0.36708860759493672</v>
      </c>
      <c r="F36" s="36"/>
    </row>
    <row r="37" spans="1:6" x14ac:dyDescent="0.35">
      <c r="B37" t="s">
        <v>82</v>
      </c>
      <c r="C37">
        <v>8</v>
      </c>
      <c r="D37" s="61">
        <f t="shared" si="0"/>
        <v>0.10126582278481013</v>
      </c>
      <c r="F37" s="36"/>
    </row>
    <row r="38" spans="1:6" x14ac:dyDescent="0.35">
      <c r="A38" s="41" t="s">
        <v>188</v>
      </c>
      <c r="B38" t="s">
        <v>115</v>
      </c>
      <c r="C38">
        <v>14</v>
      </c>
      <c r="D38" s="61">
        <f t="shared" si="0"/>
        <v>0.17721518987341772</v>
      </c>
    </row>
    <row r="39" spans="1:6" x14ac:dyDescent="0.35">
      <c r="B39" t="s">
        <v>59</v>
      </c>
      <c r="C39">
        <v>65</v>
      </c>
      <c r="D39" s="61">
        <f t="shared" si="0"/>
        <v>0.82278481012658233</v>
      </c>
    </row>
    <row r="40" spans="1:6" x14ac:dyDescent="0.35">
      <c r="A40" s="41" t="s">
        <v>189</v>
      </c>
      <c r="B40" t="s">
        <v>83</v>
      </c>
      <c r="C40">
        <v>1</v>
      </c>
      <c r="D40" s="61">
        <f t="shared" si="0"/>
        <v>1.2658227848101266E-2</v>
      </c>
    </row>
    <row r="41" spans="1:6" x14ac:dyDescent="0.35">
      <c r="B41" t="s">
        <v>191</v>
      </c>
      <c r="C41">
        <v>14</v>
      </c>
      <c r="D41" s="61">
        <f t="shared" si="0"/>
        <v>0.17721518987341772</v>
      </c>
    </row>
    <row r="42" spans="1:6" x14ac:dyDescent="0.35">
      <c r="B42" t="s">
        <v>117</v>
      </c>
      <c r="C42">
        <v>1</v>
      </c>
      <c r="D42" s="61">
        <f t="shared" si="0"/>
        <v>1.2658227848101266E-2</v>
      </c>
    </row>
    <row r="43" spans="1:6" x14ac:dyDescent="0.35">
      <c r="B43" t="s">
        <v>190</v>
      </c>
      <c r="C43">
        <v>6</v>
      </c>
      <c r="D43" s="61">
        <f t="shared" si="0"/>
        <v>7.5949367088607597E-2</v>
      </c>
    </row>
    <row r="44" spans="1:6" x14ac:dyDescent="0.35">
      <c r="B44" t="s">
        <v>192</v>
      </c>
      <c r="C44">
        <v>3</v>
      </c>
      <c r="D44" s="61">
        <f t="shared" si="0"/>
        <v>3.7974683544303799E-2</v>
      </c>
    </row>
    <row r="45" spans="1:6" x14ac:dyDescent="0.35">
      <c r="B45" t="s">
        <v>196</v>
      </c>
      <c r="C45">
        <v>2</v>
      </c>
      <c r="D45" s="61">
        <f t="shared" si="0"/>
        <v>2.5316455696202531E-2</v>
      </c>
    </row>
    <row r="46" spans="1:6" x14ac:dyDescent="0.35">
      <c r="B46" t="s">
        <v>193</v>
      </c>
      <c r="C46">
        <v>1</v>
      </c>
      <c r="D46" s="61">
        <f t="shared" si="0"/>
        <v>1.2658227848101266E-2</v>
      </c>
    </row>
    <row r="47" spans="1:6" x14ac:dyDescent="0.35">
      <c r="B47" t="s">
        <v>194</v>
      </c>
      <c r="C47">
        <v>1</v>
      </c>
      <c r="D47" s="61">
        <f t="shared" si="0"/>
        <v>1.2658227848101266E-2</v>
      </c>
    </row>
    <row r="48" spans="1:6" x14ac:dyDescent="0.35">
      <c r="A48" s="41" t="s">
        <v>200</v>
      </c>
      <c r="B48" t="s">
        <v>202</v>
      </c>
      <c r="C48">
        <v>58</v>
      </c>
      <c r="D48" s="61">
        <f t="shared" si="0"/>
        <v>0.73417721518987344</v>
      </c>
    </row>
    <row r="49" spans="1:5" x14ac:dyDescent="0.35">
      <c r="B49" t="s">
        <v>203</v>
      </c>
      <c r="C49">
        <v>8</v>
      </c>
      <c r="D49" s="61">
        <f t="shared" si="0"/>
        <v>0.10126582278481013</v>
      </c>
    </row>
    <row r="50" spans="1:5" x14ac:dyDescent="0.35">
      <c r="B50" t="s">
        <v>204</v>
      </c>
      <c r="C50">
        <v>7</v>
      </c>
      <c r="D50" s="61">
        <f t="shared" si="0"/>
        <v>8.8607594936708861E-2</v>
      </c>
    </row>
    <row r="51" spans="1:5" x14ac:dyDescent="0.35">
      <c r="B51" t="s">
        <v>205</v>
      </c>
      <c r="C51">
        <v>5</v>
      </c>
      <c r="D51" s="61">
        <f t="shared" si="0"/>
        <v>6.3291139240506333E-2</v>
      </c>
    </row>
    <row r="52" spans="1:5" x14ac:dyDescent="0.35">
      <c r="B52" t="s">
        <v>206</v>
      </c>
      <c r="C52">
        <v>1</v>
      </c>
      <c r="D52" s="61">
        <f t="shared" si="0"/>
        <v>1.2658227848101266E-2</v>
      </c>
    </row>
    <row r="53" spans="1:5" x14ac:dyDescent="0.35">
      <c r="A53" s="41" t="s">
        <v>209</v>
      </c>
      <c r="B53" t="s">
        <v>207</v>
      </c>
      <c r="C53">
        <v>57</v>
      </c>
      <c r="D53" s="61">
        <f t="shared" si="0"/>
        <v>0.72151898734177211</v>
      </c>
    </row>
    <row r="54" spans="1:5" x14ac:dyDescent="0.35">
      <c r="B54" t="s">
        <v>208</v>
      </c>
      <c r="C54">
        <v>22</v>
      </c>
      <c r="D54" s="61">
        <f t="shared" si="0"/>
        <v>0.27848101265822783</v>
      </c>
    </row>
    <row r="55" spans="1:5" x14ac:dyDescent="0.35">
      <c r="A55" s="58" t="s">
        <v>209</v>
      </c>
      <c r="B55" s="38" t="s">
        <v>605</v>
      </c>
      <c r="C55">
        <v>4</v>
      </c>
      <c r="D55" s="61">
        <f t="shared" si="0"/>
        <v>5.0632911392405063E-2</v>
      </c>
    </row>
    <row r="56" spans="1:5" x14ac:dyDescent="0.35">
      <c r="A56" s="58"/>
      <c r="B56" s="38" t="s">
        <v>606</v>
      </c>
      <c r="C56">
        <v>3</v>
      </c>
      <c r="D56" s="61">
        <f t="shared" si="0"/>
        <v>3.7974683544303799E-2</v>
      </c>
    </row>
    <row r="57" spans="1:5" x14ac:dyDescent="0.35">
      <c r="A57" s="58"/>
      <c r="B57" s="38" t="s">
        <v>607</v>
      </c>
      <c r="C57">
        <v>2</v>
      </c>
      <c r="D57" s="61">
        <f t="shared" si="0"/>
        <v>2.5316455696202531E-2</v>
      </c>
    </row>
    <row r="58" spans="1:5" x14ac:dyDescent="0.35">
      <c r="A58" s="58"/>
      <c r="B58" s="38" t="s">
        <v>608</v>
      </c>
      <c r="C58">
        <v>4</v>
      </c>
      <c r="D58" s="61">
        <f t="shared" si="0"/>
        <v>5.0632911392405063E-2</v>
      </c>
    </row>
    <row r="59" spans="1:5" x14ac:dyDescent="0.35">
      <c r="A59" s="58"/>
      <c r="B59" s="38" t="s">
        <v>609</v>
      </c>
      <c r="C59">
        <v>9</v>
      </c>
      <c r="D59" s="61">
        <f t="shared" si="0"/>
        <v>0.11392405063291139</v>
      </c>
    </row>
    <row r="60" spans="1:5" x14ac:dyDescent="0.35">
      <c r="A60" s="58" t="s">
        <v>210</v>
      </c>
      <c r="B60" s="38" t="s">
        <v>201</v>
      </c>
      <c r="C60">
        <v>62</v>
      </c>
      <c r="D60" s="61">
        <f t="shared" si="0"/>
        <v>0.78481012658227844</v>
      </c>
    </row>
    <row r="61" spans="1:5" ht="15" x14ac:dyDescent="0.35">
      <c r="A61" s="58"/>
      <c r="B61" s="40" t="s">
        <v>211</v>
      </c>
      <c r="C61">
        <v>10</v>
      </c>
      <c r="D61" s="61">
        <f t="shared" si="0"/>
        <v>0.12658227848101267</v>
      </c>
      <c r="E61" s="37"/>
    </row>
    <row r="62" spans="1:5" x14ac:dyDescent="0.35">
      <c r="A62" s="58"/>
      <c r="B62" s="40" t="s">
        <v>212</v>
      </c>
      <c r="C62">
        <v>3</v>
      </c>
      <c r="D62" s="61">
        <f t="shared" si="0"/>
        <v>3.7974683544303799E-2</v>
      </c>
    </row>
    <row r="63" spans="1:5" x14ac:dyDescent="0.35">
      <c r="A63" s="58"/>
      <c r="B63" s="40" t="s">
        <v>213</v>
      </c>
      <c r="C63">
        <v>6</v>
      </c>
      <c r="D63" s="61">
        <f t="shared" si="0"/>
        <v>7.5949367088607597E-2</v>
      </c>
    </row>
    <row r="64" spans="1:5" x14ac:dyDescent="0.35">
      <c r="A64" s="58"/>
      <c r="B64" s="40" t="s">
        <v>214</v>
      </c>
      <c r="C64">
        <v>0</v>
      </c>
      <c r="D64" s="61">
        <f t="shared" si="0"/>
        <v>0</v>
      </c>
    </row>
    <row r="65" spans="1:6" x14ac:dyDescent="0.35">
      <c r="A65" s="58" t="s">
        <v>215</v>
      </c>
      <c r="B65" s="38" t="s">
        <v>201</v>
      </c>
      <c r="C65">
        <v>63</v>
      </c>
      <c r="D65" s="61">
        <f t="shared" si="0"/>
        <v>0.79746835443037978</v>
      </c>
    </row>
    <row r="66" spans="1:6" x14ac:dyDescent="0.35">
      <c r="A66" s="58"/>
      <c r="B66" s="40" t="s">
        <v>211</v>
      </c>
      <c r="C66">
        <v>5</v>
      </c>
      <c r="D66" s="61">
        <f t="shared" si="0"/>
        <v>6.3291139240506333E-2</v>
      </c>
    </row>
    <row r="67" spans="1:6" x14ac:dyDescent="0.35">
      <c r="A67" s="58"/>
      <c r="B67" s="40" t="s">
        <v>212</v>
      </c>
      <c r="C67">
        <v>5</v>
      </c>
      <c r="D67" s="61">
        <f t="shared" si="0"/>
        <v>6.3291139240506333E-2</v>
      </c>
    </row>
    <row r="68" spans="1:6" x14ac:dyDescent="0.35">
      <c r="A68" s="58"/>
      <c r="B68" s="40" t="s">
        <v>213</v>
      </c>
      <c r="C68">
        <v>2</v>
      </c>
      <c r="D68" s="61">
        <f t="shared" si="0"/>
        <v>2.5316455696202531E-2</v>
      </c>
    </row>
    <row r="69" spans="1:6" x14ac:dyDescent="0.35">
      <c r="A69" s="58"/>
      <c r="B69" s="40" t="s">
        <v>214</v>
      </c>
      <c r="C69">
        <v>4</v>
      </c>
      <c r="D69" s="61">
        <f t="shared" ref="D69:D80" si="1">C69/79</f>
        <v>5.0632911392405063E-2</v>
      </c>
    </row>
    <row r="70" spans="1:6" x14ac:dyDescent="0.35">
      <c r="A70" s="58" t="s">
        <v>216</v>
      </c>
      <c r="B70" s="38" t="s">
        <v>201</v>
      </c>
      <c r="C70">
        <v>69</v>
      </c>
      <c r="D70" s="61">
        <f t="shared" si="1"/>
        <v>0.87341772151898733</v>
      </c>
    </row>
    <row r="71" spans="1:6" x14ac:dyDescent="0.35">
      <c r="A71" s="58"/>
      <c r="B71" s="40" t="s">
        <v>211</v>
      </c>
      <c r="C71">
        <v>3</v>
      </c>
      <c r="D71" s="61">
        <f t="shared" si="1"/>
        <v>3.7974683544303799E-2</v>
      </c>
    </row>
    <row r="72" spans="1:6" x14ac:dyDescent="0.35">
      <c r="A72" s="58"/>
      <c r="B72" s="40" t="s">
        <v>212</v>
      </c>
      <c r="C72">
        <v>5</v>
      </c>
      <c r="D72" s="61">
        <f t="shared" si="1"/>
        <v>6.3291139240506333E-2</v>
      </c>
    </row>
    <row r="73" spans="1:6" x14ac:dyDescent="0.35">
      <c r="A73" s="58"/>
      <c r="B73" s="40" t="s">
        <v>213</v>
      </c>
      <c r="C73">
        <v>2</v>
      </c>
      <c r="D73" s="61">
        <f t="shared" si="1"/>
        <v>2.5316455696202531E-2</v>
      </c>
    </row>
    <row r="74" spans="1:6" x14ac:dyDescent="0.35">
      <c r="A74" s="58"/>
      <c r="B74" s="40" t="s">
        <v>214</v>
      </c>
      <c r="C74">
        <v>1</v>
      </c>
      <c r="D74" s="61">
        <f t="shared" si="1"/>
        <v>1.2658227848101266E-2</v>
      </c>
    </row>
    <row r="75" spans="1:6" x14ac:dyDescent="0.35">
      <c r="A75" s="41" t="s">
        <v>50</v>
      </c>
      <c r="B75" s="49" t="s">
        <v>217</v>
      </c>
      <c r="C75">
        <v>7</v>
      </c>
      <c r="D75" s="61">
        <f t="shared" si="1"/>
        <v>8.8607594936708861E-2</v>
      </c>
      <c r="F75" s="36"/>
    </row>
    <row r="76" spans="1:6" x14ac:dyDescent="0.35">
      <c r="B76" s="49" t="s">
        <v>218</v>
      </c>
      <c r="C76">
        <v>36</v>
      </c>
      <c r="D76" s="61">
        <f t="shared" si="1"/>
        <v>0.45569620253164556</v>
      </c>
      <c r="F76" s="36"/>
    </row>
    <row r="77" spans="1:6" x14ac:dyDescent="0.35">
      <c r="B77" s="49" t="s">
        <v>219</v>
      </c>
      <c r="C77">
        <v>16</v>
      </c>
      <c r="D77" s="61">
        <f t="shared" si="1"/>
        <v>0.20253164556962025</v>
      </c>
      <c r="F77" s="36"/>
    </row>
    <row r="78" spans="1:6" x14ac:dyDescent="0.35">
      <c r="B78" s="49" t="s">
        <v>220</v>
      </c>
      <c r="C78">
        <v>13</v>
      </c>
      <c r="D78" s="61">
        <f t="shared" si="1"/>
        <v>0.16455696202531644</v>
      </c>
      <c r="F78" s="36"/>
    </row>
    <row r="79" spans="1:6" x14ac:dyDescent="0.35">
      <c r="B79" s="49" t="s">
        <v>222</v>
      </c>
      <c r="C79">
        <v>1</v>
      </c>
      <c r="D79" s="61">
        <f t="shared" si="1"/>
        <v>1.2658227848101266E-2</v>
      </c>
      <c r="F79" s="36"/>
    </row>
    <row r="80" spans="1:6" x14ac:dyDescent="0.35">
      <c r="B80" s="36" t="s">
        <v>221</v>
      </c>
      <c r="C80">
        <v>6</v>
      </c>
      <c r="D80" s="61">
        <f t="shared" si="1"/>
        <v>7.5949367088607597E-2</v>
      </c>
      <c r="F80" s="36"/>
    </row>
    <row r="81" spans="6:6" x14ac:dyDescent="0.35">
      <c r="F81" s="36"/>
    </row>
  </sheetData>
  <mergeCells count="2">
    <mergeCell ref="E1:F1"/>
    <mergeCell ref="G1:H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4A31E-09B1-4C88-BDB1-0295BDF33191}">
  <dimension ref="A1:CH89"/>
  <sheetViews>
    <sheetView topLeftCell="AW25" workbookViewId="0">
      <selection activeCell="BH23" sqref="BH23"/>
    </sheetView>
  </sheetViews>
  <sheetFormatPr defaultRowHeight="14.5" x14ac:dyDescent="0.35"/>
  <cols>
    <col min="57" max="57" width="26.81640625" bestFit="1" customWidth="1"/>
    <col min="64" max="64" width="11.90625" customWidth="1"/>
  </cols>
  <sheetData>
    <row r="1" spans="1:77" s="39" customFormat="1" x14ac:dyDescent="0.35">
      <c r="A1" s="39" t="s">
        <v>242</v>
      </c>
      <c r="B1" s="39" t="s">
        <v>243</v>
      </c>
      <c r="C1" s="41" t="s">
        <v>244</v>
      </c>
      <c r="D1" s="41" t="s">
        <v>245</v>
      </c>
      <c r="E1" s="41" t="s">
        <v>246</v>
      </c>
      <c r="F1" s="41" t="s">
        <v>247</v>
      </c>
      <c r="G1" s="41" t="s">
        <v>248</v>
      </c>
      <c r="H1" s="41" t="s">
        <v>249</v>
      </c>
      <c r="I1" s="41" t="s">
        <v>250</v>
      </c>
      <c r="J1" s="41" t="s">
        <v>251</v>
      </c>
      <c r="K1" s="41" t="s">
        <v>252</v>
      </c>
      <c r="L1" s="41" t="s">
        <v>253</v>
      </c>
      <c r="M1" s="41" t="s">
        <v>254</v>
      </c>
      <c r="N1" s="41" t="s">
        <v>255</v>
      </c>
      <c r="O1" s="41" t="s">
        <v>256</v>
      </c>
      <c r="P1" s="41" t="s">
        <v>257</v>
      </c>
      <c r="Q1" s="41" t="s">
        <v>258</v>
      </c>
      <c r="R1" s="41" t="s">
        <v>259</v>
      </c>
      <c r="S1" s="41" t="s">
        <v>260</v>
      </c>
      <c r="T1" s="41" t="s">
        <v>261</v>
      </c>
      <c r="U1" s="41" t="s">
        <v>262</v>
      </c>
      <c r="V1" s="41" t="s">
        <v>263</v>
      </c>
      <c r="W1" s="41" t="s">
        <v>264</v>
      </c>
      <c r="X1" s="41" t="s">
        <v>265</v>
      </c>
      <c r="Y1" s="41" t="s">
        <v>266</v>
      </c>
      <c r="Z1" s="41" t="s">
        <v>267</v>
      </c>
      <c r="AA1" s="41" t="s">
        <v>268</v>
      </c>
      <c r="AB1" s="41" t="s">
        <v>269</v>
      </c>
      <c r="AC1" s="41" t="s">
        <v>270</v>
      </c>
      <c r="AD1" s="41" t="s">
        <v>271</v>
      </c>
      <c r="AE1" s="41" t="s">
        <v>272</v>
      </c>
      <c r="AF1" s="41" t="s">
        <v>273</v>
      </c>
      <c r="AG1" s="41" t="s">
        <v>274</v>
      </c>
      <c r="AH1" s="41" t="s">
        <v>275</v>
      </c>
      <c r="AI1" s="41" t="s">
        <v>276</v>
      </c>
      <c r="AJ1" s="41" t="s">
        <v>277</v>
      </c>
      <c r="AK1" s="41" t="s">
        <v>278</v>
      </c>
      <c r="AL1" s="41" t="s">
        <v>279</v>
      </c>
      <c r="AM1" s="41" t="s">
        <v>280</v>
      </c>
      <c r="AN1" s="41" t="s">
        <v>281</v>
      </c>
      <c r="AO1" s="41" t="s">
        <v>282</v>
      </c>
      <c r="AP1" s="41" t="s">
        <v>283</v>
      </c>
      <c r="AQ1" s="41" t="s">
        <v>284</v>
      </c>
      <c r="AR1" s="41" t="s">
        <v>285</v>
      </c>
      <c r="AS1" s="41" t="s">
        <v>286</v>
      </c>
      <c r="AT1" s="41" t="s">
        <v>287</v>
      </c>
      <c r="AU1" s="41" t="s">
        <v>288</v>
      </c>
      <c r="AV1" s="41" t="s">
        <v>289</v>
      </c>
      <c r="AW1" s="41" t="s">
        <v>290</v>
      </c>
      <c r="AX1" s="41" t="s">
        <v>291</v>
      </c>
      <c r="AY1" s="41" t="s">
        <v>292</v>
      </c>
      <c r="AZ1" s="41" t="s">
        <v>293</v>
      </c>
      <c r="BA1" s="41" t="s">
        <v>294</v>
      </c>
      <c r="BB1" s="41" t="s">
        <v>295</v>
      </c>
      <c r="BC1" s="41" t="s">
        <v>296</v>
      </c>
      <c r="BD1" s="41" t="s">
        <v>297</v>
      </c>
      <c r="BE1" s="55" t="s">
        <v>24</v>
      </c>
      <c r="BF1" s="39" t="s">
        <v>25</v>
      </c>
      <c r="BG1" s="39" t="s">
        <v>26</v>
      </c>
      <c r="BH1" s="39" t="s">
        <v>298</v>
      </c>
      <c r="BI1" s="39" t="s">
        <v>28</v>
      </c>
      <c r="BJ1" s="39" t="s">
        <v>29</v>
      </c>
      <c r="BK1" s="39" t="s">
        <v>30</v>
      </c>
      <c r="BL1" s="39" t="s">
        <v>31</v>
      </c>
      <c r="BM1" s="39" t="s">
        <v>299</v>
      </c>
      <c r="BN1" s="39" t="s">
        <v>33</v>
      </c>
      <c r="BO1" s="39" t="s">
        <v>34</v>
      </c>
      <c r="BP1" s="39" t="s">
        <v>300</v>
      </c>
      <c r="BQ1" s="39" t="s">
        <v>231</v>
      </c>
      <c r="BR1" s="39" t="s">
        <v>38</v>
      </c>
      <c r="BS1" s="39" t="s">
        <v>39</v>
      </c>
      <c r="BT1" s="39" t="s">
        <v>40</v>
      </c>
      <c r="BU1" s="39" t="s">
        <v>48</v>
      </c>
      <c r="BV1" s="39" t="s">
        <v>301</v>
      </c>
      <c r="BW1" s="39" t="s">
        <v>223</v>
      </c>
      <c r="BX1" s="39" t="s">
        <v>50</v>
      </c>
      <c r="BY1" s="39" t="s">
        <v>302</v>
      </c>
    </row>
    <row r="2" spans="1:77" x14ac:dyDescent="0.35">
      <c r="A2">
        <v>1</v>
      </c>
      <c r="B2">
        <v>1</v>
      </c>
      <c r="C2">
        <v>22.28</v>
      </c>
      <c r="D2">
        <v>12.9</v>
      </c>
      <c r="E2">
        <f>(C2+D2)/2</f>
        <v>17.59</v>
      </c>
      <c r="F2">
        <v>22.55</v>
      </c>
      <c r="G2">
        <v>22.5</v>
      </c>
      <c r="H2">
        <f>(F2+G2)/2</f>
        <v>22.524999999999999</v>
      </c>
      <c r="I2">
        <v>5.0199999999999996</v>
      </c>
      <c r="J2">
        <v>2.9</v>
      </c>
      <c r="K2">
        <f>(I2+J2)/2</f>
        <v>3.96</v>
      </c>
      <c r="L2">
        <v>32.14</v>
      </c>
      <c r="M2">
        <v>32.01</v>
      </c>
      <c r="N2">
        <f>(L2+M2)/2</f>
        <v>32.075000000000003</v>
      </c>
      <c r="O2">
        <v>122</v>
      </c>
      <c r="P2">
        <v>114</v>
      </c>
      <c r="Q2">
        <f>(O2+P2)/2</f>
        <v>118</v>
      </c>
      <c r="R2">
        <v>42</v>
      </c>
      <c r="S2">
        <v>62</v>
      </c>
      <c r="T2">
        <f>(R2+S2)/2</f>
        <v>52</v>
      </c>
      <c r="U2">
        <v>0.34</v>
      </c>
      <c r="V2">
        <v>0.54</v>
      </c>
      <c r="W2">
        <f>(U2+V2)/2</f>
        <v>0.44000000000000006</v>
      </c>
      <c r="X2">
        <v>10.38</v>
      </c>
      <c r="Y2">
        <v>5.68</v>
      </c>
      <c r="Z2">
        <f>(X2+Y2)/2</f>
        <v>8.0300000000000011</v>
      </c>
      <c r="AA2">
        <v>1.61</v>
      </c>
      <c r="AB2">
        <v>1.1499999999999999</v>
      </c>
      <c r="AC2">
        <f>(AA2+AB2)/2</f>
        <v>1.38</v>
      </c>
      <c r="AD2">
        <v>1.07</v>
      </c>
      <c r="AE2">
        <v>1.1200000000000001</v>
      </c>
      <c r="AF2">
        <f>(AD2+AE2)/2</f>
        <v>1.0950000000000002</v>
      </c>
      <c r="AG2">
        <v>0.57999999999999996</v>
      </c>
      <c r="AH2">
        <v>0.52</v>
      </c>
      <c r="AI2">
        <f>(AG2+AH2)/2</f>
        <v>0.55000000000000004</v>
      </c>
      <c r="AJ2">
        <v>0.46</v>
      </c>
      <c r="AK2">
        <v>0.51</v>
      </c>
      <c r="AL2">
        <f>(AJ2+AK2)/2</f>
        <v>0.48499999999999999</v>
      </c>
      <c r="AM2">
        <v>0.78</v>
      </c>
      <c r="AN2">
        <v>0.76</v>
      </c>
      <c r="AO2">
        <f>(AM2+AN2)/2</f>
        <v>0.77</v>
      </c>
      <c r="AP2">
        <v>1.2E-2</v>
      </c>
      <c r="AQ2">
        <v>0.01</v>
      </c>
      <c r="AR2">
        <f>(AP2+AQ2)/2</f>
        <v>1.0999999999999999E-2</v>
      </c>
      <c r="AS2">
        <v>2.1999999999999999E-2</v>
      </c>
      <c r="AT2">
        <v>2.1000000000000001E-2</v>
      </c>
      <c r="AU2">
        <f>(AS2+AT2)/2</f>
        <v>2.1499999999999998E-2</v>
      </c>
      <c r="AV2">
        <v>7.8E-2</v>
      </c>
      <c r="AW2">
        <v>0.19600000000000001</v>
      </c>
      <c r="AX2">
        <f>(AV2+AW2)/2</f>
        <v>0.13700000000000001</v>
      </c>
      <c r="AY2">
        <v>0.57399999999999995</v>
      </c>
      <c r="AZ2">
        <v>0.20599999999999999</v>
      </c>
      <c r="BA2">
        <f>(AY2+AZ2)/2</f>
        <v>0.38999999999999996</v>
      </c>
      <c r="BB2">
        <v>1.252</v>
      </c>
      <c r="BC2">
        <v>1.252</v>
      </c>
      <c r="BD2">
        <f>(BB2+BC2)/2</f>
        <v>1.252</v>
      </c>
      <c r="BE2" t="s">
        <v>54</v>
      </c>
      <c r="BF2" t="s">
        <v>232</v>
      </c>
      <c r="BG2" t="s">
        <v>55</v>
      </c>
      <c r="BH2" t="s">
        <v>56</v>
      </c>
      <c r="BI2" t="s">
        <v>225</v>
      </c>
      <c r="BJ2" t="s">
        <v>57</v>
      </c>
      <c r="BK2" t="s">
        <v>227</v>
      </c>
      <c r="BL2" t="s">
        <v>303</v>
      </c>
      <c r="BM2" t="s">
        <v>58</v>
      </c>
      <c r="BN2" t="s">
        <v>304</v>
      </c>
      <c r="BO2" t="s">
        <v>305</v>
      </c>
      <c r="BP2" t="s">
        <v>306</v>
      </c>
      <c r="BQ2" t="s">
        <v>59</v>
      </c>
      <c r="BR2" t="s">
        <v>60</v>
      </c>
      <c r="BS2" t="s">
        <v>225</v>
      </c>
      <c r="BT2" t="s">
        <v>61</v>
      </c>
      <c r="BU2" t="s">
        <v>232</v>
      </c>
      <c r="BV2" t="s">
        <v>232</v>
      </c>
      <c r="BW2" t="s">
        <v>232</v>
      </c>
      <c r="BX2" t="s">
        <v>307</v>
      </c>
      <c r="BY2" t="s">
        <v>227</v>
      </c>
    </row>
    <row r="3" spans="1:77" x14ac:dyDescent="0.35">
      <c r="A3">
        <v>1</v>
      </c>
      <c r="B3">
        <v>3</v>
      </c>
      <c r="C3">
        <v>25.274999999999999</v>
      </c>
      <c r="D3">
        <v>25.12</v>
      </c>
      <c r="E3">
        <f t="shared" ref="E3:E66" si="0">(C3+D3)/2</f>
        <v>25.197499999999998</v>
      </c>
      <c r="F3">
        <v>14.404999999999999</v>
      </c>
      <c r="G3">
        <v>12.47</v>
      </c>
      <c r="H3">
        <f t="shared" ref="H3:H66" si="1">(F3+G3)/2</f>
        <v>13.4375</v>
      </c>
      <c r="I3">
        <v>2.14</v>
      </c>
      <c r="J3">
        <v>3.4849999999999999</v>
      </c>
      <c r="K3">
        <f t="shared" ref="K3:K66" si="2">(I3+J3)/2</f>
        <v>2.8125</v>
      </c>
      <c r="L3">
        <v>28.54</v>
      </c>
      <c r="M3">
        <v>27.48</v>
      </c>
      <c r="N3">
        <f t="shared" ref="N3:N66" si="3">(L3+M3)/2</f>
        <v>28.009999999999998</v>
      </c>
      <c r="O3">
        <v>111</v>
      </c>
      <c r="P3">
        <v>125.5</v>
      </c>
      <c r="Q3">
        <f t="shared" ref="Q3:Q66" si="4">(O3+P3)/2</f>
        <v>118.25</v>
      </c>
      <c r="R3">
        <v>66</v>
      </c>
      <c r="S3">
        <v>108</v>
      </c>
      <c r="T3">
        <f t="shared" ref="T3:T66" si="5">(R3+S3)/2</f>
        <v>87</v>
      </c>
      <c r="U3">
        <v>0.59000000000000008</v>
      </c>
      <c r="V3">
        <v>0.86499999999999999</v>
      </c>
      <c r="W3">
        <f t="shared" ref="W3:W66" si="6">(U3+V3)/2</f>
        <v>0.72750000000000004</v>
      </c>
      <c r="X3">
        <v>5.6449999999999996</v>
      </c>
      <c r="Y3">
        <v>2.875</v>
      </c>
      <c r="Z3">
        <f t="shared" ref="Z3:Z66" si="7">(X3+Y3)/2</f>
        <v>4.26</v>
      </c>
      <c r="AA3">
        <v>1.07</v>
      </c>
      <c r="AB3">
        <v>2.2450000000000001</v>
      </c>
      <c r="AC3">
        <f t="shared" ref="AC3:AC66" si="8">(AA3+AB3)/2</f>
        <v>1.6575000000000002</v>
      </c>
      <c r="AD3">
        <v>0.87</v>
      </c>
      <c r="AE3">
        <v>1.28</v>
      </c>
      <c r="AF3">
        <f t="shared" ref="AF3:AF66" si="9">(AD3+AE3)/2</f>
        <v>1.075</v>
      </c>
      <c r="AG3">
        <v>0.505</v>
      </c>
      <c r="AH3">
        <v>0.81</v>
      </c>
      <c r="AI3">
        <f t="shared" ref="AI3:AI66" si="10">(AG3+AH3)/2</f>
        <v>0.65749999999999997</v>
      </c>
      <c r="AJ3">
        <v>0.36499999999999999</v>
      </c>
      <c r="AK3">
        <v>0.27500000000000002</v>
      </c>
      <c r="AL3">
        <f t="shared" ref="AL3:AL66" si="11">(AJ3+AK3)/2</f>
        <v>0.32</v>
      </c>
      <c r="AM3">
        <v>0.6</v>
      </c>
      <c r="AN3">
        <v>0.47499999999999998</v>
      </c>
      <c r="AO3">
        <f t="shared" ref="AO3:AO66" si="12">(AM3+AN3)/2</f>
        <v>0.53749999999999998</v>
      </c>
      <c r="AP3">
        <v>1.0999999999999999E-2</v>
      </c>
      <c r="AQ3">
        <v>1.2E-2</v>
      </c>
      <c r="AR3">
        <f t="shared" ref="AR3:AR66" si="13">(AP3+AQ3)/2</f>
        <v>1.15E-2</v>
      </c>
      <c r="AS3">
        <v>3.2000000000000001E-2</v>
      </c>
      <c r="AT3">
        <v>2.9499999999999998E-2</v>
      </c>
      <c r="AU3">
        <f t="shared" ref="AU3:AU66" si="14">(AS3+AT3)/2</f>
        <v>3.075E-2</v>
      </c>
      <c r="AV3">
        <v>7.3499999999999996E-2</v>
      </c>
      <c r="AW3">
        <v>7.1000000000000008E-2</v>
      </c>
      <c r="AX3">
        <f t="shared" ref="AX3:AX66" si="15">(AV3+AW3)/2</f>
        <v>7.2250000000000009E-2</v>
      </c>
      <c r="AY3">
        <v>0.46300000000000002</v>
      </c>
      <c r="AZ3">
        <v>0.32800000000000001</v>
      </c>
      <c r="BA3">
        <f t="shared" ref="BA3:BA66" si="16">(AY3+AZ3)/2</f>
        <v>0.39550000000000002</v>
      </c>
      <c r="BB3">
        <v>1.1375</v>
      </c>
      <c r="BC3">
        <v>1.109</v>
      </c>
      <c r="BD3">
        <f t="shared" ref="BD3:BD66" si="17">(BB3+BC3)/2</f>
        <v>1.1232500000000001</v>
      </c>
      <c r="BE3" t="s">
        <v>65</v>
      </c>
      <c r="BF3" t="s">
        <v>232</v>
      </c>
      <c r="BG3" t="s">
        <v>55</v>
      </c>
      <c r="BH3" t="s">
        <v>56</v>
      </c>
      <c r="BI3" t="s">
        <v>225</v>
      </c>
      <c r="BJ3" t="s">
        <v>57</v>
      </c>
      <c r="BK3" t="s">
        <v>227</v>
      </c>
      <c r="BL3" t="s">
        <v>308</v>
      </c>
      <c r="BM3" t="s">
        <v>58</v>
      </c>
      <c r="BN3" t="s">
        <v>309</v>
      </c>
      <c r="BO3" t="s">
        <v>310</v>
      </c>
      <c r="BP3" t="s">
        <v>311</v>
      </c>
      <c r="BQ3" t="s">
        <v>59</v>
      </c>
      <c r="BR3" t="s">
        <v>66</v>
      </c>
      <c r="BS3" t="s">
        <v>232</v>
      </c>
      <c r="BT3" t="s">
        <v>67</v>
      </c>
      <c r="BU3" t="s">
        <v>232</v>
      </c>
      <c r="BV3" t="s">
        <v>232</v>
      </c>
      <c r="BW3" t="s">
        <v>232</v>
      </c>
      <c r="BX3" t="s">
        <v>312</v>
      </c>
      <c r="BY3" t="s">
        <v>227</v>
      </c>
    </row>
    <row r="4" spans="1:77" x14ac:dyDescent="0.35">
      <c r="A4">
        <v>1</v>
      </c>
      <c r="B4">
        <v>4</v>
      </c>
      <c r="C4">
        <v>15.895</v>
      </c>
      <c r="D4">
        <v>19.53</v>
      </c>
      <c r="E4">
        <f t="shared" si="0"/>
        <v>17.712499999999999</v>
      </c>
      <c r="F4">
        <v>30.53</v>
      </c>
      <c r="G4">
        <v>24.155000000000001</v>
      </c>
      <c r="H4">
        <f t="shared" si="1"/>
        <v>27.342500000000001</v>
      </c>
      <c r="I4">
        <v>4.4450000000000003</v>
      </c>
      <c r="J4">
        <v>4.8</v>
      </c>
      <c r="K4">
        <f t="shared" si="2"/>
        <v>4.6225000000000005</v>
      </c>
      <c r="L4">
        <v>34.01</v>
      </c>
      <c r="M4">
        <v>32.5</v>
      </c>
      <c r="N4">
        <f t="shared" si="3"/>
        <v>33.254999999999995</v>
      </c>
      <c r="O4">
        <v>104.5</v>
      </c>
      <c r="P4">
        <v>124.5</v>
      </c>
      <c r="Q4">
        <f t="shared" si="4"/>
        <v>114.5</v>
      </c>
      <c r="R4">
        <v>45</v>
      </c>
      <c r="S4">
        <v>69.5</v>
      </c>
      <c r="T4">
        <f t="shared" si="5"/>
        <v>57.25</v>
      </c>
      <c r="U4">
        <v>0.43</v>
      </c>
      <c r="V4">
        <v>0.55499999999999994</v>
      </c>
      <c r="W4">
        <f t="shared" si="6"/>
        <v>0.49249999999999994</v>
      </c>
      <c r="X4">
        <v>19.329999999999998</v>
      </c>
      <c r="Y4">
        <v>8.6750000000000007</v>
      </c>
      <c r="Z4">
        <f t="shared" si="7"/>
        <v>14.0025</v>
      </c>
      <c r="AA4">
        <v>1.4750000000000001</v>
      </c>
      <c r="AB4">
        <v>1.9450000000000001</v>
      </c>
      <c r="AC4">
        <f t="shared" si="8"/>
        <v>1.71</v>
      </c>
      <c r="AD4">
        <v>1.5649999999999999</v>
      </c>
      <c r="AE4">
        <v>1.44</v>
      </c>
      <c r="AF4">
        <f t="shared" si="9"/>
        <v>1.5024999999999999</v>
      </c>
      <c r="AG4">
        <v>1.655</v>
      </c>
      <c r="AH4">
        <v>1.25</v>
      </c>
      <c r="AI4">
        <f t="shared" si="10"/>
        <v>1.4525000000000001</v>
      </c>
      <c r="AJ4">
        <v>1.3049999999999999</v>
      </c>
      <c r="AK4">
        <v>0.96</v>
      </c>
      <c r="AL4">
        <f t="shared" si="11"/>
        <v>1.1324999999999998</v>
      </c>
      <c r="AM4">
        <v>1.58</v>
      </c>
      <c r="AN4">
        <v>1.66</v>
      </c>
      <c r="AO4">
        <f t="shared" si="12"/>
        <v>1.62</v>
      </c>
      <c r="AP4">
        <v>1.2500000000000001E-2</v>
      </c>
      <c r="AQ4">
        <v>1.2E-2</v>
      </c>
      <c r="AR4">
        <f t="shared" si="13"/>
        <v>1.225E-2</v>
      </c>
      <c r="AS4">
        <v>5.0500000000000003E-2</v>
      </c>
      <c r="AT4">
        <v>4.4499999999999998E-2</v>
      </c>
      <c r="AU4">
        <f t="shared" si="14"/>
        <v>4.7500000000000001E-2</v>
      </c>
      <c r="AV4">
        <v>0.1285</v>
      </c>
      <c r="AW4">
        <v>0.1235</v>
      </c>
      <c r="AX4">
        <f t="shared" si="15"/>
        <v>0.126</v>
      </c>
      <c r="AY4">
        <v>0.21099999999999999</v>
      </c>
      <c r="AZ4">
        <v>0.32800000000000001</v>
      </c>
      <c r="BA4">
        <f t="shared" si="16"/>
        <v>0.26950000000000002</v>
      </c>
      <c r="BB4">
        <v>1.1375</v>
      </c>
      <c r="BC4">
        <v>1.1375</v>
      </c>
      <c r="BD4">
        <f t="shared" si="17"/>
        <v>1.1375</v>
      </c>
      <c r="BE4" t="s">
        <v>68</v>
      </c>
      <c r="BF4" t="s">
        <v>225</v>
      </c>
      <c r="BG4" t="s">
        <v>69</v>
      </c>
      <c r="BH4" t="s">
        <v>70</v>
      </c>
      <c r="BI4" t="s">
        <v>225</v>
      </c>
      <c r="BJ4" t="s">
        <v>57</v>
      </c>
      <c r="BK4" t="s">
        <v>228</v>
      </c>
      <c r="BL4" t="s">
        <v>313</v>
      </c>
      <c r="BM4" t="s">
        <v>71</v>
      </c>
      <c r="BN4" t="s">
        <v>314</v>
      </c>
      <c r="BO4" t="s">
        <v>315</v>
      </c>
      <c r="BP4" t="s">
        <v>316</v>
      </c>
      <c r="BQ4" t="s">
        <v>59</v>
      </c>
      <c r="BR4" t="s">
        <v>72</v>
      </c>
      <c r="BS4" t="s">
        <v>225</v>
      </c>
      <c r="BT4" t="s">
        <v>61</v>
      </c>
      <c r="BU4" t="s">
        <v>232</v>
      </c>
      <c r="BV4" t="s">
        <v>232</v>
      </c>
      <c r="BW4" t="s">
        <v>232</v>
      </c>
      <c r="BX4" t="s">
        <v>317</v>
      </c>
      <c r="BY4" t="s">
        <v>226</v>
      </c>
    </row>
    <row r="5" spans="1:77" x14ac:dyDescent="0.35">
      <c r="A5">
        <v>1</v>
      </c>
      <c r="B5">
        <v>5</v>
      </c>
      <c r="C5">
        <v>31.395</v>
      </c>
      <c r="D5">
        <v>17.100000000000001</v>
      </c>
      <c r="E5">
        <f t="shared" si="0"/>
        <v>24.247500000000002</v>
      </c>
      <c r="F5">
        <v>25.04</v>
      </c>
      <c r="G5">
        <v>27.62</v>
      </c>
      <c r="H5">
        <f t="shared" si="1"/>
        <v>26.33</v>
      </c>
      <c r="I5">
        <v>7.8650000000000002</v>
      </c>
      <c r="J5">
        <v>4.6950000000000003</v>
      </c>
      <c r="K5">
        <f t="shared" si="2"/>
        <v>6.28</v>
      </c>
      <c r="L5">
        <v>32.510000000000012</v>
      </c>
      <c r="M5">
        <v>31.824999999999999</v>
      </c>
      <c r="N5">
        <f t="shared" si="3"/>
        <v>32.167500000000004</v>
      </c>
      <c r="O5">
        <v>47</v>
      </c>
      <c r="P5">
        <v>24.5</v>
      </c>
      <c r="Q5">
        <f t="shared" si="4"/>
        <v>35.75</v>
      </c>
      <c r="R5">
        <v>30</v>
      </c>
      <c r="S5">
        <v>23.5</v>
      </c>
      <c r="T5">
        <f t="shared" si="5"/>
        <v>26.75</v>
      </c>
      <c r="U5">
        <v>0.64500000000000002</v>
      </c>
      <c r="V5">
        <v>1.165</v>
      </c>
      <c r="W5">
        <f t="shared" si="6"/>
        <v>0.90500000000000003</v>
      </c>
      <c r="X5">
        <v>9.0449999999999999</v>
      </c>
      <c r="Y5">
        <v>6.5449999999999999</v>
      </c>
      <c r="Z5">
        <f t="shared" si="7"/>
        <v>7.7949999999999999</v>
      </c>
      <c r="AA5">
        <v>3.57</v>
      </c>
      <c r="AB5">
        <v>1.75</v>
      </c>
      <c r="AC5">
        <f t="shared" si="8"/>
        <v>2.66</v>
      </c>
      <c r="AD5">
        <v>2.86</v>
      </c>
      <c r="AE5">
        <v>2</v>
      </c>
      <c r="AF5">
        <f t="shared" si="9"/>
        <v>2.4299999999999997</v>
      </c>
      <c r="AG5">
        <v>1.9550000000000001</v>
      </c>
      <c r="AH5">
        <v>1.615</v>
      </c>
      <c r="AI5">
        <f t="shared" si="10"/>
        <v>1.7850000000000001</v>
      </c>
      <c r="AJ5">
        <v>0.90999999999999992</v>
      </c>
      <c r="AK5">
        <v>0.59499999999999997</v>
      </c>
      <c r="AL5">
        <f t="shared" si="11"/>
        <v>0.75249999999999995</v>
      </c>
      <c r="AM5">
        <v>1.345</v>
      </c>
      <c r="AN5">
        <v>1.0349999999999999</v>
      </c>
      <c r="AO5">
        <f t="shared" si="12"/>
        <v>1.19</v>
      </c>
      <c r="AP5">
        <v>1.2500000000000001E-2</v>
      </c>
      <c r="AQ5">
        <v>1.0999999999999999E-2</v>
      </c>
      <c r="AR5">
        <f t="shared" si="13"/>
        <v>1.175E-2</v>
      </c>
      <c r="AS5">
        <v>2.8000000000000001E-2</v>
      </c>
      <c r="AT5">
        <v>3.5999999999999997E-2</v>
      </c>
      <c r="AU5">
        <f t="shared" si="14"/>
        <v>3.2000000000000001E-2</v>
      </c>
      <c r="AV5">
        <v>6.4000000000000001E-2</v>
      </c>
      <c r="AW5">
        <v>7.3499999999999996E-2</v>
      </c>
      <c r="AX5">
        <f t="shared" si="15"/>
        <v>6.8750000000000006E-2</v>
      </c>
      <c r="AY5">
        <v>0.20599999999999999</v>
      </c>
      <c r="AZ5">
        <v>0.20599999999999999</v>
      </c>
      <c r="BA5">
        <f t="shared" si="16"/>
        <v>0.20599999999999999</v>
      </c>
      <c r="BB5">
        <v>1.056</v>
      </c>
      <c r="BC5">
        <v>1.056</v>
      </c>
      <c r="BD5">
        <f t="shared" si="17"/>
        <v>1.056</v>
      </c>
      <c r="BE5" t="s">
        <v>73</v>
      </c>
      <c r="BF5" t="s">
        <v>225</v>
      </c>
      <c r="BG5" t="s">
        <v>69</v>
      </c>
      <c r="BH5" t="s">
        <v>74</v>
      </c>
      <c r="BI5" t="s">
        <v>225</v>
      </c>
      <c r="BJ5" t="s">
        <v>57</v>
      </c>
      <c r="BK5" t="s">
        <v>228</v>
      </c>
      <c r="BL5" t="s">
        <v>318</v>
      </c>
      <c r="BM5" t="s">
        <v>58</v>
      </c>
      <c r="BN5" t="s">
        <v>319</v>
      </c>
      <c r="BO5" t="s">
        <v>315</v>
      </c>
      <c r="BP5" t="s">
        <v>320</v>
      </c>
      <c r="BQ5" t="s">
        <v>59</v>
      </c>
      <c r="BR5" t="s">
        <v>66</v>
      </c>
      <c r="BS5" t="s">
        <v>232</v>
      </c>
      <c r="BT5" t="s">
        <v>67</v>
      </c>
      <c r="BU5" t="s">
        <v>232</v>
      </c>
      <c r="BV5" t="s">
        <v>232</v>
      </c>
      <c r="BW5" t="s">
        <v>232</v>
      </c>
      <c r="BX5" t="s">
        <v>321</v>
      </c>
      <c r="BY5" t="s">
        <v>226</v>
      </c>
    </row>
    <row r="6" spans="1:77" x14ac:dyDescent="0.35">
      <c r="A6">
        <v>1</v>
      </c>
      <c r="B6">
        <v>6</v>
      </c>
      <c r="C6">
        <v>7.65</v>
      </c>
      <c r="D6">
        <v>10.96</v>
      </c>
      <c r="E6">
        <f t="shared" si="0"/>
        <v>9.3049999999999997</v>
      </c>
      <c r="F6">
        <v>22.86</v>
      </c>
      <c r="G6">
        <v>25.47</v>
      </c>
      <c r="H6">
        <f t="shared" si="1"/>
        <v>24.164999999999999</v>
      </c>
      <c r="I6">
        <v>1.75</v>
      </c>
      <c r="J6">
        <v>2.79</v>
      </c>
      <c r="K6">
        <f t="shared" si="2"/>
        <v>2.27</v>
      </c>
      <c r="L6">
        <v>33.14</v>
      </c>
      <c r="M6">
        <v>32.15</v>
      </c>
      <c r="N6">
        <f t="shared" si="3"/>
        <v>32.644999999999996</v>
      </c>
      <c r="O6">
        <v>81</v>
      </c>
      <c r="P6">
        <v>50</v>
      </c>
      <c r="Q6">
        <f t="shared" si="4"/>
        <v>65.5</v>
      </c>
      <c r="R6">
        <v>63</v>
      </c>
      <c r="S6">
        <v>111</v>
      </c>
      <c r="T6">
        <f t="shared" si="5"/>
        <v>87</v>
      </c>
      <c r="U6">
        <v>0.77</v>
      </c>
      <c r="V6">
        <v>2.2400000000000002</v>
      </c>
      <c r="W6">
        <f t="shared" si="6"/>
        <v>1.5050000000000001</v>
      </c>
      <c r="X6">
        <v>5.73</v>
      </c>
      <c r="Y6">
        <v>2.2999999999999998</v>
      </c>
      <c r="Z6">
        <f t="shared" si="7"/>
        <v>4.0150000000000006</v>
      </c>
      <c r="AA6">
        <v>0.57999999999999996</v>
      </c>
      <c r="AB6">
        <v>2.19</v>
      </c>
      <c r="AC6">
        <f t="shared" si="8"/>
        <v>1.385</v>
      </c>
      <c r="AD6">
        <v>0.57999999999999996</v>
      </c>
      <c r="AE6">
        <v>1.87</v>
      </c>
      <c r="AF6">
        <f t="shared" si="9"/>
        <v>1.2250000000000001</v>
      </c>
      <c r="AG6">
        <v>0.39</v>
      </c>
      <c r="AH6">
        <v>1.04</v>
      </c>
      <c r="AI6">
        <f t="shared" si="10"/>
        <v>0.71500000000000008</v>
      </c>
      <c r="AJ6">
        <v>0.39</v>
      </c>
      <c r="AK6">
        <v>0.52</v>
      </c>
      <c r="AL6">
        <f t="shared" si="11"/>
        <v>0.45500000000000002</v>
      </c>
      <c r="AM6">
        <v>0.44</v>
      </c>
      <c r="AN6">
        <v>0.69</v>
      </c>
      <c r="AO6">
        <f t="shared" si="12"/>
        <v>0.56499999999999995</v>
      </c>
      <c r="AP6">
        <v>0.01</v>
      </c>
      <c r="AQ6">
        <v>1.7000000000000001E-2</v>
      </c>
      <c r="AR6">
        <f t="shared" si="13"/>
        <v>1.3500000000000002E-2</v>
      </c>
      <c r="AS6">
        <v>3.1E-2</v>
      </c>
      <c r="AT6">
        <v>2.1000000000000001E-2</v>
      </c>
      <c r="AU6">
        <f t="shared" si="14"/>
        <v>2.6000000000000002E-2</v>
      </c>
      <c r="AV6">
        <v>6.0999999999999999E-2</v>
      </c>
      <c r="AW6">
        <v>7.8E-2</v>
      </c>
      <c r="AX6">
        <f t="shared" si="15"/>
        <v>6.9500000000000006E-2</v>
      </c>
      <c r="AY6">
        <v>0.57399999999999995</v>
      </c>
      <c r="AZ6">
        <v>0.20599999999999999</v>
      </c>
      <c r="BA6">
        <f t="shared" si="16"/>
        <v>0.38999999999999996</v>
      </c>
      <c r="BB6">
        <v>1.252</v>
      </c>
      <c r="BC6">
        <v>1.3149999999999999</v>
      </c>
      <c r="BD6">
        <f t="shared" si="17"/>
        <v>1.2835000000000001</v>
      </c>
      <c r="BE6" t="s">
        <v>75</v>
      </c>
      <c r="BF6" t="s">
        <v>232</v>
      </c>
      <c r="BG6" t="s">
        <v>55</v>
      </c>
      <c r="BH6" t="s">
        <v>74</v>
      </c>
      <c r="BI6" t="s">
        <v>225</v>
      </c>
      <c r="BJ6" t="s">
        <v>57</v>
      </c>
      <c r="BK6" t="s">
        <v>227</v>
      </c>
      <c r="BL6" t="s">
        <v>322</v>
      </c>
      <c r="BM6" t="s">
        <v>71</v>
      </c>
      <c r="BN6" t="s">
        <v>323</v>
      </c>
      <c r="BO6" t="s">
        <v>324</v>
      </c>
      <c r="BP6" t="s">
        <v>325</v>
      </c>
      <c r="BQ6" t="s">
        <v>59</v>
      </c>
      <c r="BR6" t="s">
        <v>66</v>
      </c>
      <c r="BS6" t="s">
        <v>225</v>
      </c>
      <c r="BT6" t="s">
        <v>61</v>
      </c>
      <c r="BU6" t="s">
        <v>232</v>
      </c>
      <c r="BV6" t="s">
        <v>232</v>
      </c>
      <c r="BW6" t="s">
        <v>232</v>
      </c>
      <c r="BX6" t="s">
        <v>326</v>
      </c>
      <c r="BY6" t="s">
        <v>226</v>
      </c>
    </row>
    <row r="7" spans="1:77" x14ac:dyDescent="0.35">
      <c r="A7">
        <v>1</v>
      </c>
      <c r="B7">
        <v>7</v>
      </c>
      <c r="C7">
        <v>10.3</v>
      </c>
      <c r="D7">
        <v>7.91</v>
      </c>
      <c r="E7">
        <f t="shared" si="0"/>
        <v>9.1050000000000004</v>
      </c>
      <c r="F7">
        <v>25.84</v>
      </c>
      <c r="G7">
        <v>25.98</v>
      </c>
      <c r="H7">
        <f t="shared" si="1"/>
        <v>25.91</v>
      </c>
      <c r="I7">
        <v>2.66</v>
      </c>
      <c r="J7">
        <v>2.06</v>
      </c>
      <c r="K7">
        <f t="shared" si="2"/>
        <v>2.3600000000000003</v>
      </c>
      <c r="L7">
        <v>33.200000000000003</v>
      </c>
      <c r="M7">
        <v>33.270000000000003</v>
      </c>
      <c r="N7">
        <f t="shared" si="3"/>
        <v>33.234999999999999</v>
      </c>
      <c r="O7">
        <v>55</v>
      </c>
      <c r="P7">
        <v>118</v>
      </c>
      <c r="Q7">
        <f t="shared" si="4"/>
        <v>86.5</v>
      </c>
      <c r="R7">
        <v>37</v>
      </c>
      <c r="S7">
        <v>98</v>
      </c>
      <c r="T7">
        <f t="shared" si="5"/>
        <v>67.5</v>
      </c>
      <c r="U7">
        <v>0.67</v>
      </c>
      <c r="V7">
        <v>0.83</v>
      </c>
      <c r="W7">
        <f t="shared" si="6"/>
        <v>0.75</v>
      </c>
      <c r="X7">
        <v>8.74</v>
      </c>
      <c r="Y7">
        <v>7.01</v>
      </c>
      <c r="Z7">
        <f t="shared" si="7"/>
        <v>7.875</v>
      </c>
      <c r="AA7">
        <v>1.44</v>
      </c>
      <c r="AB7">
        <v>0.6</v>
      </c>
      <c r="AC7">
        <f t="shared" si="8"/>
        <v>1.02</v>
      </c>
      <c r="AD7">
        <v>1.21</v>
      </c>
      <c r="AE7">
        <v>0.74</v>
      </c>
      <c r="AF7">
        <f t="shared" si="9"/>
        <v>0.97499999999999998</v>
      </c>
      <c r="AG7">
        <v>0.84</v>
      </c>
      <c r="AH7">
        <v>0.57999999999999996</v>
      </c>
      <c r="AI7">
        <f t="shared" si="10"/>
        <v>0.71</v>
      </c>
      <c r="AJ7">
        <v>0.63</v>
      </c>
      <c r="AK7">
        <v>0.42</v>
      </c>
      <c r="AL7">
        <f t="shared" si="11"/>
        <v>0.52500000000000002</v>
      </c>
      <c r="AM7">
        <v>0.65</v>
      </c>
      <c r="AN7">
        <v>0.54</v>
      </c>
      <c r="AO7">
        <f t="shared" si="12"/>
        <v>0.59499999999999997</v>
      </c>
      <c r="AP7">
        <v>1.4E-2</v>
      </c>
      <c r="AQ7">
        <v>0.02</v>
      </c>
      <c r="AR7">
        <f t="shared" si="13"/>
        <v>1.7000000000000001E-2</v>
      </c>
      <c r="AS7">
        <v>2.1000000000000001E-2</v>
      </c>
      <c r="AT7">
        <v>4.4999999999999998E-2</v>
      </c>
      <c r="AU7">
        <f t="shared" si="14"/>
        <v>3.3000000000000002E-2</v>
      </c>
      <c r="AV7">
        <v>6.4000000000000001E-2</v>
      </c>
      <c r="AW7">
        <v>7.8E-2</v>
      </c>
      <c r="AX7">
        <f t="shared" si="15"/>
        <v>7.1000000000000008E-2</v>
      </c>
      <c r="AY7">
        <v>0.25</v>
      </c>
      <c r="AZ7">
        <v>0.57399999999999995</v>
      </c>
      <c r="BA7">
        <f t="shared" si="16"/>
        <v>0.41199999999999998</v>
      </c>
      <c r="BB7">
        <v>1.1930000000000001</v>
      </c>
      <c r="BC7">
        <v>1.1930000000000001</v>
      </c>
      <c r="BD7">
        <f t="shared" si="17"/>
        <v>1.1930000000000001</v>
      </c>
      <c r="BE7" t="s">
        <v>76</v>
      </c>
      <c r="BF7" t="s">
        <v>225</v>
      </c>
      <c r="BG7" t="s">
        <v>69</v>
      </c>
      <c r="BH7" t="s">
        <v>77</v>
      </c>
      <c r="BI7" t="s">
        <v>225</v>
      </c>
      <c r="BJ7" t="s">
        <v>57</v>
      </c>
      <c r="BK7" t="s">
        <v>227</v>
      </c>
      <c r="BL7" t="s">
        <v>327</v>
      </c>
      <c r="BM7" t="s">
        <v>71</v>
      </c>
      <c r="BN7" t="s">
        <v>328</v>
      </c>
      <c r="BO7" t="s">
        <v>329</v>
      </c>
      <c r="BP7" t="s">
        <v>330</v>
      </c>
      <c r="BQ7" t="s">
        <v>59</v>
      </c>
      <c r="BR7" t="s">
        <v>66</v>
      </c>
      <c r="BS7" t="s">
        <v>232</v>
      </c>
      <c r="BT7" t="s">
        <v>67</v>
      </c>
      <c r="BU7" t="s">
        <v>232</v>
      </c>
      <c r="BV7" t="s">
        <v>232</v>
      </c>
      <c r="BW7" t="s">
        <v>232</v>
      </c>
      <c r="BX7" t="s">
        <v>331</v>
      </c>
      <c r="BY7" t="s">
        <v>226</v>
      </c>
    </row>
    <row r="8" spans="1:77" x14ac:dyDescent="0.35">
      <c r="A8">
        <v>1</v>
      </c>
      <c r="B8">
        <v>8</v>
      </c>
      <c r="C8">
        <v>6.86</v>
      </c>
      <c r="D8">
        <v>14.96</v>
      </c>
      <c r="E8">
        <f t="shared" si="0"/>
        <v>10.91</v>
      </c>
      <c r="F8">
        <v>25.6</v>
      </c>
      <c r="G8">
        <v>24.59</v>
      </c>
      <c r="H8">
        <f t="shared" si="1"/>
        <v>25.094999999999999</v>
      </c>
      <c r="I8">
        <v>1.76</v>
      </c>
      <c r="J8">
        <v>3.68</v>
      </c>
      <c r="K8">
        <f t="shared" si="2"/>
        <v>2.72</v>
      </c>
      <c r="L8">
        <v>32.340000000000003</v>
      </c>
      <c r="M8">
        <v>32.99</v>
      </c>
      <c r="N8">
        <f t="shared" si="3"/>
        <v>32.665000000000006</v>
      </c>
      <c r="O8">
        <v>126</v>
      </c>
      <c r="P8">
        <v>131</v>
      </c>
      <c r="Q8">
        <f t="shared" si="4"/>
        <v>128.5</v>
      </c>
      <c r="R8">
        <v>57</v>
      </c>
      <c r="S8">
        <v>61</v>
      </c>
      <c r="T8">
        <f t="shared" si="5"/>
        <v>59</v>
      </c>
      <c r="U8">
        <v>0.46</v>
      </c>
      <c r="V8">
        <v>0.46</v>
      </c>
      <c r="W8">
        <f t="shared" si="6"/>
        <v>0.46</v>
      </c>
      <c r="X8">
        <v>14.85</v>
      </c>
      <c r="Y8">
        <v>9.69</v>
      </c>
      <c r="Z8">
        <f t="shared" si="7"/>
        <v>12.27</v>
      </c>
      <c r="AA8">
        <v>0.27</v>
      </c>
      <c r="AB8">
        <v>1.34</v>
      </c>
      <c r="AC8">
        <f t="shared" si="8"/>
        <v>0.80500000000000005</v>
      </c>
      <c r="AD8">
        <v>0.54</v>
      </c>
      <c r="AE8">
        <v>1.24</v>
      </c>
      <c r="AF8">
        <f t="shared" si="9"/>
        <v>0.89</v>
      </c>
      <c r="AG8">
        <v>0.57999999999999996</v>
      </c>
      <c r="AH8">
        <v>0.87</v>
      </c>
      <c r="AI8">
        <f t="shared" si="10"/>
        <v>0.72499999999999998</v>
      </c>
      <c r="AJ8">
        <v>0.57999999999999996</v>
      </c>
      <c r="AK8">
        <v>0.59</v>
      </c>
      <c r="AL8">
        <f t="shared" si="11"/>
        <v>0.58499999999999996</v>
      </c>
      <c r="AM8">
        <v>0.56000000000000005</v>
      </c>
      <c r="AN8">
        <v>1.1599999999999999</v>
      </c>
      <c r="AO8">
        <f t="shared" si="12"/>
        <v>0.86</v>
      </c>
      <c r="AP8">
        <v>0.02</v>
      </c>
      <c r="AQ8">
        <v>1.0999999999999999E-2</v>
      </c>
      <c r="AR8">
        <f t="shared" si="13"/>
        <v>1.55E-2</v>
      </c>
      <c r="AS8">
        <v>3.9E-2</v>
      </c>
      <c r="AT8">
        <v>3.9E-2</v>
      </c>
      <c r="AU8">
        <f t="shared" si="14"/>
        <v>3.9E-2</v>
      </c>
      <c r="AV8">
        <v>0.19600000000000001</v>
      </c>
      <c r="AW8">
        <v>6.0999999999999999E-2</v>
      </c>
      <c r="AX8">
        <f t="shared" si="15"/>
        <v>0.1285</v>
      </c>
      <c r="AY8">
        <v>0.20599999999999999</v>
      </c>
      <c r="AZ8">
        <v>0.20599999999999999</v>
      </c>
      <c r="BA8">
        <f t="shared" si="16"/>
        <v>0.20599999999999999</v>
      </c>
      <c r="BB8">
        <v>1.0820000000000001</v>
      </c>
      <c r="BC8">
        <v>1.0820000000000001</v>
      </c>
      <c r="BD8">
        <f t="shared" si="17"/>
        <v>1.0820000000000001</v>
      </c>
      <c r="BE8" t="s">
        <v>78</v>
      </c>
      <c r="BF8" t="s">
        <v>232</v>
      </c>
      <c r="BG8" t="s">
        <v>55</v>
      </c>
      <c r="BH8" t="s">
        <v>79</v>
      </c>
      <c r="BI8" t="s">
        <v>232</v>
      </c>
      <c r="BJ8" t="s">
        <v>80</v>
      </c>
      <c r="BK8" t="s">
        <v>225</v>
      </c>
      <c r="BL8" t="s">
        <v>332</v>
      </c>
      <c r="BM8" t="s">
        <v>58</v>
      </c>
      <c r="BN8" t="s">
        <v>333</v>
      </c>
      <c r="BO8" t="s">
        <v>310</v>
      </c>
      <c r="BP8" t="s">
        <v>334</v>
      </c>
      <c r="BQ8" t="s">
        <v>59</v>
      </c>
      <c r="BR8" t="s">
        <v>66</v>
      </c>
      <c r="BS8" t="s">
        <v>232</v>
      </c>
      <c r="BT8" t="s">
        <v>67</v>
      </c>
      <c r="BU8" t="s">
        <v>232</v>
      </c>
      <c r="BV8" t="s">
        <v>232</v>
      </c>
      <c r="BW8" t="s">
        <v>232</v>
      </c>
      <c r="BX8" t="s">
        <v>335</v>
      </c>
      <c r="BY8" t="s">
        <v>226</v>
      </c>
    </row>
    <row r="9" spans="1:77" x14ac:dyDescent="0.35">
      <c r="A9">
        <v>1</v>
      </c>
      <c r="B9">
        <v>9</v>
      </c>
      <c r="C9">
        <v>7.59</v>
      </c>
      <c r="D9">
        <v>7.66</v>
      </c>
      <c r="E9">
        <f t="shared" si="0"/>
        <v>7.625</v>
      </c>
      <c r="F9">
        <v>29.92</v>
      </c>
      <c r="G9">
        <v>31.04</v>
      </c>
      <c r="H9">
        <f t="shared" si="1"/>
        <v>30.48</v>
      </c>
      <c r="I9">
        <v>2.27</v>
      </c>
      <c r="J9">
        <v>2.38</v>
      </c>
      <c r="K9">
        <f t="shared" si="2"/>
        <v>2.3250000000000002</v>
      </c>
      <c r="L9">
        <v>34.9</v>
      </c>
      <c r="M9">
        <v>34.72</v>
      </c>
      <c r="N9">
        <f t="shared" si="3"/>
        <v>34.81</v>
      </c>
      <c r="O9">
        <v>86</v>
      </c>
      <c r="P9">
        <v>120</v>
      </c>
      <c r="Q9">
        <f t="shared" si="4"/>
        <v>103</v>
      </c>
      <c r="R9">
        <v>45</v>
      </c>
      <c r="S9">
        <v>101</v>
      </c>
      <c r="T9">
        <f t="shared" si="5"/>
        <v>73</v>
      </c>
      <c r="U9">
        <v>0.52</v>
      </c>
      <c r="V9">
        <v>0.84</v>
      </c>
      <c r="W9">
        <f t="shared" si="6"/>
        <v>0.67999999999999994</v>
      </c>
      <c r="X9">
        <v>11.05</v>
      </c>
      <c r="Y9">
        <v>10.77</v>
      </c>
      <c r="Z9">
        <f t="shared" si="7"/>
        <v>10.91</v>
      </c>
      <c r="AA9">
        <v>0.56000000000000005</v>
      </c>
      <c r="AB9">
        <v>0.83</v>
      </c>
      <c r="AC9">
        <f t="shared" si="8"/>
        <v>0.69500000000000006</v>
      </c>
      <c r="AD9">
        <v>0.46</v>
      </c>
      <c r="AE9">
        <v>0.55000000000000004</v>
      </c>
      <c r="AF9">
        <f t="shared" si="9"/>
        <v>0.505</v>
      </c>
      <c r="AG9">
        <v>0.41</v>
      </c>
      <c r="AH9">
        <v>0.65</v>
      </c>
      <c r="AI9">
        <f t="shared" si="10"/>
        <v>0.53</v>
      </c>
      <c r="AJ9">
        <v>0.5</v>
      </c>
      <c r="AK9">
        <v>0.47</v>
      </c>
      <c r="AL9">
        <f t="shared" si="11"/>
        <v>0.48499999999999999</v>
      </c>
      <c r="AM9">
        <v>0.61</v>
      </c>
      <c r="AN9">
        <v>0.56999999999999995</v>
      </c>
      <c r="AO9">
        <f t="shared" si="12"/>
        <v>0.59</v>
      </c>
      <c r="AP9">
        <v>1.2E-2</v>
      </c>
      <c r="AQ9">
        <v>1.2E-2</v>
      </c>
      <c r="AR9">
        <f t="shared" si="13"/>
        <v>1.2E-2</v>
      </c>
      <c r="AS9">
        <v>4.8000000000000001E-2</v>
      </c>
      <c r="AT9">
        <v>5.8000000000000003E-2</v>
      </c>
      <c r="AU9">
        <f t="shared" si="14"/>
        <v>5.3000000000000005E-2</v>
      </c>
      <c r="AV9">
        <v>0.115</v>
      </c>
      <c r="AW9">
        <v>8.1000000000000003E-2</v>
      </c>
      <c r="AX9">
        <f t="shared" si="15"/>
        <v>9.8000000000000004E-2</v>
      </c>
      <c r="AY9">
        <v>0.57399999999999995</v>
      </c>
      <c r="AZ9">
        <v>0.57399999999999995</v>
      </c>
      <c r="BA9">
        <f t="shared" si="16"/>
        <v>0.57399999999999995</v>
      </c>
      <c r="BB9">
        <v>0.93500000000000005</v>
      </c>
      <c r="BC9">
        <v>1.03</v>
      </c>
      <c r="BD9">
        <f t="shared" si="17"/>
        <v>0.98250000000000004</v>
      </c>
      <c r="BE9" t="s">
        <v>81</v>
      </c>
      <c r="BF9" t="s">
        <v>232</v>
      </c>
      <c r="BG9" t="s">
        <v>55</v>
      </c>
      <c r="BH9" t="s">
        <v>77</v>
      </c>
      <c r="BI9" t="s">
        <v>225</v>
      </c>
      <c r="BJ9" t="s">
        <v>57</v>
      </c>
      <c r="BK9" t="s">
        <v>228</v>
      </c>
      <c r="BL9" t="s">
        <v>336</v>
      </c>
      <c r="BM9" t="s">
        <v>82</v>
      </c>
      <c r="BN9" t="s">
        <v>337</v>
      </c>
      <c r="BO9" t="s">
        <v>338</v>
      </c>
      <c r="BP9" t="s">
        <v>339</v>
      </c>
      <c r="BQ9" t="s">
        <v>59</v>
      </c>
      <c r="BR9" t="s">
        <v>83</v>
      </c>
      <c r="BS9" t="s">
        <v>225</v>
      </c>
      <c r="BT9" t="s">
        <v>61</v>
      </c>
      <c r="BU9" t="s">
        <v>225</v>
      </c>
      <c r="BV9" t="s">
        <v>225</v>
      </c>
      <c r="BW9" t="s">
        <v>225</v>
      </c>
      <c r="BX9" t="s">
        <v>340</v>
      </c>
      <c r="BY9" t="s">
        <v>225</v>
      </c>
    </row>
    <row r="10" spans="1:77" x14ac:dyDescent="0.35">
      <c r="A10">
        <v>1</v>
      </c>
      <c r="B10">
        <v>10</v>
      </c>
      <c r="C10">
        <v>9.94</v>
      </c>
      <c r="D10">
        <v>18.75</v>
      </c>
      <c r="E10">
        <f t="shared" si="0"/>
        <v>14.344999999999999</v>
      </c>
      <c r="F10">
        <v>30.29</v>
      </c>
      <c r="G10">
        <v>34.35</v>
      </c>
      <c r="H10">
        <f t="shared" si="1"/>
        <v>32.32</v>
      </c>
      <c r="I10">
        <v>3.01</v>
      </c>
      <c r="J10">
        <v>6.44</v>
      </c>
      <c r="K10">
        <f t="shared" si="2"/>
        <v>4.7249999999999996</v>
      </c>
      <c r="L10">
        <v>34.270000000000003</v>
      </c>
      <c r="M10">
        <v>34.14</v>
      </c>
      <c r="N10">
        <f t="shared" si="3"/>
        <v>34.204999999999998</v>
      </c>
      <c r="O10">
        <v>123</v>
      </c>
      <c r="P10">
        <v>106</v>
      </c>
      <c r="Q10">
        <f t="shared" si="4"/>
        <v>114.5</v>
      </c>
      <c r="R10">
        <v>67</v>
      </c>
      <c r="S10">
        <v>67</v>
      </c>
      <c r="T10">
        <f t="shared" si="5"/>
        <v>67</v>
      </c>
      <c r="U10">
        <v>0.55000000000000004</v>
      </c>
      <c r="V10">
        <v>0.63</v>
      </c>
      <c r="W10">
        <f t="shared" si="6"/>
        <v>0.59000000000000008</v>
      </c>
      <c r="X10">
        <v>9.32</v>
      </c>
      <c r="Y10">
        <v>11.3</v>
      </c>
      <c r="Z10">
        <f t="shared" si="7"/>
        <v>10.31</v>
      </c>
      <c r="AA10">
        <v>1.32</v>
      </c>
      <c r="AB10">
        <v>2.71</v>
      </c>
      <c r="AC10">
        <f t="shared" si="8"/>
        <v>2.0150000000000001</v>
      </c>
      <c r="AD10">
        <v>1.34</v>
      </c>
      <c r="AE10">
        <v>3.41</v>
      </c>
      <c r="AF10">
        <f t="shared" si="9"/>
        <v>2.375</v>
      </c>
      <c r="AG10">
        <v>1</v>
      </c>
      <c r="AH10">
        <v>2.0699999999999998</v>
      </c>
      <c r="AI10">
        <f t="shared" si="10"/>
        <v>1.5349999999999999</v>
      </c>
      <c r="AJ10">
        <v>1.1200000000000001</v>
      </c>
      <c r="AK10">
        <v>1.23</v>
      </c>
      <c r="AL10">
        <f t="shared" si="11"/>
        <v>1.175</v>
      </c>
      <c r="AM10">
        <v>1.63</v>
      </c>
      <c r="AN10">
        <v>1.59</v>
      </c>
      <c r="AO10">
        <f t="shared" si="12"/>
        <v>1.6099999999999999</v>
      </c>
      <c r="AP10">
        <v>0.02</v>
      </c>
      <c r="AQ10">
        <v>1.7999999999999999E-2</v>
      </c>
      <c r="AR10">
        <f t="shared" si="13"/>
        <v>1.9E-2</v>
      </c>
      <c r="AS10">
        <v>2.1999999999999999E-2</v>
      </c>
      <c r="AT10">
        <v>2.7E-2</v>
      </c>
      <c r="AU10">
        <f t="shared" si="14"/>
        <v>2.4500000000000001E-2</v>
      </c>
      <c r="AV10">
        <v>8.1000000000000003E-2</v>
      </c>
      <c r="AW10">
        <v>7.3999999999999996E-2</v>
      </c>
      <c r="AX10">
        <f t="shared" si="15"/>
        <v>7.7499999999999999E-2</v>
      </c>
      <c r="AY10">
        <v>0.54600000000000004</v>
      </c>
      <c r="AZ10">
        <v>0.47199999999999998</v>
      </c>
      <c r="BA10">
        <f t="shared" si="16"/>
        <v>0.50900000000000001</v>
      </c>
      <c r="BB10">
        <v>1.1930000000000001</v>
      </c>
      <c r="BC10">
        <v>1.1359999999999999</v>
      </c>
      <c r="BD10">
        <f t="shared" si="17"/>
        <v>1.1644999999999999</v>
      </c>
      <c r="BE10" t="s">
        <v>86</v>
      </c>
      <c r="BF10" t="s">
        <v>225</v>
      </c>
      <c r="BG10" t="s">
        <v>69</v>
      </c>
      <c r="BH10" t="s">
        <v>87</v>
      </c>
      <c r="BI10" t="s">
        <v>225</v>
      </c>
      <c r="BJ10" t="s">
        <v>57</v>
      </c>
      <c r="BK10" t="s">
        <v>228</v>
      </c>
      <c r="BL10" t="s">
        <v>341</v>
      </c>
      <c r="BM10" t="s">
        <v>71</v>
      </c>
      <c r="BN10" t="s">
        <v>342</v>
      </c>
      <c r="BO10" t="s">
        <v>343</v>
      </c>
      <c r="BP10" t="s">
        <v>344</v>
      </c>
      <c r="BQ10" t="s">
        <v>59</v>
      </c>
      <c r="BR10" t="s">
        <v>48</v>
      </c>
      <c r="BS10" t="s">
        <v>225</v>
      </c>
      <c r="BT10" t="s">
        <v>61</v>
      </c>
      <c r="BU10" t="s">
        <v>225</v>
      </c>
      <c r="BV10" t="s">
        <v>232</v>
      </c>
      <c r="BW10" t="s">
        <v>232</v>
      </c>
      <c r="BX10" t="s">
        <v>345</v>
      </c>
      <c r="BY10" t="s">
        <v>228</v>
      </c>
    </row>
    <row r="11" spans="1:77" x14ac:dyDescent="0.35">
      <c r="A11">
        <v>1</v>
      </c>
      <c r="B11">
        <v>11</v>
      </c>
      <c r="C11">
        <v>19.32</v>
      </c>
      <c r="D11">
        <v>15.51</v>
      </c>
      <c r="E11">
        <f t="shared" si="0"/>
        <v>17.414999999999999</v>
      </c>
      <c r="F11">
        <v>23.66</v>
      </c>
      <c r="G11">
        <v>28.47</v>
      </c>
      <c r="H11">
        <f t="shared" si="1"/>
        <v>26.064999999999998</v>
      </c>
      <c r="I11">
        <v>4.57</v>
      </c>
      <c r="J11">
        <v>4.42</v>
      </c>
      <c r="K11">
        <f t="shared" si="2"/>
        <v>4.4950000000000001</v>
      </c>
      <c r="L11">
        <v>33.5</v>
      </c>
      <c r="M11">
        <v>33.39</v>
      </c>
      <c r="N11">
        <f t="shared" si="3"/>
        <v>33.445</v>
      </c>
      <c r="O11">
        <v>123</v>
      </c>
      <c r="P11">
        <v>110</v>
      </c>
      <c r="Q11">
        <f t="shared" si="4"/>
        <v>116.5</v>
      </c>
      <c r="R11">
        <v>65</v>
      </c>
      <c r="S11">
        <v>88</v>
      </c>
      <c r="T11">
        <f t="shared" si="5"/>
        <v>76.5</v>
      </c>
      <c r="U11">
        <v>0.53</v>
      </c>
      <c r="V11">
        <v>0.8</v>
      </c>
      <c r="W11">
        <f t="shared" si="6"/>
        <v>0.66500000000000004</v>
      </c>
      <c r="X11">
        <v>15</v>
      </c>
      <c r="Y11">
        <v>11.29</v>
      </c>
      <c r="Z11">
        <f t="shared" si="7"/>
        <v>13.145</v>
      </c>
      <c r="AA11">
        <v>2.2999999999999998</v>
      </c>
      <c r="AB11">
        <v>2.1</v>
      </c>
      <c r="AC11">
        <f t="shared" si="8"/>
        <v>2.2000000000000002</v>
      </c>
      <c r="AD11">
        <v>2.5099999999999998</v>
      </c>
      <c r="AE11">
        <v>2.5</v>
      </c>
      <c r="AF11">
        <f t="shared" si="9"/>
        <v>2.5049999999999999</v>
      </c>
      <c r="AG11">
        <v>2.15</v>
      </c>
      <c r="AH11">
        <v>2.25</v>
      </c>
      <c r="AI11">
        <f t="shared" si="10"/>
        <v>2.2000000000000002</v>
      </c>
      <c r="AJ11">
        <v>0.73</v>
      </c>
      <c r="AK11">
        <v>0.84</v>
      </c>
      <c r="AL11">
        <f t="shared" si="11"/>
        <v>0.78499999999999992</v>
      </c>
      <c r="AM11">
        <v>0.71</v>
      </c>
      <c r="AN11">
        <v>1.05</v>
      </c>
      <c r="AO11">
        <f t="shared" si="12"/>
        <v>0.88</v>
      </c>
      <c r="AP11">
        <v>0.02</v>
      </c>
      <c r="AQ11">
        <v>0.02</v>
      </c>
      <c r="AR11">
        <f t="shared" si="13"/>
        <v>0.02</v>
      </c>
      <c r="AS11">
        <v>3.5999999999999997E-2</v>
      </c>
      <c r="AT11">
        <v>5.5E-2</v>
      </c>
      <c r="AU11">
        <f t="shared" si="14"/>
        <v>4.5499999999999999E-2</v>
      </c>
      <c r="AV11">
        <v>6.0999999999999999E-2</v>
      </c>
      <c r="AW11">
        <v>6.0999999999999999E-2</v>
      </c>
      <c r="AX11">
        <f t="shared" si="15"/>
        <v>6.0999999999999999E-2</v>
      </c>
      <c r="AY11">
        <v>0.20599999999999999</v>
      </c>
      <c r="AZ11">
        <v>0.20599999999999999</v>
      </c>
      <c r="BA11">
        <f t="shared" si="16"/>
        <v>0.20599999999999999</v>
      </c>
      <c r="BB11">
        <v>1.252</v>
      </c>
      <c r="BC11">
        <v>1.252</v>
      </c>
      <c r="BD11">
        <f t="shared" si="17"/>
        <v>1.252</v>
      </c>
      <c r="BE11" t="s">
        <v>89</v>
      </c>
      <c r="BF11" t="s">
        <v>225</v>
      </c>
      <c r="BG11" t="s">
        <v>69</v>
      </c>
      <c r="BH11" t="s">
        <v>77</v>
      </c>
      <c r="BI11" t="s">
        <v>225</v>
      </c>
      <c r="BJ11" t="s">
        <v>57</v>
      </c>
      <c r="BK11" t="s">
        <v>227</v>
      </c>
      <c r="BL11" t="s">
        <v>346</v>
      </c>
      <c r="BM11" t="s">
        <v>71</v>
      </c>
      <c r="BN11" t="s">
        <v>347</v>
      </c>
      <c r="BO11" t="s">
        <v>343</v>
      </c>
      <c r="BP11" t="s">
        <v>348</v>
      </c>
      <c r="BQ11" t="s">
        <v>59</v>
      </c>
      <c r="BR11" t="s">
        <v>66</v>
      </c>
      <c r="BS11" t="s">
        <v>225</v>
      </c>
      <c r="BT11" t="s">
        <v>61</v>
      </c>
      <c r="BU11" t="s">
        <v>232</v>
      </c>
      <c r="BV11" t="s">
        <v>232</v>
      </c>
      <c r="BW11" t="s">
        <v>232</v>
      </c>
      <c r="BX11" t="s">
        <v>349</v>
      </c>
      <c r="BY11" t="s">
        <v>226</v>
      </c>
    </row>
    <row r="12" spans="1:77" x14ac:dyDescent="0.35">
      <c r="A12">
        <v>1</v>
      </c>
      <c r="B12">
        <v>12</v>
      </c>
      <c r="C12">
        <v>8.2899999999999991</v>
      </c>
      <c r="D12">
        <v>26.206666666666671</v>
      </c>
      <c r="E12">
        <f t="shared" si="0"/>
        <v>17.248333333333335</v>
      </c>
      <c r="F12">
        <v>28.17</v>
      </c>
      <c r="G12">
        <v>29.436666666666671</v>
      </c>
      <c r="H12">
        <f t="shared" si="1"/>
        <v>28.803333333333335</v>
      </c>
      <c r="I12">
        <v>2.33</v>
      </c>
      <c r="J12">
        <v>6.9</v>
      </c>
      <c r="K12">
        <f t="shared" si="2"/>
        <v>4.6150000000000002</v>
      </c>
      <c r="L12">
        <v>35.04</v>
      </c>
      <c r="M12">
        <v>34.89</v>
      </c>
      <c r="N12">
        <f t="shared" si="3"/>
        <v>34.965000000000003</v>
      </c>
      <c r="O12">
        <v>79</v>
      </c>
      <c r="P12">
        <v>72.333333333333329</v>
      </c>
      <c r="Q12">
        <f t="shared" si="4"/>
        <v>75.666666666666657</v>
      </c>
      <c r="R12">
        <v>28</v>
      </c>
      <c r="S12">
        <v>38.333333333333343</v>
      </c>
      <c r="T12">
        <f t="shared" si="5"/>
        <v>33.166666666666671</v>
      </c>
      <c r="U12">
        <v>0.35</v>
      </c>
      <c r="V12">
        <v>0.54666666666666663</v>
      </c>
      <c r="W12">
        <f t="shared" si="6"/>
        <v>0.44833333333333331</v>
      </c>
      <c r="X12">
        <v>13.66</v>
      </c>
      <c r="Y12">
        <v>13.653333333333331</v>
      </c>
      <c r="Z12">
        <f t="shared" si="7"/>
        <v>13.656666666666666</v>
      </c>
      <c r="AA12">
        <v>0.91</v>
      </c>
      <c r="AB12">
        <v>3.5</v>
      </c>
      <c r="AC12">
        <f t="shared" si="8"/>
        <v>2.2050000000000001</v>
      </c>
      <c r="AD12">
        <v>0.99</v>
      </c>
      <c r="AE12">
        <v>3.7566666666666668</v>
      </c>
      <c r="AF12">
        <f t="shared" si="9"/>
        <v>2.3733333333333335</v>
      </c>
      <c r="AG12">
        <v>0.71</v>
      </c>
      <c r="AH12">
        <v>2.7433333333333332</v>
      </c>
      <c r="AI12">
        <f t="shared" si="10"/>
        <v>1.7266666666666666</v>
      </c>
      <c r="AJ12">
        <v>0.56999999999999995</v>
      </c>
      <c r="AK12">
        <v>0.85666666666666669</v>
      </c>
      <c r="AL12">
        <f t="shared" si="11"/>
        <v>0.71333333333333337</v>
      </c>
      <c r="AM12">
        <v>1.08</v>
      </c>
      <c r="AN12">
        <v>2.0966666666666671</v>
      </c>
      <c r="AO12">
        <f t="shared" si="12"/>
        <v>1.5883333333333336</v>
      </c>
      <c r="AP12">
        <v>0.02</v>
      </c>
      <c r="AQ12">
        <v>1.4E-2</v>
      </c>
      <c r="AR12">
        <f t="shared" si="13"/>
        <v>1.7000000000000001E-2</v>
      </c>
      <c r="AS12">
        <v>2.3E-2</v>
      </c>
      <c r="AT12">
        <v>3.5000000000000003E-2</v>
      </c>
      <c r="AU12">
        <f t="shared" si="14"/>
        <v>2.9000000000000001E-2</v>
      </c>
      <c r="AV12">
        <v>6.0999999999999999E-2</v>
      </c>
      <c r="AW12">
        <v>6.0999999999999999E-2</v>
      </c>
      <c r="AX12">
        <f t="shared" si="15"/>
        <v>6.0999999999999999E-2</v>
      </c>
      <c r="AY12">
        <v>0.30399999999999999</v>
      </c>
      <c r="AZ12">
        <v>0.20599999999999999</v>
      </c>
      <c r="BA12">
        <f t="shared" si="16"/>
        <v>0.255</v>
      </c>
      <c r="BB12">
        <v>1.0820000000000001</v>
      </c>
      <c r="BC12">
        <v>0.95400000000000007</v>
      </c>
      <c r="BD12">
        <f t="shared" si="17"/>
        <v>1.018</v>
      </c>
      <c r="BE12" t="s">
        <v>92</v>
      </c>
      <c r="BF12" t="s">
        <v>225</v>
      </c>
      <c r="BG12" t="s">
        <v>69</v>
      </c>
      <c r="BH12" t="s">
        <v>93</v>
      </c>
      <c r="BI12" t="s">
        <v>232</v>
      </c>
      <c r="BJ12" t="s">
        <v>80</v>
      </c>
      <c r="BK12" t="s">
        <v>227</v>
      </c>
      <c r="BL12" t="s">
        <v>350</v>
      </c>
      <c r="BM12" t="s">
        <v>71</v>
      </c>
      <c r="BN12" t="s">
        <v>351</v>
      </c>
      <c r="BO12" t="s">
        <v>352</v>
      </c>
      <c r="BP12" t="s">
        <v>353</v>
      </c>
      <c r="BQ12" t="s">
        <v>59</v>
      </c>
      <c r="BR12" t="s">
        <v>66</v>
      </c>
      <c r="BS12" t="s">
        <v>232</v>
      </c>
      <c r="BT12" t="s">
        <v>67</v>
      </c>
      <c r="BU12" t="s">
        <v>232</v>
      </c>
      <c r="BV12" t="s">
        <v>232</v>
      </c>
      <c r="BW12" t="s">
        <v>232</v>
      </c>
      <c r="BX12" t="s">
        <v>354</v>
      </c>
      <c r="BY12" t="s">
        <v>226</v>
      </c>
    </row>
    <row r="13" spans="1:77" x14ac:dyDescent="0.35">
      <c r="A13">
        <v>1</v>
      </c>
      <c r="B13">
        <v>13</v>
      </c>
      <c r="C13">
        <v>12.9</v>
      </c>
      <c r="D13">
        <v>11</v>
      </c>
      <c r="E13">
        <f t="shared" si="0"/>
        <v>11.95</v>
      </c>
      <c r="F13">
        <v>32.24</v>
      </c>
      <c r="G13">
        <v>36</v>
      </c>
      <c r="H13">
        <f t="shared" si="1"/>
        <v>34.120000000000005</v>
      </c>
      <c r="I13">
        <v>4.16</v>
      </c>
      <c r="J13">
        <v>3.96</v>
      </c>
      <c r="K13">
        <f t="shared" si="2"/>
        <v>4.0600000000000005</v>
      </c>
      <c r="L13">
        <v>32.26</v>
      </c>
      <c r="M13">
        <v>32.68</v>
      </c>
      <c r="N13">
        <f t="shared" si="3"/>
        <v>32.47</v>
      </c>
      <c r="O13">
        <v>89</v>
      </c>
      <c r="P13">
        <v>76</v>
      </c>
      <c r="Q13">
        <f t="shared" si="4"/>
        <v>82.5</v>
      </c>
      <c r="R13">
        <v>49</v>
      </c>
      <c r="S13">
        <v>72</v>
      </c>
      <c r="T13">
        <f t="shared" si="5"/>
        <v>60.5</v>
      </c>
      <c r="U13">
        <v>0.55000000000000004</v>
      </c>
      <c r="V13">
        <v>0.94</v>
      </c>
      <c r="W13">
        <f t="shared" si="6"/>
        <v>0.745</v>
      </c>
      <c r="X13">
        <v>13.07</v>
      </c>
      <c r="Y13">
        <v>6.27</v>
      </c>
      <c r="Z13">
        <f t="shared" si="7"/>
        <v>9.67</v>
      </c>
      <c r="AA13">
        <v>1.23</v>
      </c>
      <c r="AB13">
        <v>0.89</v>
      </c>
      <c r="AC13">
        <f t="shared" si="8"/>
        <v>1.06</v>
      </c>
      <c r="AD13">
        <v>0.91</v>
      </c>
      <c r="AE13">
        <v>0.98</v>
      </c>
      <c r="AF13">
        <f t="shared" si="9"/>
        <v>0.94500000000000006</v>
      </c>
      <c r="AG13">
        <v>0.79</v>
      </c>
      <c r="AH13">
        <v>0.62</v>
      </c>
      <c r="AI13">
        <f t="shared" si="10"/>
        <v>0.70500000000000007</v>
      </c>
      <c r="AJ13">
        <v>0.65</v>
      </c>
      <c r="AK13">
        <v>0.57999999999999996</v>
      </c>
      <c r="AL13">
        <f t="shared" si="11"/>
        <v>0.61499999999999999</v>
      </c>
      <c r="AM13">
        <v>0.85</v>
      </c>
      <c r="AN13">
        <v>0.91</v>
      </c>
      <c r="AO13">
        <f t="shared" si="12"/>
        <v>0.88</v>
      </c>
      <c r="AP13">
        <v>1.2E-2</v>
      </c>
      <c r="AQ13">
        <v>0.01</v>
      </c>
      <c r="AR13">
        <f t="shared" si="13"/>
        <v>1.0999999999999999E-2</v>
      </c>
      <c r="AS13">
        <v>2.5000000000000001E-2</v>
      </c>
      <c r="AT13">
        <v>3.2000000000000001E-2</v>
      </c>
      <c r="AU13">
        <f t="shared" si="14"/>
        <v>2.8500000000000001E-2</v>
      </c>
      <c r="AV13">
        <v>7.8E-2</v>
      </c>
      <c r="AW13">
        <v>6.0999999999999999E-2</v>
      </c>
      <c r="AX13">
        <f t="shared" si="15"/>
        <v>6.9500000000000006E-2</v>
      </c>
      <c r="AY13">
        <v>0.25</v>
      </c>
      <c r="AZ13">
        <v>0.57399999999999995</v>
      </c>
      <c r="BA13">
        <f t="shared" si="16"/>
        <v>0.41199999999999998</v>
      </c>
      <c r="BB13">
        <v>1.1930000000000001</v>
      </c>
      <c r="BC13">
        <v>1.1930000000000001</v>
      </c>
      <c r="BD13">
        <f t="shared" si="17"/>
        <v>1.1930000000000001</v>
      </c>
      <c r="BE13" t="s">
        <v>94</v>
      </c>
      <c r="BF13" t="s">
        <v>225</v>
      </c>
      <c r="BG13" t="s">
        <v>69</v>
      </c>
      <c r="BH13" t="s">
        <v>56</v>
      </c>
      <c r="BI13" t="s">
        <v>225</v>
      </c>
      <c r="BJ13" t="s">
        <v>57</v>
      </c>
      <c r="BK13" t="s">
        <v>227</v>
      </c>
      <c r="BL13" t="s">
        <v>355</v>
      </c>
      <c r="BM13" t="s">
        <v>71</v>
      </c>
      <c r="BN13" t="s">
        <v>356</v>
      </c>
      <c r="BO13" t="s">
        <v>357</v>
      </c>
      <c r="BP13" t="s">
        <v>358</v>
      </c>
      <c r="BQ13" t="s">
        <v>59</v>
      </c>
      <c r="BR13" t="s">
        <v>66</v>
      </c>
      <c r="BS13" t="s">
        <v>232</v>
      </c>
      <c r="BT13" t="s">
        <v>67</v>
      </c>
      <c r="BU13" t="s">
        <v>232</v>
      </c>
      <c r="BV13" t="s">
        <v>232</v>
      </c>
      <c r="BW13" t="s">
        <v>225</v>
      </c>
      <c r="BX13" t="s">
        <v>359</v>
      </c>
      <c r="BY13" t="s">
        <v>227</v>
      </c>
    </row>
    <row r="14" spans="1:77" x14ac:dyDescent="0.35">
      <c r="A14">
        <v>1</v>
      </c>
      <c r="B14">
        <v>14</v>
      </c>
      <c r="C14">
        <v>20.853333333333332</v>
      </c>
      <c r="D14">
        <v>43.8825</v>
      </c>
      <c r="E14">
        <f t="shared" si="0"/>
        <v>32.367916666666666</v>
      </c>
      <c r="F14">
        <v>29.603333333333339</v>
      </c>
      <c r="G14">
        <v>19.262499999999999</v>
      </c>
      <c r="H14">
        <f t="shared" si="1"/>
        <v>24.432916666666671</v>
      </c>
      <c r="I14">
        <v>6.0916666666666668</v>
      </c>
      <c r="J14">
        <v>7.9525000000000006</v>
      </c>
      <c r="K14">
        <f t="shared" si="2"/>
        <v>7.0220833333333337</v>
      </c>
      <c r="L14">
        <v>33.984999999999999</v>
      </c>
      <c r="M14">
        <v>33.594999999999999</v>
      </c>
      <c r="N14">
        <f t="shared" si="3"/>
        <v>33.79</v>
      </c>
      <c r="O14">
        <v>90.5</v>
      </c>
      <c r="P14">
        <v>66.5</v>
      </c>
      <c r="Q14">
        <f t="shared" si="4"/>
        <v>78.5</v>
      </c>
      <c r="R14">
        <v>40.833333333333343</v>
      </c>
      <c r="S14">
        <v>54.75</v>
      </c>
      <c r="T14">
        <f t="shared" si="5"/>
        <v>47.791666666666671</v>
      </c>
      <c r="U14">
        <v>0.51666666666666672</v>
      </c>
      <c r="V14">
        <v>0.84750000000000003</v>
      </c>
      <c r="W14">
        <f t="shared" si="6"/>
        <v>0.68208333333333337</v>
      </c>
      <c r="X14">
        <v>22.893333333333331</v>
      </c>
      <c r="Y14">
        <v>7.2149999999999999</v>
      </c>
      <c r="Z14">
        <f t="shared" si="7"/>
        <v>15.054166666666665</v>
      </c>
      <c r="AA14">
        <v>2.0566666666666671</v>
      </c>
      <c r="AB14">
        <v>3.1324999999999998</v>
      </c>
      <c r="AC14">
        <f t="shared" si="8"/>
        <v>2.5945833333333335</v>
      </c>
      <c r="AD14">
        <v>3.1150000000000002</v>
      </c>
      <c r="AE14">
        <v>2.7050000000000001</v>
      </c>
      <c r="AF14">
        <f t="shared" si="9"/>
        <v>2.91</v>
      </c>
      <c r="AG14">
        <v>2.9083333333333332</v>
      </c>
      <c r="AH14">
        <v>2.5474999999999999</v>
      </c>
      <c r="AI14">
        <f t="shared" si="10"/>
        <v>2.7279166666666663</v>
      </c>
      <c r="AJ14">
        <v>1.24</v>
      </c>
      <c r="AK14">
        <v>0.96</v>
      </c>
      <c r="AL14">
        <f t="shared" si="11"/>
        <v>1.1000000000000001</v>
      </c>
      <c r="AM14">
        <v>1.63</v>
      </c>
      <c r="AN14">
        <v>0.97</v>
      </c>
      <c r="AO14">
        <f t="shared" si="12"/>
        <v>1.2999999999999998</v>
      </c>
      <c r="AP14">
        <v>1.8499999999999999E-2</v>
      </c>
      <c r="AQ14">
        <v>1.8499999999999999E-2</v>
      </c>
      <c r="AR14">
        <f t="shared" si="13"/>
        <v>1.8499999999999999E-2</v>
      </c>
      <c r="AS14">
        <v>4.4499999999999998E-2</v>
      </c>
      <c r="AT14">
        <v>3.3500000000000002E-2</v>
      </c>
      <c r="AU14">
        <f t="shared" si="14"/>
        <v>3.9E-2</v>
      </c>
      <c r="AV14">
        <v>6.883333333333333E-2</v>
      </c>
      <c r="AW14">
        <v>7.6749999999999999E-2</v>
      </c>
      <c r="AX14">
        <f t="shared" si="15"/>
        <v>7.2791666666666671E-2</v>
      </c>
      <c r="AY14">
        <v>0.20599999999999999</v>
      </c>
      <c r="AZ14">
        <v>0.20599999999999999</v>
      </c>
      <c r="BA14">
        <f t="shared" si="16"/>
        <v>0.20599999999999999</v>
      </c>
      <c r="BB14">
        <v>1.0649999999999999</v>
      </c>
      <c r="BC14">
        <v>1.2315</v>
      </c>
      <c r="BD14">
        <f t="shared" si="17"/>
        <v>1.14825</v>
      </c>
      <c r="BE14" t="s">
        <v>96</v>
      </c>
      <c r="BF14" t="s">
        <v>232</v>
      </c>
      <c r="BG14" t="s">
        <v>55</v>
      </c>
      <c r="BH14" t="s">
        <v>77</v>
      </c>
      <c r="BI14" t="s">
        <v>225</v>
      </c>
      <c r="BJ14" t="s">
        <v>57</v>
      </c>
      <c r="BK14" t="s">
        <v>228</v>
      </c>
      <c r="BL14" t="s">
        <v>360</v>
      </c>
      <c r="BM14" t="s">
        <v>71</v>
      </c>
      <c r="BN14" t="s">
        <v>361</v>
      </c>
      <c r="BO14" t="s">
        <v>362</v>
      </c>
      <c r="BP14" t="s">
        <v>363</v>
      </c>
      <c r="BQ14" t="s">
        <v>59</v>
      </c>
      <c r="BR14" t="s">
        <v>66</v>
      </c>
      <c r="BS14" t="s">
        <v>225</v>
      </c>
      <c r="BT14" t="s">
        <v>97</v>
      </c>
      <c r="BU14" t="s">
        <v>232</v>
      </c>
      <c r="BV14" t="s">
        <v>232</v>
      </c>
      <c r="BW14" t="s">
        <v>225</v>
      </c>
      <c r="BX14" t="s">
        <v>364</v>
      </c>
      <c r="BY14" t="s">
        <v>226</v>
      </c>
    </row>
    <row r="15" spans="1:77" x14ac:dyDescent="0.35">
      <c r="A15">
        <v>1</v>
      </c>
      <c r="B15">
        <v>15</v>
      </c>
      <c r="C15">
        <v>27.364999999999998</v>
      </c>
      <c r="D15">
        <v>22.065000000000001</v>
      </c>
      <c r="E15">
        <f t="shared" si="0"/>
        <v>24.715</v>
      </c>
      <c r="F15">
        <v>22.055</v>
      </c>
      <c r="G15">
        <v>18.61</v>
      </c>
      <c r="H15">
        <f t="shared" si="1"/>
        <v>20.3325</v>
      </c>
      <c r="I15">
        <v>5.7350000000000003</v>
      </c>
      <c r="J15">
        <v>1.7150000000000001</v>
      </c>
      <c r="K15">
        <f t="shared" si="2"/>
        <v>3.7250000000000001</v>
      </c>
      <c r="L15">
        <v>31.76</v>
      </c>
      <c r="M15">
        <v>31.905000000000001</v>
      </c>
      <c r="N15">
        <f t="shared" si="3"/>
        <v>31.832500000000003</v>
      </c>
      <c r="O15">
        <v>53.5</v>
      </c>
      <c r="P15">
        <v>88</v>
      </c>
      <c r="Q15">
        <f t="shared" si="4"/>
        <v>70.75</v>
      </c>
      <c r="R15">
        <v>48.5</v>
      </c>
      <c r="S15">
        <v>48.5</v>
      </c>
      <c r="T15">
        <f t="shared" si="5"/>
        <v>48.5</v>
      </c>
      <c r="U15">
        <v>1.395</v>
      </c>
      <c r="V15">
        <v>0.57499999999999996</v>
      </c>
      <c r="W15">
        <f t="shared" si="6"/>
        <v>0.98499999999999999</v>
      </c>
      <c r="X15">
        <v>3.39</v>
      </c>
      <c r="Y15">
        <v>8.7050000000000001</v>
      </c>
      <c r="Z15">
        <f t="shared" si="7"/>
        <v>6.0475000000000003</v>
      </c>
      <c r="AA15">
        <v>2.06</v>
      </c>
      <c r="AB15">
        <v>2.97</v>
      </c>
      <c r="AC15">
        <f t="shared" si="8"/>
        <v>2.5150000000000001</v>
      </c>
      <c r="AD15">
        <v>1.92</v>
      </c>
      <c r="AE15">
        <v>1.8049999999999999</v>
      </c>
      <c r="AF15">
        <f t="shared" si="9"/>
        <v>1.8624999999999998</v>
      </c>
      <c r="AG15">
        <v>1.28</v>
      </c>
      <c r="AH15">
        <v>1.2649999999999999</v>
      </c>
      <c r="AI15">
        <f t="shared" si="10"/>
        <v>1.2725</v>
      </c>
      <c r="AJ15">
        <v>0.96</v>
      </c>
      <c r="AK15">
        <v>0.70500000000000007</v>
      </c>
      <c r="AL15">
        <f t="shared" si="11"/>
        <v>0.83250000000000002</v>
      </c>
      <c r="AM15">
        <v>1.0649999999999999</v>
      </c>
      <c r="AN15">
        <v>0.71</v>
      </c>
      <c r="AO15">
        <f t="shared" si="12"/>
        <v>0.88749999999999996</v>
      </c>
      <c r="AP15">
        <v>1.9E-2</v>
      </c>
      <c r="AQ15">
        <v>1.2999999999999999E-2</v>
      </c>
      <c r="AR15">
        <f t="shared" si="13"/>
        <v>1.6E-2</v>
      </c>
      <c r="AS15">
        <v>2.1000000000000001E-2</v>
      </c>
      <c r="AT15">
        <v>3.6499999999999998E-2</v>
      </c>
      <c r="AU15">
        <f t="shared" si="14"/>
        <v>2.8749999999999998E-2</v>
      </c>
      <c r="AV15">
        <v>6.25E-2</v>
      </c>
      <c r="AW15">
        <v>6.0999999999999999E-2</v>
      </c>
      <c r="AX15">
        <f t="shared" si="15"/>
        <v>6.1749999999999999E-2</v>
      </c>
      <c r="AY15">
        <v>0.39</v>
      </c>
      <c r="AZ15">
        <v>0.20599999999999999</v>
      </c>
      <c r="BA15">
        <f t="shared" si="16"/>
        <v>0.29799999999999999</v>
      </c>
      <c r="BB15">
        <v>0.95849999999999991</v>
      </c>
      <c r="BC15">
        <v>1.4155</v>
      </c>
      <c r="BD15">
        <f t="shared" si="17"/>
        <v>1.1869999999999998</v>
      </c>
      <c r="BE15" t="s">
        <v>99</v>
      </c>
      <c r="BF15" t="s">
        <v>225</v>
      </c>
      <c r="BG15" t="s">
        <v>69</v>
      </c>
      <c r="BH15" t="s">
        <v>77</v>
      </c>
      <c r="BI15" t="s">
        <v>225</v>
      </c>
      <c r="BJ15" t="s">
        <v>57</v>
      </c>
      <c r="BK15" t="s">
        <v>228</v>
      </c>
      <c r="BL15" t="s">
        <v>365</v>
      </c>
      <c r="BM15" t="s">
        <v>82</v>
      </c>
      <c r="BN15" t="s">
        <v>366</v>
      </c>
      <c r="BO15" t="s">
        <v>367</v>
      </c>
      <c r="BP15" t="s">
        <v>368</v>
      </c>
      <c r="BQ15" t="s">
        <v>59</v>
      </c>
      <c r="BR15" t="s">
        <v>48</v>
      </c>
      <c r="BS15" t="s">
        <v>225</v>
      </c>
      <c r="BT15" t="s">
        <v>61</v>
      </c>
      <c r="BU15" t="s">
        <v>225</v>
      </c>
      <c r="BV15" t="s">
        <v>225</v>
      </c>
      <c r="BW15" t="s">
        <v>232</v>
      </c>
      <c r="BX15" t="s">
        <v>359</v>
      </c>
      <c r="BY15" t="s">
        <v>227</v>
      </c>
    </row>
    <row r="16" spans="1:77" x14ac:dyDescent="0.35">
      <c r="A16">
        <v>1</v>
      </c>
      <c r="B16">
        <v>16</v>
      </c>
      <c r="C16">
        <v>7.81</v>
      </c>
      <c r="D16">
        <v>13.77</v>
      </c>
      <c r="E16">
        <f t="shared" si="0"/>
        <v>10.79</v>
      </c>
      <c r="F16">
        <v>27.26</v>
      </c>
      <c r="G16">
        <v>26.93</v>
      </c>
      <c r="H16">
        <f t="shared" si="1"/>
        <v>27.094999999999999</v>
      </c>
      <c r="I16">
        <v>2.13</v>
      </c>
      <c r="J16">
        <v>3.71</v>
      </c>
      <c r="K16">
        <f t="shared" si="2"/>
        <v>2.92</v>
      </c>
      <c r="L16">
        <v>33.19</v>
      </c>
      <c r="M16">
        <v>32.26</v>
      </c>
      <c r="N16">
        <f t="shared" si="3"/>
        <v>32.724999999999994</v>
      </c>
      <c r="O16">
        <v>78</v>
      </c>
      <c r="P16">
        <v>98</v>
      </c>
      <c r="Q16">
        <f t="shared" si="4"/>
        <v>88</v>
      </c>
      <c r="R16">
        <v>57</v>
      </c>
      <c r="S16">
        <v>93</v>
      </c>
      <c r="T16">
        <f t="shared" si="5"/>
        <v>75</v>
      </c>
      <c r="U16">
        <v>0.73</v>
      </c>
      <c r="V16">
        <v>0.94</v>
      </c>
      <c r="W16">
        <f t="shared" si="6"/>
        <v>0.83499999999999996</v>
      </c>
      <c r="X16">
        <v>9.5299999999999994</v>
      </c>
      <c r="Y16">
        <v>6.48</v>
      </c>
      <c r="Z16">
        <f t="shared" si="7"/>
        <v>8.004999999999999</v>
      </c>
      <c r="AA16">
        <v>1.89</v>
      </c>
      <c r="AB16">
        <v>1.35</v>
      </c>
      <c r="AC16">
        <f t="shared" si="8"/>
        <v>1.62</v>
      </c>
      <c r="AD16">
        <v>1.0900000000000001</v>
      </c>
      <c r="AE16">
        <v>1.61</v>
      </c>
      <c r="AF16">
        <f t="shared" si="9"/>
        <v>1.35</v>
      </c>
      <c r="AG16">
        <v>0.97</v>
      </c>
      <c r="AH16">
        <v>1.1100000000000001</v>
      </c>
      <c r="AI16">
        <f t="shared" si="10"/>
        <v>1.04</v>
      </c>
      <c r="AJ16">
        <v>0.47</v>
      </c>
      <c r="AK16">
        <v>0.43</v>
      </c>
      <c r="AL16">
        <f t="shared" si="11"/>
        <v>0.44999999999999996</v>
      </c>
      <c r="AM16">
        <v>0.82</v>
      </c>
      <c r="AN16">
        <v>0.84</v>
      </c>
      <c r="AO16">
        <f t="shared" si="12"/>
        <v>0.83</v>
      </c>
      <c r="AP16">
        <v>1.2E-2</v>
      </c>
      <c r="AQ16">
        <v>0.02</v>
      </c>
      <c r="AR16">
        <f t="shared" si="13"/>
        <v>1.6E-2</v>
      </c>
      <c r="AS16">
        <v>2.1000000000000001E-2</v>
      </c>
      <c r="AT16">
        <v>2.3E-2</v>
      </c>
      <c r="AU16">
        <f t="shared" si="14"/>
        <v>2.1999999999999999E-2</v>
      </c>
      <c r="AV16">
        <v>6.0999999999999999E-2</v>
      </c>
      <c r="AW16">
        <v>6.0999999999999999E-2</v>
      </c>
      <c r="AX16">
        <f t="shared" si="15"/>
        <v>6.0999999999999999E-2</v>
      </c>
      <c r="AY16">
        <v>0.52</v>
      </c>
      <c r="AZ16">
        <v>0.47199999999999998</v>
      </c>
      <c r="BA16">
        <f t="shared" si="16"/>
        <v>0.496</v>
      </c>
      <c r="BB16">
        <v>1.1930000000000001</v>
      </c>
      <c r="BC16">
        <v>1.1930000000000001</v>
      </c>
      <c r="BD16">
        <f t="shared" si="17"/>
        <v>1.1930000000000001</v>
      </c>
      <c r="BE16" t="s">
        <v>100</v>
      </c>
      <c r="BF16" t="s">
        <v>232</v>
      </c>
      <c r="BG16" t="s">
        <v>55</v>
      </c>
      <c r="BH16" t="s">
        <v>77</v>
      </c>
      <c r="BI16" t="s">
        <v>225</v>
      </c>
      <c r="BJ16" t="s">
        <v>57</v>
      </c>
      <c r="BK16" t="s">
        <v>227</v>
      </c>
      <c r="BL16" t="s">
        <v>369</v>
      </c>
      <c r="BM16" t="s">
        <v>58</v>
      </c>
      <c r="BN16" t="s">
        <v>370</v>
      </c>
      <c r="BO16" t="s">
        <v>310</v>
      </c>
      <c r="BP16" t="s">
        <v>371</v>
      </c>
      <c r="BQ16" t="s">
        <v>59</v>
      </c>
      <c r="BR16" t="s">
        <v>66</v>
      </c>
      <c r="BS16" t="s">
        <v>225</v>
      </c>
      <c r="BT16" t="s">
        <v>61</v>
      </c>
      <c r="BU16" t="s">
        <v>232</v>
      </c>
      <c r="BV16" t="s">
        <v>232</v>
      </c>
      <c r="BW16" t="s">
        <v>225</v>
      </c>
      <c r="BX16" t="s">
        <v>372</v>
      </c>
      <c r="BY16" t="s">
        <v>227</v>
      </c>
    </row>
    <row r="17" spans="1:77" x14ac:dyDescent="0.35">
      <c r="A17">
        <v>1</v>
      </c>
      <c r="B17">
        <v>17</v>
      </c>
      <c r="C17">
        <v>11.49</v>
      </c>
      <c r="D17">
        <v>15.795</v>
      </c>
      <c r="E17">
        <f t="shared" si="0"/>
        <v>13.6425</v>
      </c>
      <c r="F17">
        <v>30.765000000000001</v>
      </c>
      <c r="G17">
        <v>43.97</v>
      </c>
      <c r="H17">
        <f t="shared" si="1"/>
        <v>37.3675</v>
      </c>
      <c r="I17">
        <v>3.5249999999999999</v>
      </c>
      <c r="J17">
        <v>6.94</v>
      </c>
      <c r="K17">
        <f t="shared" si="2"/>
        <v>5.2324999999999999</v>
      </c>
      <c r="L17">
        <v>32.799999999999997</v>
      </c>
      <c r="M17">
        <v>33.049999999999997</v>
      </c>
      <c r="N17">
        <f t="shared" si="3"/>
        <v>32.924999999999997</v>
      </c>
      <c r="O17">
        <v>54.5</v>
      </c>
      <c r="P17">
        <v>58.5</v>
      </c>
      <c r="Q17">
        <f t="shared" si="4"/>
        <v>56.5</v>
      </c>
      <c r="R17">
        <v>68</v>
      </c>
      <c r="S17">
        <v>52.5</v>
      </c>
      <c r="T17">
        <f t="shared" si="5"/>
        <v>60.25</v>
      </c>
      <c r="U17">
        <v>1.26</v>
      </c>
      <c r="V17">
        <v>0.90500000000000003</v>
      </c>
      <c r="W17">
        <f t="shared" si="6"/>
        <v>1.0825</v>
      </c>
      <c r="X17">
        <v>7.17</v>
      </c>
      <c r="Y17">
        <v>17.21</v>
      </c>
      <c r="Z17">
        <f t="shared" si="7"/>
        <v>12.190000000000001</v>
      </c>
      <c r="AA17">
        <v>2.5649999999999999</v>
      </c>
      <c r="AB17">
        <v>3.4849999999999999</v>
      </c>
      <c r="AC17">
        <f t="shared" si="8"/>
        <v>3.0249999999999999</v>
      </c>
      <c r="AD17">
        <v>1.93</v>
      </c>
      <c r="AE17">
        <v>3.0150000000000001</v>
      </c>
      <c r="AF17">
        <f t="shared" si="9"/>
        <v>2.4725000000000001</v>
      </c>
      <c r="AG17">
        <v>1.73</v>
      </c>
      <c r="AH17">
        <v>3.0550000000000002</v>
      </c>
      <c r="AI17">
        <f t="shared" si="10"/>
        <v>2.3925000000000001</v>
      </c>
      <c r="AJ17">
        <v>0.85499999999999998</v>
      </c>
      <c r="AK17">
        <v>1.165</v>
      </c>
      <c r="AL17">
        <f t="shared" si="11"/>
        <v>1.01</v>
      </c>
      <c r="AM17">
        <v>1.0549999999999999</v>
      </c>
      <c r="AN17">
        <v>1.52</v>
      </c>
      <c r="AO17">
        <f t="shared" si="12"/>
        <v>1.2875000000000001</v>
      </c>
      <c r="AP17">
        <v>0.01</v>
      </c>
      <c r="AQ17">
        <v>1.15E-2</v>
      </c>
      <c r="AR17">
        <f t="shared" si="13"/>
        <v>1.0749999999999999E-2</v>
      </c>
      <c r="AS17">
        <v>3.2000000000000001E-2</v>
      </c>
      <c r="AT17">
        <v>5.2999999999999999E-2</v>
      </c>
      <c r="AU17">
        <f t="shared" si="14"/>
        <v>4.2499999999999996E-2</v>
      </c>
      <c r="AV17">
        <v>7.6499999999999999E-2</v>
      </c>
      <c r="AW17">
        <v>7.1000000000000008E-2</v>
      </c>
      <c r="AX17">
        <f t="shared" si="15"/>
        <v>7.375000000000001E-2</v>
      </c>
      <c r="AY17">
        <v>0.23949999999999999</v>
      </c>
      <c r="AZ17">
        <v>0.20599999999999999</v>
      </c>
      <c r="BA17">
        <f t="shared" si="16"/>
        <v>0.22275</v>
      </c>
      <c r="BB17">
        <v>1.056</v>
      </c>
      <c r="BC17">
        <v>1.056</v>
      </c>
      <c r="BD17">
        <f t="shared" si="17"/>
        <v>1.056</v>
      </c>
      <c r="BE17" t="s">
        <v>101</v>
      </c>
      <c r="BF17" t="s">
        <v>225</v>
      </c>
      <c r="BG17" t="s">
        <v>69</v>
      </c>
      <c r="BH17" t="s">
        <v>102</v>
      </c>
      <c r="BI17" t="s">
        <v>225</v>
      </c>
      <c r="BJ17" t="s">
        <v>57</v>
      </c>
      <c r="BK17" t="s">
        <v>227</v>
      </c>
      <c r="BL17" t="s">
        <v>373</v>
      </c>
      <c r="BM17" t="s">
        <v>71</v>
      </c>
      <c r="BN17" t="s">
        <v>374</v>
      </c>
      <c r="BO17" t="s">
        <v>375</v>
      </c>
      <c r="BP17" t="s">
        <v>376</v>
      </c>
      <c r="BQ17" t="s">
        <v>59</v>
      </c>
      <c r="BR17" t="s">
        <v>66</v>
      </c>
      <c r="BS17" t="s">
        <v>232</v>
      </c>
      <c r="BT17" t="s">
        <v>67</v>
      </c>
      <c r="BU17" t="s">
        <v>232</v>
      </c>
      <c r="BV17" t="s">
        <v>232</v>
      </c>
      <c r="BW17" t="s">
        <v>232</v>
      </c>
      <c r="BX17" t="s">
        <v>377</v>
      </c>
      <c r="BY17" t="s">
        <v>226</v>
      </c>
    </row>
    <row r="18" spans="1:77" x14ac:dyDescent="0.35">
      <c r="A18">
        <v>1</v>
      </c>
      <c r="B18">
        <v>18</v>
      </c>
      <c r="C18">
        <v>28.114999999999998</v>
      </c>
      <c r="D18">
        <v>20.76</v>
      </c>
      <c r="E18">
        <f t="shared" si="0"/>
        <v>24.4375</v>
      </c>
      <c r="F18">
        <v>22.93</v>
      </c>
      <c r="G18">
        <v>24.905000000000001</v>
      </c>
      <c r="H18">
        <f t="shared" si="1"/>
        <v>23.9175</v>
      </c>
      <c r="I18">
        <v>6.2650000000000006</v>
      </c>
      <c r="J18">
        <v>5.2</v>
      </c>
      <c r="K18">
        <f t="shared" si="2"/>
        <v>5.7324999999999999</v>
      </c>
      <c r="L18">
        <v>32.774999999999999</v>
      </c>
      <c r="M18">
        <v>32.725000000000001</v>
      </c>
      <c r="N18">
        <f t="shared" si="3"/>
        <v>32.75</v>
      </c>
      <c r="O18">
        <v>112</v>
      </c>
      <c r="P18">
        <v>120</v>
      </c>
      <c r="Q18">
        <f t="shared" si="4"/>
        <v>116</v>
      </c>
      <c r="R18">
        <v>51.5</v>
      </c>
      <c r="S18">
        <v>76.5</v>
      </c>
      <c r="T18">
        <f t="shared" si="5"/>
        <v>64</v>
      </c>
      <c r="U18">
        <v>0.46</v>
      </c>
      <c r="V18">
        <v>0.63500000000000001</v>
      </c>
      <c r="W18">
        <f t="shared" si="6"/>
        <v>0.54749999999999999</v>
      </c>
      <c r="X18">
        <v>12.275</v>
      </c>
      <c r="Y18">
        <v>9.2750000000000004</v>
      </c>
      <c r="Z18">
        <f t="shared" si="7"/>
        <v>10.775</v>
      </c>
      <c r="AA18">
        <v>2.8650000000000002</v>
      </c>
      <c r="AB18">
        <v>2.5550000000000002</v>
      </c>
      <c r="AC18">
        <f t="shared" si="8"/>
        <v>2.71</v>
      </c>
      <c r="AD18">
        <v>2.7349999999999999</v>
      </c>
      <c r="AE18">
        <v>2.335</v>
      </c>
      <c r="AF18">
        <f t="shared" si="9"/>
        <v>2.5350000000000001</v>
      </c>
      <c r="AG18">
        <v>2.04</v>
      </c>
      <c r="AH18">
        <v>1.78</v>
      </c>
      <c r="AI18">
        <f t="shared" si="10"/>
        <v>1.9100000000000001</v>
      </c>
      <c r="AJ18">
        <v>0.7350000000000001</v>
      </c>
      <c r="AK18">
        <v>0.59000000000000008</v>
      </c>
      <c r="AL18">
        <f t="shared" si="11"/>
        <v>0.66250000000000009</v>
      </c>
      <c r="AM18">
        <v>1.49</v>
      </c>
      <c r="AN18">
        <v>1.54</v>
      </c>
      <c r="AO18">
        <f t="shared" si="12"/>
        <v>1.5150000000000001</v>
      </c>
      <c r="AP18">
        <v>1.6500000000000001E-2</v>
      </c>
      <c r="AQ18">
        <v>1.6500000000000001E-2</v>
      </c>
      <c r="AR18">
        <f t="shared" si="13"/>
        <v>1.6500000000000001E-2</v>
      </c>
      <c r="AS18">
        <v>2.3E-2</v>
      </c>
      <c r="AT18">
        <v>3.4000000000000002E-2</v>
      </c>
      <c r="AU18">
        <f t="shared" si="14"/>
        <v>2.8500000000000001E-2</v>
      </c>
      <c r="AV18">
        <v>6.25E-2</v>
      </c>
      <c r="AW18">
        <v>6.0999999999999999E-2</v>
      </c>
      <c r="AX18">
        <f t="shared" si="15"/>
        <v>6.1749999999999999E-2</v>
      </c>
      <c r="AY18">
        <v>0.20599999999999999</v>
      </c>
      <c r="AZ18">
        <v>0.20599999999999999</v>
      </c>
      <c r="BA18">
        <f t="shared" si="16"/>
        <v>0.20599999999999999</v>
      </c>
      <c r="BB18">
        <v>0.91250000000000009</v>
      </c>
      <c r="BC18">
        <v>0.89</v>
      </c>
      <c r="BD18">
        <f t="shared" si="17"/>
        <v>0.90125000000000011</v>
      </c>
      <c r="BE18" t="s">
        <v>103</v>
      </c>
      <c r="BF18" t="s">
        <v>225</v>
      </c>
      <c r="BG18" t="s">
        <v>69</v>
      </c>
      <c r="BH18" t="s">
        <v>79</v>
      </c>
      <c r="BI18" t="s">
        <v>232</v>
      </c>
      <c r="BJ18" t="s">
        <v>80</v>
      </c>
      <c r="BK18" t="s">
        <v>225</v>
      </c>
      <c r="BL18" t="s">
        <v>378</v>
      </c>
      <c r="BM18" t="s">
        <v>58</v>
      </c>
      <c r="BN18" t="s">
        <v>379</v>
      </c>
      <c r="BO18" t="s">
        <v>343</v>
      </c>
      <c r="BP18" t="s">
        <v>380</v>
      </c>
      <c r="BQ18" t="s">
        <v>59</v>
      </c>
      <c r="BR18" t="s">
        <v>66</v>
      </c>
      <c r="BS18" t="s">
        <v>225</v>
      </c>
      <c r="BT18" t="s">
        <v>61</v>
      </c>
      <c r="BU18" t="s">
        <v>232</v>
      </c>
      <c r="BV18" t="s">
        <v>232</v>
      </c>
      <c r="BW18" t="s">
        <v>232</v>
      </c>
      <c r="BX18" t="s">
        <v>381</v>
      </c>
      <c r="BY18" t="s">
        <v>226</v>
      </c>
    </row>
    <row r="19" spans="1:77" x14ac:dyDescent="0.35">
      <c r="A19">
        <v>1</v>
      </c>
      <c r="B19">
        <v>19</v>
      </c>
      <c r="C19">
        <v>14.543333333333329</v>
      </c>
      <c r="D19">
        <v>18.056666666666668</v>
      </c>
      <c r="E19">
        <f t="shared" si="0"/>
        <v>16.299999999999997</v>
      </c>
      <c r="F19">
        <v>32.606666666666662</v>
      </c>
      <c r="G19">
        <v>24.56</v>
      </c>
      <c r="H19">
        <f t="shared" si="1"/>
        <v>28.583333333333329</v>
      </c>
      <c r="I19">
        <v>4.7366666666666664</v>
      </c>
      <c r="J19">
        <v>5.7766666666666664</v>
      </c>
      <c r="K19">
        <f t="shared" si="2"/>
        <v>5.2566666666666659</v>
      </c>
      <c r="L19">
        <v>35.056666666666658</v>
      </c>
      <c r="M19">
        <v>35.04</v>
      </c>
      <c r="N19">
        <f t="shared" si="3"/>
        <v>35.048333333333332</v>
      </c>
      <c r="O19">
        <v>102.3333333333333</v>
      </c>
      <c r="P19">
        <v>59</v>
      </c>
      <c r="Q19">
        <f t="shared" si="4"/>
        <v>80.666666666666657</v>
      </c>
      <c r="R19">
        <v>53.333333333333343</v>
      </c>
      <c r="S19">
        <v>61.333333333333343</v>
      </c>
      <c r="T19">
        <f t="shared" si="5"/>
        <v>57.333333333333343</v>
      </c>
      <c r="U19">
        <v>0.52</v>
      </c>
      <c r="V19">
        <v>1.043333333333333</v>
      </c>
      <c r="W19">
        <f t="shared" si="6"/>
        <v>0.78166666666666651</v>
      </c>
      <c r="X19">
        <v>13.34</v>
      </c>
      <c r="Y19">
        <v>5.6966666666666663</v>
      </c>
      <c r="Z19">
        <f t="shared" si="7"/>
        <v>9.5183333333333326</v>
      </c>
      <c r="AA19">
        <v>2.7366666666666668</v>
      </c>
      <c r="AB19">
        <v>3.9633333333333329</v>
      </c>
      <c r="AC19">
        <f t="shared" si="8"/>
        <v>3.3499999999999996</v>
      </c>
      <c r="AD19">
        <v>2.4900000000000002</v>
      </c>
      <c r="AE19">
        <v>3.456666666666667</v>
      </c>
      <c r="AF19">
        <f t="shared" si="9"/>
        <v>2.9733333333333336</v>
      </c>
      <c r="AG19">
        <v>1.6366666666666669</v>
      </c>
      <c r="AH19">
        <v>1.706666666666667</v>
      </c>
      <c r="AI19">
        <f t="shared" si="10"/>
        <v>1.6716666666666669</v>
      </c>
      <c r="AJ19">
        <v>0.62333333333333329</v>
      </c>
      <c r="AK19">
        <v>0.66666666666666663</v>
      </c>
      <c r="AL19">
        <f t="shared" si="11"/>
        <v>0.64500000000000002</v>
      </c>
      <c r="AM19">
        <v>1.0866666666666669</v>
      </c>
      <c r="AN19">
        <v>1.1633333333333331</v>
      </c>
      <c r="AO19">
        <f t="shared" si="12"/>
        <v>1.125</v>
      </c>
      <c r="AP19">
        <v>1.8666666666666661E-2</v>
      </c>
      <c r="AQ19">
        <v>1.7666666666666671E-2</v>
      </c>
      <c r="AR19">
        <f t="shared" si="13"/>
        <v>1.8166666666666664E-2</v>
      </c>
      <c r="AS19">
        <v>3.2000000000000001E-2</v>
      </c>
      <c r="AT19">
        <v>2.9000000000000001E-2</v>
      </c>
      <c r="AU19">
        <f t="shared" si="14"/>
        <v>3.0499999999999999E-2</v>
      </c>
      <c r="AV19">
        <v>6.4000000000000001E-2</v>
      </c>
      <c r="AW19">
        <v>9.9999999999999992E-2</v>
      </c>
      <c r="AX19">
        <f t="shared" si="15"/>
        <v>8.199999999999999E-2</v>
      </c>
      <c r="AY19">
        <v>0.45666666666666672</v>
      </c>
      <c r="AZ19">
        <v>0.33200000000000002</v>
      </c>
      <c r="BA19">
        <f t="shared" si="16"/>
        <v>0.39433333333333337</v>
      </c>
      <c r="BB19">
        <v>1.1180000000000001</v>
      </c>
      <c r="BC19">
        <v>1.1180000000000001</v>
      </c>
      <c r="BD19">
        <f t="shared" si="17"/>
        <v>1.1180000000000001</v>
      </c>
      <c r="BE19" t="s">
        <v>105</v>
      </c>
      <c r="BF19" t="s">
        <v>225</v>
      </c>
      <c r="BG19" t="s">
        <v>69</v>
      </c>
      <c r="BH19" t="s">
        <v>79</v>
      </c>
      <c r="BI19" t="s">
        <v>232</v>
      </c>
      <c r="BJ19" t="s">
        <v>80</v>
      </c>
      <c r="BK19" t="s">
        <v>225</v>
      </c>
      <c r="BL19" t="s">
        <v>382</v>
      </c>
      <c r="BM19" t="s">
        <v>82</v>
      </c>
      <c r="BN19" t="s">
        <v>383</v>
      </c>
      <c r="BO19" t="s">
        <v>384</v>
      </c>
      <c r="BP19" t="s">
        <v>385</v>
      </c>
      <c r="BQ19" t="s">
        <v>59</v>
      </c>
      <c r="BR19" t="s">
        <v>66</v>
      </c>
      <c r="BS19" t="s">
        <v>232</v>
      </c>
      <c r="BT19" t="s">
        <v>67</v>
      </c>
      <c r="BU19" t="s">
        <v>232</v>
      </c>
      <c r="BV19" t="s">
        <v>225</v>
      </c>
      <c r="BW19" t="s">
        <v>232</v>
      </c>
      <c r="BX19" t="s">
        <v>386</v>
      </c>
      <c r="BY19" t="s">
        <v>230</v>
      </c>
    </row>
    <row r="20" spans="1:77" x14ac:dyDescent="0.35">
      <c r="A20">
        <v>1</v>
      </c>
      <c r="B20">
        <v>20</v>
      </c>
      <c r="C20">
        <v>13.66</v>
      </c>
      <c r="D20">
        <v>27.99</v>
      </c>
      <c r="E20">
        <f t="shared" si="0"/>
        <v>20.824999999999999</v>
      </c>
      <c r="F20">
        <v>35.369999999999997</v>
      </c>
      <c r="G20">
        <v>35.5</v>
      </c>
      <c r="H20">
        <f t="shared" si="1"/>
        <v>35.435000000000002</v>
      </c>
      <c r="I20">
        <v>4.83</v>
      </c>
      <c r="J20">
        <v>9.94</v>
      </c>
      <c r="K20">
        <f t="shared" si="2"/>
        <v>7.3849999999999998</v>
      </c>
      <c r="L20">
        <v>33.479999999999997</v>
      </c>
      <c r="M20">
        <v>33.9</v>
      </c>
      <c r="N20">
        <f t="shared" si="3"/>
        <v>33.69</v>
      </c>
      <c r="O20">
        <v>2</v>
      </c>
      <c r="P20">
        <v>4</v>
      </c>
      <c r="Q20">
        <f t="shared" si="4"/>
        <v>3</v>
      </c>
      <c r="R20">
        <v>9</v>
      </c>
      <c r="S20">
        <v>13</v>
      </c>
      <c r="T20">
        <f t="shared" si="5"/>
        <v>11</v>
      </c>
      <c r="U20">
        <v>3.96</v>
      </c>
      <c r="V20">
        <v>3.76</v>
      </c>
      <c r="W20">
        <f t="shared" si="6"/>
        <v>3.86</v>
      </c>
      <c r="X20">
        <v>1.88</v>
      </c>
      <c r="Y20">
        <v>1.97</v>
      </c>
      <c r="Z20">
        <f t="shared" si="7"/>
        <v>1.9249999999999998</v>
      </c>
      <c r="AA20">
        <v>1.48</v>
      </c>
      <c r="AB20">
        <v>2.4900000000000002</v>
      </c>
      <c r="AC20">
        <f t="shared" si="8"/>
        <v>1.9850000000000001</v>
      </c>
      <c r="AD20">
        <v>2.04</v>
      </c>
      <c r="AE20">
        <v>4</v>
      </c>
      <c r="AF20">
        <f t="shared" si="9"/>
        <v>3.02</v>
      </c>
      <c r="AG20">
        <v>1.4</v>
      </c>
      <c r="AH20">
        <v>2.52</v>
      </c>
      <c r="AI20">
        <f t="shared" si="10"/>
        <v>1.96</v>
      </c>
      <c r="AJ20">
        <v>0.6</v>
      </c>
      <c r="AK20">
        <v>1.05</v>
      </c>
      <c r="AL20">
        <f t="shared" si="11"/>
        <v>0.82499999999999996</v>
      </c>
      <c r="AM20">
        <v>1.29</v>
      </c>
      <c r="AN20">
        <v>2.06</v>
      </c>
      <c r="AO20">
        <f t="shared" si="12"/>
        <v>1.675</v>
      </c>
      <c r="AP20">
        <v>0.01</v>
      </c>
      <c r="AQ20">
        <v>1.2999999999999999E-2</v>
      </c>
      <c r="AR20">
        <f t="shared" si="13"/>
        <v>1.15E-2</v>
      </c>
      <c r="AS20">
        <v>3.2000000000000001E-2</v>
      </c>
      <c r="AT20">
        <v>3.2000000000000001E-2</v>
      </c>
      <c r="AU20">
        <f t="shared" si="14"/>
        <v>3.2000000000000001E-2</v>
      </c>
      <c r="AV20">
        <v>6.0999999999999999E-2</v>
      </c>
      <c r="AW20">
        <v>6.0999999999999999E-2</v>
      </c>
      <c r="AX20">
        <f t="shared" si="15"/>
        <v>6.0999999999999999E-2</v>
      </c>
      <c r="AY20">
        <v>0.57399999999999995</v>
      </c>
      <c r="AZ20">
        <v>0.20599999999999999</v>
      </c>
      <c r="BA20">
        <f t="shared" si="16"/>
        <v>0.38999999999999996</v>
      </c>
      <c r="BB20">
        <v>1.03</v>
      </c>
      <c r="BC20">
        <v>1.03</v>
      </c>
      <c r="BD20">
        <f t="shared" si="17"/>
        <v>1.03</v>
      </c>
      <c r="BE20" t="s">
        <v>106</v>
      </c>
      <c r="BF20" t="s">
        <v>232</v>
      </c>
      <c r="BG20" t="s">
        <v>55</v>
      </c>
      <c r="BH20" t="s">
        <v>107</v>
      </c>
      <c r="BI20" t="s">
        <v>226</v>
      </c>
      <c r="BJ20" t="s">
        <v>108</v>
      </c>
      <c r="BK20" t="s">
        <v>230</v>
      </c>
      <c r="BL20" t="s">
        <v>387</v>
      </c>
      <c r="BM20" t="s">
        <v>58</v>
      </c>
      <c r="BN20" t="s">
        <v>388</v>
      </c>
      <c r="BO20" t="s">
        <v>389</v>
      </c>
      <c r="BP20" t="s">
        <v>390</v>
      </c>
      <c r="BQ20" t="s">
        <v>59</v>
      </c>
      <c r="BR20" t="s">
        <v>66</v>
      </c>
      <c r="BS20" t="s">
        <v>225</v>
      </c>
      <c r="BT20" t="s">
        <v>61</v>
      </c>
      <c r="BU20" t="s">
        <v>232</v>
      </c>
      <c r="BV20" t="s">
        <v>232</v>
      </c>
      <c r="BW20" t="s">
        <v>225</v>
      </c>
      <c r="BX20" t="s">
        <v>391</v>
      </c>
      <c r="BY20" t="s">
        <v>226</v>
      </c>
    </row>
    <row r="21" spans="1:77" x14ac:dyDescent="0.35">
      <c r="A21">
        <v>1</v>
      </c>
      <c r="B21">
        <v>21</v>
      </c>
      <c r="C21">
        <v>7.74</v>
      </c>
      <c r="D21">
        <v>9.89</v>
      </c>
      <c r="E21">
        <f t="shared" si="0"/>
        <v>8.8150000000000013</v>
      </c>
      <c r="F21">
        <v>31.45</v>
      </c>
      <c r="G21">
        <v>25.64</v>
      </c>
      <c r="H21">
        <f t="shared" si="1"/>
        <v>28.545000000000002</v>
      </c>
      <c r="I21">
        <v>2.4300000000000002</v>
      </c>
      <c r="J21">
        <v>2.54</v>
      </c>
      <c r="K21">
        <f t="shared" si="2"/>
        <v>2.4850000000000003</v>
      </c>
      <c r="L21">
        <v>35.85</v>
      </c>
      <c r="M21">
        <v>35.72</v>
      </c>
      <c r="N21">
        <f t="shared" si="3"/>
        <v>35.784999999999997</v>
      </c>
      <c r="O21">
        <v>115</v>
      </c>
      <c r="P21">
        <v>116</v>
      </c>
      <c r="Q21">
        <f t="shared" si="4"/>
        <v>115.5</v>
      </c>
      <c r="R21">
        <v>62</v>
      </c>
      <c r="S21">
        <v>114</v>
      </c>
      <c r="T21">
        <f t="shared" si="5"/>
        <v>88</v>
      </c>
      <c r="U21">
        <v>0.54</v>
      </c>
      <c r="V21">
        <v>0.98</v>
      </c>
      <c r="W21">
        <f t="shared" si="6"/>
        <v>0.76</v>
      </c>
      <c r="X21">
        <v>12.34</v>
      </c>
      <c r="Y21">
        <v>6.01</v>
      </c>
      <c r="Z21">
        <f t="shared" si="7"/>
        <v>9.1750000000000007</v>
      </c>
      <c r="AA21">
        <v>1.28</v>
      </c>
      <c r="AB21">
        <v>1.02</v>
      </c>
      <c r="AC21">
        <f t="shared" si="8"/>
        <v>1.1499999999999999</v>
      </c>
      <c r="AD21">
        <v>1.1200000000000001</v>
      </c>
      <c r="AE21">
        <v>0.84</v>
      </c>
      <c r="AF21">
        <f t="shared" si="9"/>
        <v>0.98</v>
      </c>
      <c r="AG21">
        <v>0.76</v>
      </c>
      <c r="AH21">
        <v>0.65</v>
      </c>
      <c r="AI21">
        <f t="shared" si="10"/>
        <v>0.70500000000000007</v>
      </c>
      <c r="AJ21">
        <v>0.63</v>
      </c>
      <c r="AK21">
        <v>0.45</v>
      </c>
      <c r="AL21">
        <f t="shared" si="11"/>
        <v>0.54</v>
      </c>
      <c r="AM21">
        <v>0.69</v>
      </c>
      <c r="AN21">
        <v>0.56000000000000005</v>
      </c>
      <c r="AO21">
        <f t="shared" si="12"/>
        <v>0.625</v>
      </c>
      <c r="AP21">
        <v>1.2999999999999999E-2</v>
      </c>
      <c r="AQ21">
        <v>1.2999999999999999E-2</v>
      </c>
      <c r="AR21">
        <f t="shared" si="13"/>
        <v>1.2999999999999999E-2</v>
      </c>
      <c r="AS21">
        <v>2.4E-2</v>
      </c>
      <c r="AT21">
        <v>2.3E-2</v>
      </c>
      <c r="AU21">
        <f t="shared" si="14"/>
        <v>2.35E-2</v>
      </c>
      <c r="AV21">
        <v>6.0999999999999999E-2</v>
      </c>
      <c r="AW21">
        <v>6.0999999999999999E-2</v>
      </c>
      <c r="AX21">
        <f t="shared" si="15"/>
        <v>6.0999999999999999E-2</v>
      </c>
      <c r="AY21">
        <v>0.37</v>
      </c>
      <c r="AZ21">
        <v>0.57399999999999995</v>
      </c>
      <c r="BA21">
        <f t="shared" si="16"/>
        <v>0.47199999999999998</v>
      </c>
      <c r="BB21">
        <v>1.1930000000000001</v>
      </c>
      <c r="BC21">
        <v>1.1930000000000001</v>
      </c>
      <c r="BD21">
        <f t="shared" si="17"/>
        <v>1.1930000000000001</v>
      </c>
      <c r="BE21" t="s">
        <v>109</v>
      </c>
      <c r="BF21" t="s">
        <v>232</v>
      </c>
      <c r="BG21" t="s">
        <v>55</v>
      </c>
      <c r="BH21" t="s">
        <v>77</v>
      </c>
      <c r="BI21" t="s">
        <v>225</v>
      </c>
      <c r="BJ21" t="s">
        <v>57</v>
      </c>
      <c r="BK21" t="s">
        <v>228</v>
      </c>
      <c r="BL21" t="s">
        <v>392</v>
      </c>
      <c r="BM21" t="s">
        <v>82</v>
      </c>
      <c r="BN21" t="s">
        <v>393</v>
      </c>
      <c r="BO21" t="s">
        <v>310</v>
      </c>
      <c r="BP21" t="s">
        <v>394</v>
      </c>
      <c r="BQ21" t="s">
        <v>59</v>
      </c>
      <c r="BR21" t="s">
        <v>48</v>
      </c>
      <c r="BS21" t="s">
        <v>225</v>
      </c>
      <c r="BT21" t="s">
        <v>61</v>
      </c>
      <c r="BU21" t="s">
        <v>225</v>
      </c>
      <c r="BV21" t="s">
        <v>225</v>
      </c>
      <c r="BW21" t="s">
        <v>232</v>
      </c>
      <c r="BX21" t="s">
        <v>395</v>
      </c>
      <c r="BY21" t="s">
        <v>228</v>
      </c>
    </row>
    <row r="22" spans="1:77" x14ac:dyDescent="0.35">
      <c r="A22">
        <v>1</v>
      </c>
      <c r="B22">
        <v>22</v>
      </c>
      <c r="C22">
        <v>13.25</v>
      </c>
      <c r="D22">
        <v>16.100000000000001</v>
      </c>
      <c r="E22">
        <f t="shared" si="0"/>
        <v>14.675000000000001</v>
      </c>
      <c r="F22">
        <v>37.85</v>
      </c>
      <c r="G22">
        <v>38.369999999999997</v>
      </c>
      <c r="H22">
        <f t="shared" si="1"/>
        <v>38.11</v>
      </c>
      <c r="I22">
        <v>5.01</v>
      </c>
      <c r="J22">
        <v>6.18</v>
      </c>
      <c r="K22">
        <f t="shared" si="2"/>
        <v>5.5949999999999998</v>
      </c>
      <c r="L22">
        <v>33.130000000000003</v>
      </c>
      <c r="M22">
        <v>32.53</v>
      </c>
      <c r="N22">
        <f t="shared" si="3"/>
        <v>32.83</v>
      </c>
      <c r="O22">
        <v>115</v>
      </c>
      <c r="P22">
        <v>113</v>
      </c>
      <c r="Q22">
        <f t="shared" si="4"/>
        <v>114</v>
      </c>
      <c r="R22">
        <v>60</v>
      </c>
      <c r="S22">
        <v>64</v>
      </c>
      <c r="T22">
        <f t="shared" si="5"/>
        <v>62</v>
      </c>
      <c r="U22">
        <v>0.53</v>
      </c>
      <c r="V22">
        <v>0.56999999999999995</v>
      </c>
      <c r="W22">
        <f t="shared" si="6"/>
        <v>0.55000000000000004</v>
      </c>
      <c r="X22">
        <v>17.41</v>
      </c>
      <c r="Y22">
        <v>19.510000000000002</v>
      </c>
      <c r="Z22">
        <f t="shared" si="7"/>
        <v>18.46</v>
      </c>
      <c r="AA22">
        <v>0.77</v>
      </c>
      <c r="AB22">
        <v>0.83</v>
      </c>
      <c r="AC22">
        <f t="shared" si="8"/>
        <v>0.8</v>
      </c>
      <c r="AD22">
        <v>0.82</v>
      </c>
      <c r="AE22">
        <v>0.9</v>
      </c>
      <c r="AF22">
        <f t="shared" si="9"/>
        <v>0.86</v>
      </c>
      <c r="AG22">
        <v>0.77</v>
      </c>
      <c r="AH22">
        <v>0.96</v>
      </c>
      <c r="AI22">
        <f t="shared" si="10"/>
        <v>0.86499999999999999</v>
      </c>
      <c r="AJ22">
        <v>0.74</v>
      </c>
      <c r="AK22">
        <v>0.62</v>
      </c>
      <c r="AL22">
        <f t="shared" si="11"/>
        <v>0.67999999999999994</v>
      </c>
      <c r="AM22">
        <v>0.76</v>
      </c>
      <c r="AN22">
        <v>0.77</v>
      </c>
      <c r="AO22">
        <f t="shared" si="12"/>
        <v>0.76500000000000001</v>
      </c>
      <c r="AP22">
        <v>0.02</v>
      </c>
      <c r="AQ22">
        <v>0.02</v>
      </c>
      <c r="AR22">
        <f t="shared" si="13"/>
        <v>0.02</v>
      </c>
      <c r="AS22">
        <v>2.1999999999999999E-2</v>
      </c>
      <c r="AT22">
        <v>2.1999999999999999E-2</v>
      </c>
      <c r="AU22">
        <f t="shared" si="14"/>
        <v>2.1999999999999999E-2</v>
      </c>
      <c r="AV22">
        <v>0.126</v>
      </c>
      <c r="AW22">
        <v>7.0000000000000007E-2</v>
      </c>
      <c r="AX22">
        <f t="shared" si="15"/>
        <v>9.8000000000000004E-2</v>
      </c>
      <c r="AY22">
        <v>0.37</v>
      </c>
      <c r="AZ22">
        <v>0.57399999999999995</v>
      </c>
      <c r="BA22">
        <f t="shared" si="16"/>
        <v>0.47199999999999998</v>
      </c>
      <c r="BB22">
        <v>0.93500000000000005</v>
      </c>
      <c r="BC22">
        <v>1.252</v>
      </c>
      <c r="BD22">
        <f t="shared" si="17"/>
        <v>1.0935000000000001</v>
      </c>
      <c r="BE22" t="s">
        <v>111</v>
      </c>
      <c r="BF22" t="s">
        <v>225</v>
      </c>
      <c r="BG22" t="s">
        <v>69</v>
      </c>
      <c r="BH22" t="s">
        <v>112</v>
      </c>
      <c r="BI22" t="s">
        <v>232</v>
      </c>
      <c r="BJ22" t="s">
        <v>80</v>
      </c>
      <c r="BK22" t="s">
        <v>226</v>
      </c>
      <c r="BL22" t="s">
        <v>396</v>
      </c>
      <c r="BM22" t="s">
        <v>71</v>
      </c>
      <c r="BN22" t="s">
        <v>379</v>
      </c>
      <c r="BO22" t="s">
        <v>397</v>
      </c>
      <c r="BP22" t="s">
        <v>398</v>
      </c>
      <c r="BQ22" t="s">
        <v>59</v>
      </c>
      <c r="BR22" t="s">
        <v>66</v>
      </c>
      <c r="BS22" t="s">
        <v>225</v>
      </c>
      <c r="BT22" t="s">
        <v>61</v>
      </c>
      <c r="BU22" t="s">
        <v>232</v>
      </c>
      <c r="BV22" t="s">
        <v>232</v>
      </c>
      <c r="BW22" t="s">
        <v>225</v>
      </c>
      <c r="BX22" t="s">
        <v>381</v>
      </c>
      <c r="BY22" t="s">
        <v>226</v>
      </c>
    </row>
    <row r="23" spans="1:77" x14ac:dyDescent="0.35">
      <c r="A23">
        <v>1</v>
      </c>
      <c r="B23">
        <v>23</v>
      </c>
      <c r="C23">
        <v>27.585000000000001</v>
      </c>
      <c r="D23">
        <v>24.05</v>
      </c>
      <c r="E23">
        <f t="shared" si="0"/>
        <v>25.817500000000003</v>
      </c>
      <c r="F23">
        <v>21.925000000000001</v>
      </c>
      <c r="G23">
        <v>25.19</v>
      </c>
      <c r="H23">
        <f t="shared" si="1"/>
        <v>23.557500000000001</v>
      </c>
      <c r="I23">
        <v>4.67</v>
      </c>
      <c r="J23">
        <v>6.1749999999999998</v>
      </c>
      <c r="K23">
        <f t="shared" si="2"/>
        <v>5.4224999999999994</v>
      </c>
      <c r="L23">
        <v>33.049999999999997</v>
      </c>
      <c r="M23">
        <v>30.774999999999999</v>
      </c>
      <c r="N23">
        <f t="shared" si="3"/>
        <v>31.912499999999998</v>
      </c>
      <c r="O23">
        <v>96</v>
      </c>
      <c r="P23">
        <v>102.5</v>
      </c>
      <c r="Q23">
        <f t="shared" si="4"/>
        <v>99.25</v>
      </c>
      <c r="R23">
        <v>37.5</v>
      </c>
      <c r="S23">
        <v>83</v>
      </c>
      <c r="T23">
        <f t="shared" si="5"/>
        <v>60.25</v>
      </c>
      <c r="U23">
        <v>0.39500000000000002</v>
      </c>
      <c r="V23">
        <v>0.80500000000000005</v>
      </c>
      <c r="W23">
        <f t="shared" si="6"/>
        <v>0.60000000000000009</v>
      </c>
      <c r="X23">
        <v>8.9949999999999992</v>
      </c>
      <c r="Y23">
        <v>6.2149999999999999</v>
      </c>
      <c r="Z23">
        <f t="shared" si="7"/>
        <v>7.6049999999999995</v>
      </c>
      <c r="AA23">
        <v>0.82499999999999996</v>
      </c>
      <c r="AB23">
        <v>1.2649999999999999</v>
      </c>
      <c r="AC23">
        <f t="shared" si="8"/>
        <v>1.0449999999999999</v>
      </c>
      <c r="AD23">
        <v>1.0549999999999999</v>
      </c>
      <c r="AE23">
        <v>1.4850000000000001</v>
      </c>
      <c r="AF23">
        <f t="shared" si="9"/>
        <v>1.27</v>
      </c>
      <c r="AG23">
        <v>0.83499999999999996</v>
      </c>
      <c r="AH23">
        <v>1.2649999999999999</v>
      </c>
      <c r="AI23">
        <f t="shared" si="10"/>
        <v>1.0499999999999998</v>
      </c>
      <c r="AJ23">
        <v>0.61499999999999999</v>
      </c>
      <c r="AK23">
        <v>0.745</v>
      </c>
      <c r="AL23">
        <f t="shared" si="11"/>
        <v>0.67999999999999994</v>
      </c>
      <c r="AM23">
        <v>1.78</v>
      </c>
      <c r="AN23">
        <v>1.925</v>
      </c>
      <c r="AO23">
        <f t="shared" si="12"/>
        <v>1.8525</v>
      </c>
      <c r="AP23">
        <v>1.8499999999999999E-2</v>
      </c>
      <c r="AQ23">
        <v>0.02</v>
      </c>
      <c r="AR23">
        <f t="shared" si="13"/>
        <v>1.925E-2</v>
      </c>
      <c r="AS23">
        <v>4.2500000000000003E-2</v>
      </c>
      <c r="AT23">
        <v>3.2000000000000001E-2</v>
      </c>
      <c r="AU23">
        <f t="shared" si="14"/>
        <v>3.7250000000000005E-2</v>
      </c>
      <c r="AV23">
        <v>6.4000000000000001E-2</v>
      </c>
      <c r="AW23">
        <v>7.2000000000000008E-2</v>
      </c>
      <c r="AX23">
        <f t="shared" si="15"/>
        <v>6.8000000000000005E-2</v>
      </c>
      <c r="AY23">
        <v>0.2165</v>
      </c>
      <c r="AZ23">
        <v>0.21099999999999999</v>
      </c>
      <c r="BA23">
        <f t="shared" si="16"/>
        <v>0.21375</v>
      </c>
      <c r="BB23">
        <v>1.2835000000000001</v>
      </c>
      <c r="BC23">
        <v>1.2835000000000001</v>
      </c>
      <c r="BD23">
        <f t="shared" si="17"/>
        <v>1.2835000000000001</v>
      </c>
      <c r="BE23" t="s">
        <v>113</v>
      </c>
      <c r="BF23" t="s">
        <v>232</v>
      </c>
      <c r="BG23" t="s">
        <v>55</v>
      </c>
      <c r="BH23" t="s">
        <v>241</v>
      </c>
      <c r="BI23" t="s">
        <v>225</v>
      </c>
      <c r="BJ23" t="s">
        <v>57</v>
      </c>
      <c r="BK23" t="s">
        <v>227</v>
      </c>
      <c r="BL23" t="s">
        <v>399</v>
      </c>
      <c r="BM23" t="s">
        <v>71</v>
      </c>
      <c r="BN23" t="s">
        <v>400</v>
      </c>
      <c r="BO23" t="s">
        <v>310</v>
      </c>
      <c r="BP23" t="s">
        <v>401</v>
      </c>
      <c r="BQ23" t="s">
        <v>59</v>
      </c>
      <c r="BR23" t="s">
        <v>66</v>
      </c>
      <c r="BS23" t="s">
        <v>232</v>
      </c>
      <c r="BT23" t="s">
        <v>67</v>
      </c>
      <c r="BU23" t="s">
        <v>232</v>
      </c>
      <c r="BV23" t="s">
        <v>232</v>
      </c>
      <c r="BW23" t="s">
        <v>232</v>
      </c>
      <c r="BX23" t="s">
        <v>402</v>
      </c>
      <c r="BY23" t="s">
        <v>226</v>
      </c>
    </row>
    <row r="24" spans="1:77" x14ac:dyDescent="0.35">
      <c r="A24">
        <v>1</v>
      </c>
      <c r="B24">
        <v>24</v>
      </c>
      <c r="C24">
        <v>17.7</v>
      </c>
      <c r="D24">
        <v>11.29</v>
      </c>
      <c r="E24">
        <f t="shared" si="0"/>
        <v>14.494999999999999</v>
      </c>
      <c r="F24">
        <v>34.729999999999997</v>
      </c>
      <c r="G24">
        <v>31.535</v>
      </c>
      <c r="H24">
        <f t="shared" si="1"/>
        <v>33.1325</v>
      </c>
      <c r="I24">
        <v>5.7750000000000004</v>
      </c>
      <c r="J24">
        <v>3.5049999999999999</v>
      </c>
      <c r="K24">
        <f t="shared" si="2"/>
        <v>4.6400000000000006</v>
      </c>
      <c r="L24">
        <v>29.82</v>
      </c>
      <c r="M24">
        <v>29.164999999999999</v>
      </c>
      <c r="N24">
        <f t="shared" si="3"/>
        <v>29.4925</v>
      </c>
      <c r="O24">
        <v>6</v>
      </c>
      <c r="P24">
        <v>3</v>
      </c>
      <c r="Q24">
        <f t="shared" si="4"/>
        <v>4.5</v>
      </c>
      <c r="R24">
        <v>8</v>
      </c>
      <c r="S24">
        <v>30</v>
      </c>
      <c r="T24">
        <f t="shared" si="5"/>
        <v>19</v>
      </c>
      <c r="U24">
        <v>1.27</v>
      </c>
      <c r="V24">
        <v>9.8849999999999998</v>
      </c>
      <c r="W24">
        <f t="shared" si="6"/>
        <v>5.5774999999999997</v>
      </c>
      <c r="X24">
        <v>6.835</v>
      </c>
      <c r="Y24">
        <v>0.78</v>
      </c>
      <c r="Z24">
        <f t="shared" si="7"/>
        <v>3.8075000000000001</v>
      </c>
      <c r="AA24">
        <v>2.2050000000000001</v>
      </c>
      <c r="AB24">
        <v>0.6399999999999999</v>
      </c>
      <c r="AC24">
        <f t="shared" si="8"/>
        <v>1.4224999999999999</v>
      </c>
      <c r="AD24">
        <v>2.125</v>
      </c>
      <c r="AE24">
        <v>0.97</v>
      </c>
      <c r="AF24">
        <f t="shared" si="9"/>
        <v>1.5474999999999999</v>
      </c>
      <c r="AG24">
        <v>1.49</v>
      </c>
      <c r="AH24">
        <v>0.96499999999999997</v>
      </c>
      <c r="AI24">
        <f t="shared" si="10"/>
        <v>1.2275</v>
      </c>
      <c r="AJ24">
        <v>1.08</v>
      </c>
      <c r="AK24">
        <v>0.72499999999999998</v>
      </c>
      <c r="AL24">
        <f t="shared" si="11"/>
        <v>0.90250000000000008</v>
      </c>
      <c r="AM24">
        <v>0.87</v>
      </c>
      <c r="AN24">
        <v>0.91500000000000004</v>
      </c>
      <c r="AO24">
        <f t="shared" si="12"/>
        <v>0.89250000000000007</v>
      </c>
      <c r="AP24">
        <v>1.6E-2</v>
      </c>
      <c r="AQ24">
        <v>1.6500000000000001E-2</v>
      </c>
      <c r="AR24">
        <f t="shared" si="13"/>
        <v>1.6250000000000001E-2</v>
      </c>
      <c r="AS24">
        <v>2.2499999999999999E-2</v>
      </c>
      <c r="AT24">
        <v>3.95E-2</v>
      </c>
      <c r="AU24">
        <f t="shared" si="14"/>
        <v>3.1E-2</v>
      </c>
      <c r="AV24">
        <v>6.25E-2</v>
      </c>
      <c r="AW24">
        <v>9.7000000000000003E-2</v>
      </c>
      <c r="AX24">
        <f t="shared" si="15"/>
        <v>7.9750000000000001E-2</v>
      </c>
      <c r="AY24">
        <v>0.29699999999999999</v>
      </c>
      <c r="AZ24">
        <v>0.39</v>
      </c>
      <c r="BA24">
        <f t="shared" si="16"/>
        <v>0.34350000000000003</v>
      </c>
      <c r="BB24">
        <v>1.254</v>
      </c>
      <c r="BC24">
        <v>1.2835000000000001</v>
      </c>
      <c r="BD24">
        <f t="shared" si="17"/>
        <v>1.26875</v>
      </c>
      <c r="BE24" t="s">
        <v>114</v>
      </c>
      <c r="BF24" t="s">
        <v>225</v>
      </c>
      <c r="BG24" t="s">
        <v>69</v>
      </c>
      <c r="BH24" t="s">
        <v>70</v>
      </c>
      <c r="BI24" t="s">
        <v>225</v>
      </c>
      <c r="BJ24" t="s">
        <v>57</v>
      </c>
      <c r="BK24" t="s">
        <v>229</v>
      </c>
      <c r="BL24" t="s">
        <v>403</v>
      </c>
      <c r="BM24" t="s">
        <v>58</v>
      </c>
      <c r="BN24" t="s">
        <v>319</v>
      </c>
      <c r="BO24" t="s">
        <v>315</v>
      </c>
      <c r="BP24" t="s">
        <v>320</v>
      </c>
      <c r="BQ24" t="s">
        <v>115</v>
      </c>
      <c r="BR24" t="s">
        <v>66</v>
      </c>
      <c r="BS24" t="s">
        <v>232</v>
      </c>
      <c r="BT24" t="s">
        <v>67</v>
      </c>
      <c r="BU24" t="s">
        <v>232</v>
      </c>
      <c r="BV24" t="s">
        <v>232</v>
      </c>
      <c r="BW24" t="s">
        <v>232</v>
      </c>
      <c r="BX24" t="s">
        <v>404</v>
      </c>
      <c r="BY24" t="s">
        <v>228</v>
      </c>
    </row>
    <row r="25" spans="1:77" x14ac:dyDescent="0.35">
      <c r="A25">
        <v>1</v>
      </c>
      <c r="B25">
        <v>25</v>
      </c>
      <c r="C25">
        <v>8.2799999999999994</v>
      </c>
      <c r="D25">
        <v>6.7</v>
      </c>
      <c r="E25">
        <f t="shared" si="0"/>
        <v>7.49</v>
      </c>
      <c r="F25">
        <v>27.55</v>
      </c>
      <c r="G25">
        <v>32.159999999999997</v>
      </c>
      <c r="H25">
        <f t="shared" si="1"/>
        <v>29.854999999999997</v>
      </c>
      <c r="I25">
        <v>2.2799999999999998</v>
      </c>
      <c r="J25">
        <v>2.15</v>
      </c>
      <c r="K25">
        <f t="shared" si="2"/>
        <v>2.2149999999999999</v>
      </c>
      <c r="L25">
        <v>35.869999999999997</v>
      </c>
      <c r="M25">
        <v>35.68</v>
      </c>
      <c r="N25">
        <f t="shared" si="3"/>
        <v>35.774999999999999</v>
      </c>
      <c r="O25">
        <v>1</v>
      </c>
      <c r="P25">
        <v>3</v>
      </c>
      <c r="Q25">
        <f t="shared" si="4"/>
        <v>2</v>
      </c>
      <c r="R25">
        <v>2</v>
      </c>
      <c r="S25">
        <v>24</v>
      </c>
      <c r="T25">
        <f t="shared" si="5"/>
        <v>13</v>
      </c>
      <c r="U25">
        <v>1.8</v>
      </c>
      <c r="V25">
        <v>7.17</v>
      </c>
      <c r="W25">
        <f t="shared" si="6"/>
        <v>4.4850000000000003</v>
      </c>
      <c r="X25">
        <v>2.99</v>
      </c>
      <c r="Y25">
        <v>0.96</v>
      </c>
      <c r="Z25">
        <f t="shared" si="7"/>
        <v>1.9750000000000001</v>
      </c>
      <c r="AA25">
        <v>0.74</v>
      </c>
      <c r="AB25">
        <v>0.4</v>
      </c>
      <c r="AC25">
        <f t="shared" si="8"/>
        <v>0.57000000000000006</v>
      </c>
      <c r="AD25">
        <v>0.6</v>
      </c>
      <c r="AE25">
        <v>0.36</v>
      </c>
      <c r="AF25">
        <f t="shared" si="9"/>
        <v>0.48</v>
      </c>
      <c r="AG25">
        <v>0.51</v>
      </c>
      <c r="AH25">
        <v>0.41</v>
      </c>
      <c r="AI25">
        <f t="shared" si="10"/>
        <v>0.45999999999999996</v>
      </c>
      <c r="AJ25">
        <v>0.55000000000000004</v>
      </c>
      <c r="AK25">
        <v>0.5</v>
      </c>
      <c r="AL25">
        <f t="shared" si="11"/>
        <v>0.52500000000000002</v>
      </c>
      <c r="AM25">
        <v>0.71</v>
      </c>
      <c r="AN25">
        <v>0.59</v>
      </c>
      <c r="AO25">
        <f t="shared" si="12"/>
        <v>0.64999999999999991</v>
      </c>
      <c r="AP25">
        <v>1.0999999999999999E-2</v>
      </c>
      <c r="AQ25">
        <v>1.7999999999999999E-2</v>
      </c>
      <c r="AR25">
        <f t="shared" si="13"/>
        <v>1.4499999999999999E-2</v>
      </c>
      <c r="AS25">
        <v>2.7E-2</v>
      </c>
      <c r="AT25">
        <v>5.8000000000000003E-2</v>
      </c>
      <c r="AU25">
        <f t="shared" si="14"/>
        <v>4.2500000000000003E-2</v>
      </c>
      <c r="AV25">
        <v>0.19600000000000001</v>
      </c>
      <c r="AW25">
        <v>0.09</v>
      </c>
      <c r="AX25">
        <f t="shared" si="15"/>
        <v>0.14300000000000002</v>
      </c>
      <c r="AY25">
        <v>0.52</v>
      </c>
      <c r="AZ25">
        <v>0.57399999999999995</v>
      </c>
      <c r="BA25">
        <f t="shared" si="16"/>
        <v>0.54699999999999993</v>
      </c>
      <c r="BB25">
        <v>1.381</v>
      </c>
      <c r="BC25">
        <v>1.252</v>
      </c>
      <c r="BD25">
        <f t="shared" si="17"/>
        <v>1.3165</v>
      </c>
      <c r="BE25" t="s">
        <v>116</v>
      </c>
      <c r="BF25" t="s">
        <v>225</v>
      </c>
      <c r="BG25" t="s">
        <v>69</v>
      </c>
      <c r="BH25" t="s">
        <v>70</v>
      </c>
      <c r="BI25" t="s">
        <v>225</v>
      </c>
      <c r="BJ25" t="s">
        <v>57</v>
      </c>
      <c r="BK25" t="s">
        <v>230</v>
      </c>
      <c r="BL25" t="s">
        <v>405</v>
      </c>
      <c r="BM25" t="s">
        <v>58</v>
      </c>
      <c r="BN25" t="s">
        <v>406</v>
      </c>
      <c r="BO25" t="s">
        <v>407</v>
      </c>
      <c r="BP25" t="s">
        <v>408</v>
      </c>
      <c r="BQ25" t="s">
        <v>115</v>
      </c>
      <c r="BR25" t="s">
        <v>117</v>
      </c>
      <c r="BS25" t="s">
        <v>232</v>
      </c>
      <c r="BT25" t="s">
        <v>67</v>
      </c>
      <c r="BU25" t="s">
        <v>225</v>
      </c>
      <c r="BV25" t="s">
        <v>232</v>
      </c>
      <c r="BW25" t="s">
        <v>225</v>
      </c>
      <c r="BX25" t="s">
        <v>409</v>
      </c>
      <c r="BY25" t="s">
        <v>226</v>
      </c>
    </row>
    <row r="26" spans="1:77" x14ac:dyDescent="0.35">
      <c r="A26">
        <v>1</v>
      </c>
      <c r="B26">
        <v>26</v>
      </c>
      <c r="C26">
        <v>9.57</v>
      </c>
      <c r="D26">
        <v>10.06</v>
      </c>
      <c r="E26">
        <f t="shared" si="0"/>
        <v>9.8150000000000013</v>
      </c>
      <c r="F26">
        <v>28.32</v>
      </c>
      <c r="G26">
        <v>29.9</v>
      </c>
      <c r="H26">
        <f t="shared" si="1"/>
        <v>29.11</v>
      </c>
      <c r="I26">
        <v>2.71</v>
      </c>
      <c r="J26">
        <v>3.01</v>
      </c>
      <c r="K26">
        <f t="shared" si="2"/>
        <v>2.86</v>
      </c>
      <c r="L26">
        <v>34.380000000000003</v>
      </c>
      <c r="M26">
        <v>34.31</v>
      </c>
      <c r="N26">
        <f t="shared" si="3"/>
        <v>34.344999999999999</v>
      </c>
      <c r="O26">
        <v>109</v>
      </c>
      <c r="P26">
        <v>122</v>
      </c>
      <c r="Q26">
        <f t="shared" si="4"/>
        <v>115.5</v>
      </c>
      <c r="R26">
        <v>47</v>
      </c>
      <c r="S26">
        <v>59</v>
      </c>
      <c r="T26">
        <f t="shared" si="5"/>
        <v>53</v>
      </c>
      <c r="U26">
        <v>0.43</v>
      </c>
      <c r="V26">
        <v>0.48</v>
      </c>
      <c r="W26">
        <f t="shared" si="6"/>
        <v>0.45499999999999996</v>
      </c>
      <c r="X26">
        <v>16.37</v>
      </c>
      <c r="Y26">
        <v>10.039999999999999</v>
      </c>
      <c r="Z26">
        <f t="shared" si="7"/>
        <v>13.205</v>
      </c>
      <c r="AA26">
        <v>1.5</v>
      </c>
      <c r="AB26">
        <v>0.79</v>
      </c>
      <c r="AC26">
        <f t="shared" si="8"/>
        <v>1.145</v>
      </c>
      <c r="AD26">
        <v>1.69</v>
      </c>
      <c r="AE26">
        <v>0.83</v>
      </c>
      <c r="AF26">
        <f t="shared" si="9"/>
        <v>1.26</v>
      </c>
      <c r="AG26">
        <v>1.27</v>
      </c>
      <c r="AH26">
        <v>0.55000000000000004</v>
      </c>
      <c r="AI26">
        <f t="shared" si="10"/>
        <v>0.91</v>
      </c>
      <c r="AJ26">
        <v>0.76</v>
      </c>
      <c r="AK26">
        <v>0.49</v>
      </c>
      <c r="AL26">
        <f t="shared" si="11"/>
        <v>0.625</v>
      </c>
      <c r="AM26">
        <v>0.85</v>
      </c>
      <c r="AN26">
        <v>0.85</v>
      </c>
      <c r="AO26">
        <f t="shared" si="12"/>
        <v>0.85</v>
      </c>
      <c r="AP26">
        <v>0.02</v>
      </c>
      <c r="AQ26">
        <v>0.01</v>
      </c>
      <c r="AR26">
        <f t="shared" si="13"/>
        <v>1.4999999999999999E-2</v>
      </c>
      <c r="AS26">
        <v>2.4E-2</v>
      </c>
      <c r="AT26">
        <v>2.4E-2</v>
      </c>
      <c r="AU26">
        <f t="shared" si="14"/>
        <v>2.4E-2</v>
      </c>
      <c r="AV26">
        <v>6.0999999999999999E-2</v>
      </c>
      <c r="AW26">
        <v>6.4000000000000001E-2</v>
      </c>
      <c r="AX26">
        <f t="shared" si="15"/>
        <v>6.25E-2</v>
      </c>
      <c r="AY26">
        <v>0.22700000000000001</v>
      </c>
      <c r="AZ26">
        <v>0.57399999999999995</v>
      </c>
      <c r="BA26">
        <f t="shared" si="16"/>
        <v>0.40049999999999997</v>
      </c>
      <c r="BB26">
        <v>1.03</v>
      </c>
      <c r="BC26">
        <v>0.98099999999999998</v>
      </c>
      <c r="BD26">
        <f t="shared" si="17"/>
        <v>1.0055000000000001</v>
      </c>
      <c r="BE26" t="s">
        <v>118</v>
      </c>
      <c r="BF26" t="s">
        <v>225</v>
      </c>
      <c r="BG26" t="s">
        <v>69</v>
      </c>
      <c r="BH26" t="s">
        <v>119</v>
      </c>
      <c r="BI26" t="s">
        <v>232</v>
      </c>
      <c r="BJ26" t="s">
        <v>80</v>
      </c>
      <c r="BK26" t="s">
        <v>225</v>
      </c>
      <c r="BL26" t="s">
        <v>410</v>
      </c>
      <c r="BM26" t="s">
        <v>71</v>
      </c>
      <c r="BN26" t="s">
        <v>328</v>
      </c>
      <c r="BO26" t="s">
        <v>329</v>
      </c>
      <c r="BP26" t="s">
        <v>330</v>
      </c>
      <c r="BQ26" t="s">
        <v>59</v>
      </c>
      <c r="BR26" t="s">
        <v>66</v>
      </c>
      <c r="BS26" t="s">
        <v>225</v>
      </c>
      <c r="BT26" t="s">
        <v>61</v>
      </c>
      <c r="BU26" t="s">
        <v>232</v>
      </c>
      <c r="BV26" t="s">
        <v>232</v>
      </c>
      <c r="BW26" t="s">
        <v>232</v>
      </c>
      <c r="BX26" t="s">
        <v>411</v>
      </c>
      <c r="BY26" t="s">
        <v>227</v>
      </c>
    </row>
    <row r="27" spans="1:77" x14ac:dyDescent="0.35">
      <c r="A27">
        <v>1</v>
      </c>
      <c r="B27">
        <v>27</v>
      </c>
      <c r="C27">
        <v>21.9375</v>
      </c>
      <c r="D27">
        <v>16.645</v>
      </c>
      <c r="E27">
        <f t="shared" si="0"/>
        <v>19.291249999999998</v>
      </c>
      <c r="F27">
        <v>25.87</v>
      </c>
      <c r="G27">
        <v>20.754999999999999</v>
      </c>
      <c r="H27">
        <f t="shared" si="1"/>
        <v>23.3125</v>
      </c>
      <c r="I27">
        <v>5.0824999999999996</v>
      </c>
      <c r="J27">
        <v>3.4725000000000001</v>
      </c>
      <c r="K27">
        <f t="shared" si="2"/>
        <v>4.2774999999999999</v>
      </c>
      <c r="L27">
        <v>34.752499999999998</v>
      </c>
      <c r="M27">
        <v>35.115000000000002</v>
      </c>
      <c r="N27">
        <f t="shared" si="3"/>
        <v>34.933750000000003</v>
      </c>
      <c r="O27">
        <v>111.75</v>
      </c>
      <c r="P27">
        <v>125.75</v>
      </c>
      <c r="Q27">
        <f t="shared" si="4"/>
        <v>118.75</v>
      </c>
      <c r="R27">
        <v>39.5</v>
      </c>
      <c r="S27">
        <v>74</v>
      </c>
      <c r="T27">
        <f t="shared" si="5"/>
        <v>56.75</v>
      </c>
      <c r="U27">
        <v>0.35</v>
      </c>
      <c r="V27">
        <v>0.59499999999999997</v>
      </c>
      <c r="W27">
        <f t="shared" si="6"/>
        <v>0.47249999999999998</v>
      </c>
      <c r="X27">
        <v>12.9475</v>
      </c>
      <c r="Y27">
        <v>5.79</v>
      </c>
      <c r="Z27">
        <f t="shared" si="7"/>
        <v>9.3687500000000004</v>
      </c>
      <c r="AA27">
        <v>2.2450000000000001</v>
      </c>
      <c r="AB27">
        <v>1.6375</v>
      </c>
      <c r="AC27">
        <f t="shared" si="8"/>
        <v>1.9412500000000001</v>
      </c>
      <c r="AD27">
        <v>2.2349999999999999</v>
      </c>
      <c r="AE27">
        <v>1.76</v>
      </c>
      <c r="AF27">
        <f t="shared" si="9"/>
        <v>1.9975000000000001</v>
      </c>
      <c r="AG27">
        <v>1.2375</v>
      </c>
      <c r="AH27">
        <v>0.9425</v>
      </c>
      <c r="AI27">
        <f t="shared" si="10"/>
        <v>1.0900000000000001</v>
      </c>
      <c r="AJ27">
        <v>0.70500000000000007</v>
      </c>
      <c r="AK27">
        <v>0.44750000000000001</v>
      </c>
      <c r="AL27">
        <f t="shared" si="11"/>
        <v>0.57625000000000004</v>
      </c>
      <c r="AM27">
        <v>1.62</v>
      </c>
      <c r="AN27">
        <v>1.0249999999999999</v>
      </c>
      <c r="AO27">
        <f t="shared" si="12"/>
        <v>1.3225</v>
      </c>
      <c r="AP27">
        <v>1.7000000000000001E-2</v>
      </c>
      <c r="AQ27">
        <v>1.175E-2</v>
      </c>
      <c r="AR27">
        <f t="shared" si="13"/>
        <v>1.4375000000000001E-2</v>
      </c>
      <c r="AS27">
        <v>3.0499999999999999E-2</v>
      </c>
      <c r="AT27">
        <v>2.9749999999999999E-2</v>
      </c>
      <c r="AU27">
        <f t="shared" si="14"/>
        <v>3.0124999999999999E-2</v>
      </c>
      <c r="AV27">
        <v>6.4000000000000001E-2</v>
      </c>
      <c r="AW27">
        <v>6.6000000000000003E-2</v>
      </c>
      <c r="AX27">
        <f t="shared" si="15"/>
        <v>6.5000000000000002E-2</v>
      </c>
      <c r="AY27">
        <v>0.32324999999999998</v>
      </c>
      <c r="AZ27">
        <v>0.32250000000000001</v>
      </c>
      <c r="BA27">
        <f t="shared" si="16"/>
        <v>0.32287500000000002</v>
      </c>
      <c r="BB27">
        <v>1.3645</v>
      </c>
      <c r="BC27">
        <v>1.3487499999999999</v>
      </c>
      <c r="BD27">
        <f t="shared" si="17"/>
        <v>1.356625</v>
      </c>
      <c r="BE27" t="s">
        <v>121</v>
      </c>
      <c r="BF27" t="s">
        <v>232</v>
      </c>
      <c r="BG27" t="s">
        <v>55</v>
      </c>
      <c r="BH27" t="s">
        <v>122</v>
      </c>
      <c r="BI27" t="s">
        <v>225</v>
      </c>
      <c r="BJ27" t="s">
        <v>57</v>
      </c>
      <c r="BK27" t="s">
        <v>225</v>
      </c>
      <c r="BL27" t="s">
        <v>412</v>
      </c>
      <c r="BM27" t="s">
        <v>82</v>
      </c>
      <c r="BN27" t="s">
        <v>413</v>
      </c>
      <c r="BO27" t="s">
        <v>343</v>
      </c>
      <c r="BP27" t="s">
        <v>414</v>
      </c>
      <c r="BQ27" t="s">
        <v>59</v>
      </c>
      <c r="BR27" t="s">
        <v>48</v>
      </c>
      <c r="BS27" t="s">
        <v>225</v>
      </c>
      <c r="BT27" t="s">
        <v>61</v>
      </c>
      <c r="BU27" t="s">
        <v>225</v>
      </c>
      <c r="BV27" t="s">
        <v>225</v>
      </c>
      <c r="BW27" t="s">
        <v>225</v>
      </c>
      <c r="BX27" t="s">
        <v>326</v>
      </c>
      <c r="BY27" t="s">
        <v>226</v>
      </c>
    </row>
    <row r="28" spans="1:77" x14ac:dyDescent="0.35">
      <c r="A28">
        <v>1</v>
      </c>
      <c r="B28">
        <v>28</v>
      </c>
      <c r="C28">
        <v>40.520000000000003</v>
      </c>
      <c r="D28">
        <v>39.479999999999997</v>
      </c>
      <c r="E28">
        <f t="shared" si="0"/>
        <v>40</v>
      </c>
      <c r="F28">
        <v>25.245000000000001</v>
      </c>
      <c r="G28">
        <v>23.56</v>
      </c>
      <c r="H28">
        <f t="shared" si="1"/>
        <v>24.4025</v>
      </c>
      <c r="I28">
        <v>9.2750000000000004</v>
      </c>
      <c r="J28">
        <v>9.19</v>
      </c>
      <c r="K28">
        <f t="shared" si="2"/>
        <v>9.2324999999999999</v>
      </c>
      <c r="L28">
        <v>32.450000000000003</v>
      </c>
      <c r="M28">
        <v>32.284999999999997</v>
      </c>
      <c r="N28">
        <f t="shared" si="3"/>
        <v>32.3675</v>
      </c>
      <c r="O28">
        <v>42.5</v>
      </c>
      <c r="P28">
        <v>28.5</v>
      </c>
      <c r="Q28">
        <f t="shared" si="4"/>
        <v>35.5</v>
      </c>
      <c r="R28">
        <v>26</v>
      </c>
      <c r="S28">
        <v>34</v>
      </c>
      <c r="T28">
        <f t="shared" si="5"/>
        <v>30</v>
      </c>
      <c r="U28">
        <v>0.6100000000000001</v>
      </c>
      <c r="V28">
        <v>1.1850000000000001</v>
      </c>
      <c r="W28">
        <f t="shared" si="6"/>
        <v>0.89750000000000008</v>
      </c>
      <c r="X28">
        <v>12.734999999999999</v>
      </c>
      <c r="Y28">
        <v>7.33</v>
      </c>
      <c r="Z28">
        <f t="shared" si="7"/>
        <v>10.032499999999999</v>
      </c>
      <c r="AA28">
        <v>4.165</v>
      </c>
      <c r="AB28">
        <v>3.94</v>
      </c>
      <c r="AC28">
        <f t="shared" si="8"/>
        <v>4.0525000000000002</v>
      </c>
      <c r="AD28">
        <v>3.2749999999999999</v>
      </c>
      <c r="AE28">
        <v>3.47</v>
      </c>
      <c r="AF28">
        <f t="shared" si="9"/>
        <v>3.3725000000000001</v>
      </c>
      <c r="AG28">
        <v>2.2400000000000002</v>
      </c>
      <c r="AH28">
        <v>3.1749999999999998</v>
      </c>
      <c r="AI28">
        <f t="shared" si="10"/>
        <v>2.7075</v>
      </c>
      <c r="AJ28">
        <v>1.0149999999999999</v>
      </c>
      <c r="AK28">
        <v>1.0900000000000001</v>
      </c>
      <c r="AL28">
        <f t="shared" si="11"/>
        <v>1.0525</v>
      </c>
      <c r="AM28">
        <v>0.71</v>
      </c>
      <c r="AN28">
        <v>1.04</v>
      </c>
      <c r="AO28">
        <f t="shared" si="12"/>
        <v>0.875</v>
      </c>
      <c r="AP28">
        <v>1.2E-2</v>
      </c>
      <c r="AQ28">
        <v>1.2E-2</v>
      </c>
      <c r="AR28">
        <f t="shared" si="13"/>
        <v>1.2E-2</v>
      </c>
      <c r="AS28">
        <v>2.9499999999999998E-2</v>
      </c>
      <c r="AT28">
        <v>4.7500000000000001E-2</v>
      </c>
      <c r="AU28">
        <f t="shared" si="14"/>
        <v>3.85E-2</v>
      </c>
      <c r="AV28">
        <v>6.7500000000000004E-2</v>
      </c>
      <c r="AW28">
        <v>6.7500000000000004E-2</v>
      </c>
      <c r="AX28">
        <f t="shared" si="15"/>
        <v>6.7500000000000004E-2</v>
      </c>
      <c r="AY28">
        <v>0.22800000000000001</v>
      </c>
      <c r="AZ28">
        <v>0.20599999999999999</v>
      </c>
      <c r="BA28">
        <f t="shared" si="16"/>
        <v>0.217</v>
      </c>
      <c r="BB28">
        <v>1.486</v>
      </c>
      <c r="BC28">
        <v>1.486</v>
      </c>
      <c r="BD28">
        <f t="shared" si="17"/>
        <v>1.486</v>
      </c>
      <c r="BE28" t="s">
        <v>123</v>
      </c>
      <c r="BF28" t="s">
        <v>225</v>
      </c>
      <c r="BG28" t="s">
        <v>69</v>
      </c>
      <c r="BH28" t="s">
        <v>70</v>
      </c>
      <c r="BI28" t="s">
        <v>225</v>
      </c>
      <c r="BJ28" t="s">
        <v>57</v>
      </c>
      <c r="BK28" t="s">
        <v>229</v>
      </c>
      <c r="BL28" t="s">
        <v>415</v>
      </c>
      <c r="BM28" t="s">
        <v>58</v>
      </c>
      <c r="BN28" t="s">
        <v>416</v>
      </c>
      <c r="BO28" t="s">
        <v>343</v>
      </c>
      <c r="BP28" t="s">
        <v>417</v>
      </c>
      <c r="BQ28" t="s">
        <v>59</v>
      </c>
      <c r="BR28" t="s">
        <v>66</v>
      </c>
      <c r="BS28" t="s">
        <v>225</v>
      </c>
      <c r="BT28" t="s">
        <v>61</v>
      </c>
      <c r="BU28" t="s">
        <v>232</v>
      </c>
      <c r="BV28" t="s">
        <v>232</v>
      </c>
      <c r="BW28" t="s">
        <v>232</v>
      </c>
      <c r="BX28" t="s">
        <v>418</v>
      </c>
      <c r="BY28" t="s">
        <v>226</v>
      </c>
    </row>
    <row r="29" spans="1:77" x14ac:dyDescent="0.35">
      <c r="A29">
        <v>1</v>
      </c>
      <c r="B29">
        <v>29</v>
      </c>
      <c r="C29">
        <v>12.92</v>
      </c>
      <c r="D29">
        <v>8.49</v>
      </c>
      <c r="E29">
        <f t="shared" si="0"/>
        <v>10.705</v>
      </c>
      <c r="F29">
        <v>5.35</v>
      </c>
      <c r="G29">
        <v>11.04</v>
      </c>
      <c r="H29">
        <f t="shared" si="1"/>
        <v>8.1950000000000003</v>
      </c>
      <c r="I29">
        <v>0.69</v>
      </c>
      <c r="J29">
        <v>0.94</v>
      </c>
      <c r="K29">
        <f t="shared" si="2"/>
        <v>0.81499999999999995</v>
      </c>
      <c r="L29">
        <v>23.82</v>
      </c>
      <c r="M29">
        <v>23.74</v>
      </c>
      <c r="N29">
        <f t="shared" si="3"/>
        <v>23.78</v>
      </c>
      <c r="O29">
        <v>85</v>
      </c>
      <c r="P29">
        <v>69</v>
      </c>
      <c r="Q29">
        <f t="shared" si="4"/>
        <v>77</v>
      </c>
      <c r="R29">
        <v>72</v>
      </c>
      <c r="S29">
        <v>63</v>
      </c>
      <c r="T29">
        <f t="shared" si="5"/>
        <v>67.5</v>
      </c>
      <c r="U29">
        <v>0.84</v>
      </c>
      <c r="V29">
        <v>0.92</v>
      </c>
      <c r="W29">
        <f t="shared" si="6"/>
        <v>0.88</v>
      </c>
      <c r="X29">
        <v>1.3</v>
      </c>
      <c r="Y29">
        <v>2.98</v>
      </c>
      <c r="Z29">
        <f t="shared" si="7"/>
        <v>2.14</v>
      </c>
      <c r="AA29">
        <v>0.3</v>
      </c>
      <c r="AB29">
        <v>0.37</v>
      </c>
      <c r="AC29">
        <f t="shared" si="8"/>
        <v>0.33499999999999996</v>
      </c>
      <c r="AD29">
        <v>0.28999999999999998</v>
      </c>
      <c r="AE29">
        <v>0.37</v>
      </c>
      <c r="AF29">
        <f t="shared" si="9"/>
        <v>0.32999999999999996</v>
      </c>
      <c r="AG29">
        <v>0.22</v>
      </c>
      <c r="AH29">
        <v>0.32</v>
      </c>
      <c r="AI29">
        <f t="shared" si="10"/>
        <v>0.27</v>
      </c>
      <c r="AJ29">
        <v>0.18</v>
      </c>
      <c r="AK29">
        <v>0.2</v>
      </c>
      <c r="AL29">
        <f t="shared" si="11"/>
        <v>0.19</v>
      </c>
      <c r="AM29">
        <v>0.24</v>
      </c>
      <c r="AN29">
        <v>0.27</v>
      </c>
      <c r="AO29">
        <f t="shared" si="12"/>
        <v>0.255</v>
      </c>
      <c r="AP29">
        <v>0.02</v>
      </c>
      <c r="AQ29">
        <v>0.02</v>
      </c>
      <c r="AR29">
        <f t="shared" si="13"/>
        <v>0.02</v>
      </c>
      <c r="AS29">
        <v>2.1000000000000001E-2</v>
      </c>
      <c r="AT29">
        <v>2.1000000000000001E-2</v>
      </c>
      <c r="AU29">
        <f t="shared" si="14"/>
        <v>2.1000000000000001E-2</v>
      </c>
      <c r="AV29">
        <v>7.8E-2</v>
      </c>
      <c r="AW29">
        <v>0.09</v>
      </c>
      <c r="AX29">
        <f t="shared" si="15"/>
        <v>8.3999999999999991E-2</v>
      </c>
      <c r="AY29">
        <v>0.22700000000000001</v>
      </c>
      <c r="AZ29">
        <v>0.57399999999999995</v>
      </c>
      <c r="BA29">
        <f t="shared" si="16"/>
        <v>0.40049999999999997</v>
      </c>
      <c r="BB29">
        <v>1.1930000000000001</v>
      </c>
      <c r="BC29">
        <v>1.1930000000000001</v>
      </c>
      <c r="BD29">
        <f t="shared" si="17"/>
        <v>1.1930000000000001</v>
      </c>
      <c r="BE29" t="s">
        <v>124</v>
      </c>
      <c r="BF29" t="s">
        <v>225</v>
      </c>
      <c r="BG29" t="s">
        <v>69</v>
      </c>
      <c r="BH29" t="s">
        <v>56</v>
      </c>
      <c r="BI29" t="s">
        <v>225</v>
      </c>
      <c r="BJ29" t="s">
        <v>57</v>
      </c>
      <c r="BK29" t="s">
        <v>227</v>
      </c>
      <c r="BL29" t="s">
        <v>419</v>
      </c>
      <c r="BM29" t="s">
        <v>58</v>
      </c>
      <c r="BN29" t="s">
        <v>420</v>
      </c>
      <c r="BO29" t="s">
        <v>338</v>
      </c>
      <c r="BP29" t="s">
        <v>421</v>
      </c>
      <c r="BQ29" t="s">
        <v>115</v>
      </c>
      <c r="BR29" t="s">
        <v>72</v>
      </c>
      <c r="BS29" t="s">
        <v>225</v>
      </c>
      <c r="BT29" t="s">
        <v>61</v>
      </c>
      <c r="BU29" t="s">
        <v>225</v>
      </c>
      <c r="BV29" t="s">
        <v>232</v>
      </c>
      <c r="BW29" t="s">
        <v>232</v>
      </c>
      <c r="BX29" t="s">
        <v>422</v>
      </c>
      <c r="BY29" t="s">
        <v>228</v>
      </c>
    </row>
    <row r="30" spans="1:77" x14ac:dyDescent="0.35">
      <c r="A30">
        <v>1</v>
      </c>
      <c r="B30">
        <v>30</v>
      </c>
      <c r="C30">
        <v>13.57</v>
      </c>
      <c r="D30">
        <v>9.68</v>
      </c>
      <c r="E30">
        <f t="shared" si="0"/>
        <v>11.625</v>
      </c>
      <c r="F30">
        <v>3.94</v>
      </c>
      <c r="G30">
        <v>3.27</v>
      </c>
      <c r="H30">
        <f t="shared" si="1"/>
        <v>3.605</v>
      </c>
      <c r="I30">
        <v>0.53</v>
      </c>
      <c r="J30">
        <v>0.32</v>
      </c>
      <c r="K30">
        <f t="shared" si="2"/>
        <v>0.42500000000000004</v>
      </c>
      <c r="L30">
        <v>21.64</v>
      </c>
      <c r="M30">
        <v>21.63</v>
      </c>
      <c r="N30">
        <f t="shared" si="3"/>
        <v>21.634999999999998</v>
      </c>
      <c r="O30">
        <v>126</v>
      </c>
      <c r="P30">
        <v>123</v>
      </c>
      <c r="Q30">
        <f t="shared" si="4"/>
        <v>124.5</v>
      </c>
      <c r="R30">
        <v>81</v>
      </c>
      <c r="S30">
        <v>181</v>
      </c>
      <c r="T30">
        <f t="shared" si="5"/>
        <v>131</v>
      </c>
      <c r="U30">
        <v>0.64</v>
      </c>
      <c r="V30">
        <v>1.48</v>
      </c>
      <c r="W30">
        <f t="shared" si="6"/>
        <v>1.06</v>
      </c>
      <c r="X30">
        <v>1.08</v>
      </c>
      <c r="Y30">
        <v>0.41</v>
      </c>
      <c r="Z30">
        <f t="shared" si="7"/>
        <v>0.745</v>
      </c>
      <c r="AA30">
        <v>0.2</v>
      </c>
      <c r="AB30">
        <v>0.09</v>
      </c>
      <c r="AC30">
        <f t="shared" si="8"/>
        <v>0.14500000000000002</v>
      </c>
      <c r="AD30">
        <v>0.12</v>
      </c>
      <c r="AE30">
        <v>7.0000000000000007E-2</v>
      </c>
      <c r="AF30">
        <f t="shared" si="9"/>
        <v>9.5000000000000001E-2</v>
      </c>
      <c r="AG30">
        <v>0.1</v>
      </c>
      <c r="AH30">
        <v>0.09</v>
      </c>
      <c r="AI30">
        <f t="shared" si="10"/>
        <v>9.5000000000000001E-2</v>
      </c>
      <c r="AJ30">
        <v>0.09</v>
      </c>
      <c r="AK30">
        <v>0.1</v>
      </c>
      <c r="AL30">
        <f t="shared" si="11"/>
        <v>9.5000000000000001E-2</v>
      </c>
      <c r="AM30">
        <v>0.16</v>
      </c>
      <c r="AN30">
        <v>0.17</v>
      </c>
      <c r="AO30">
        <f t="shared" si="12"/>
        <v>0.16500000000000001</v>
      </c>
      <c r="AP30">
        <v>1.2E-2</v>
      </c>
      <c r="AQ30">
        <v>1.2999999999999999E-2</v>
      </c>
      <c r="AR30">
        <f t="shared" si="13"/>
        <v>1.2500000000000001E-2</v>
      </c>
      <c r="AS30">
        <v>2.1000000000000001E-2</v>
      </c>
      <c r="AT30">
        <v>0.05</v>
      </c>
      <c r="AU30">
        <f t="shared" si="14"/>
        <v>3.5500000000000004E-2</v>
      </c>
      <c r="AV30">
        <v>7.0000000000000007E-2</v>
      </c>
      <c r="AW30">
        <v>0.16900000000000001</v>
      </c>
      <c r="AX30">
        <f t="shared" si="15"/>
        <v>0.11950000000000001</v>
      </c>
      <c r="AY30">
        <v>0.20599999999999999</v>
      </c>
      <c r="AZ30">
        <v>0.42799999999999999</v>
      </c>
      <c r="BA30">
        <f t="shared" si="16"/>
        <v>0.317</v>
      </c>
      <c r="BB30">
        <v>1.5980000000000001</v>
      </c>
      <c r="BC30">
        <v>1.5980000000000001</v>
      </c>
      <c r="BD30">
        <f t="shared" si="17"/>
        <v>1.5980000000000001</v>
      </c>
      <c r="BE30" t="s">
        <v>125</v>
      </c>
      <c r="BF30" t="s">
        <v>225</v>
      </c>
      <c r="BG30" t="s">
        <v>69</v>
      </c>
      <c r="BH30" t="s">
        <v>56</v>
      </c>
      <c r="BI30" t="s">
        <v>225</v>
      </c>
      <c r="BJ30" t="s">
        <v>57</v>
      </c>
      <c r="BK30" t="s">
        <v>227</v>
      </c>
      <c r="BL30" t="s">
        <v>423</v>
      </c>
      <c r="BM30" t="s">
        <v>58</v>
      </c>
      <c r="BN30" t="s">
        <v>420</v>
      </c>
      <c r="BO30" t="s">
        <v>315</v>
      </c>
      <c r="BP30" t="s">
        <v>424</v>
      </c>
      <c r="BQ30" t="s">
        <v>115</v>
      </c>
      <c r="BR30" t="s">
        <v>195</v>
      </c>
      <c r="BS30" t="s">
        <v>225</v>
      </c>
      <c r="BT30" t="s">
        <v>61</v>
      </c>
      <c r="BU30" t="s">
        <v>225</v>
      </c>
      <c r="BV30" t="s">
        <v>232</v>
      </c>
      <c r="BW30" t="s">
        <v>232</v>
      </c>
      <c r="BX30" t="s">
        <v>425</v>
      </c>
      <c r="BY30" t="s">
        <v>228</v>
      </c>
    </row>
    <row r="31" spans="1:77" x14ac:dyDescent="0.35">
      <c r="A31">
        <v>1</v>
      </c>
      <c r="B31">
        <v>31</v>
      </c>
      <c r="C31">
        <v>9.89</v>
      </c>
      <c r="D31">
        <v>8.11</v>
      </c>
      <c r="E31">
        <f t="shared" si="0"/>
        <v>9</v>
      </c>
      <c r="F31">
        <v>26.58</v>
      </c>
      <c r="G31">
        <v>29.53</v>
      </c>
      <c r="H31">
        <f t="shared" si="1"/>
        <v>28.055</v>
      </c>
      <c r="I31">
        <v>2.63</v>
      </c>
      <c r="J31">
        <v>2.39</v>
      </c>
      <c r="K31">
        <f t="shared" si="2"/>
        <v>2.5099999999999998</v>
      </c>
      <c r="L31">
        <v>32.35</v>
      </c>
      <c r="M31">
        <v>31.86</v>
      </c>
      <c r="N31">
        <f t="shared" si="3"/>
        <v>32.105000000000004</v>
      </c>
      <c r="O31">
        <v>131</v>
      </c>
      <c r="P31">
        <v>132</v>
      </c>
      <c r="Q31">
        <f t="shared" si="4"/>
        <v>131.5</v>
      </c>
      <c r="R31">
        <v>42</v>
      </c>
      <c r="S31">
        <v>79</v>
      </c>
      <c r="T31">
        <f t="shared" si="5"/>
        <v>60.5</v>
      </c>
      <c r="U31">
        <v>0.32</v>
      </c>
      <c r="V31">
        <v>0.6</v>
      </c>
      <c r="W31">
        <f t="shared" si="6"/>
        <v>0.45999999999999996</v>
      </c>
      <c r="X31">
        <v>12.26</v>
      </c>
      <c r="Y31">
        <v>9.92</v>
      </c>
      <c r="Z31">
        <f t="shared" si="7"/>
        <v>11.09</v>
      </c>
      <c r="AA31">
        <v>1.01</v>
      </c>
      <c r="AB31">
        <v>0.47</v>
      </c>
      <c r="AC31">
        <f t="shared" si="8"/>
        <v>0.74</v>
      </c>
      <c r="AD31">
        <v>1.01</v>
      </c>
      <c r="AE31">
        <v>0.65</v>
      </c>
      <c r="AF31">
        <f t="shared" si="9"/>
        <v>0.83000000000000007</v>
      </c>
      <c r="AG31">
        <v>0.59</v>
      </c>
      <c r="AH31">
        <v>0.61</v>
      </c>
      <c r="AI31">
        <f t="shared" si="10"/>
        <v>0.6</v>
      </c>
      <c r="AJ31">
        <v>0.56999999999999995</v>
      </c>
      <c r="AK31">
        <v>0.5</v>
      </c>
      <c r="AL31">
        <f t="shared" si="11"/>
        <v>0.53499999999999992</v>
      </c>
      <c r="AM31">
        <v>1</v>
      </c>
      <c r="AN31">
        <v>0.86</v>
      </c>
      <c r="AO31">
        <f t="shared" si="12"/>
        <v>0.92999999999999994</v>
      </c>
      <c r="AP31">
        <v>1.2E-2</v>
      </c>
      <c r="AQ31">
        <v>0.02</v>
      </c>
      <c r="AR31">
        <f t="shared" si="13"/>
        <v>1.6E-2</v>
      </c>
      <c r="AS31">
        <v>3.4000000000000002E-2</v>
      </c>
      <c r="AT31">
        <v>5.2999999999999999E-2</v>
      </c>
      <c r="AU31">
        <f t="shared" si="14"/>
        <v>4.3499999999999997E-2</v>
      </c>
      <c r="AV31">
        <v>0.14599999999999999</v>
      </c>
      <c r="AW31">
        <v>8.5999999999999993E-2</v>
      </c>
      <c r="AX31">
        <f t="shared" si="15"/>
        <v>0.11599999999999999</v>
      </c>
      <c r="AY31">
        <v>0.25</v>
      </c>
      <c r="AZ31">
        <v>0.57399999999999995</v>
      </c>
      <c r="BA31">
        <f t="shared" si="16"/>
        <v>0.41199999999999998</v>
      </c>
      <c r="BB31">
        <v>1.03</v>
      </c>
      <c r="BC31">
        <v>1.03</v>
      </c>
      <c r="BD31">
        <f t="shared" si="17"/>
        <v>1.03</v>
      </c>
      <c r="BE31" t="s">
        <v>126</v>
      </c>
      <c r="BF31" t="s">
        <v>225</v>
      </c>
      <c r="BG31" t="s">
        <v>69</v>
      </c>
      <c r="BH31" t="s">
        <v>56</v>
      </c>
      <c r="BI31" t="s">
        <v>225</v>
      </c>
      <c r="BJ31" t="s">
        <v>57</v>
      </c>
      <c r="BK31" t="s">
        <v>227</v>
      </c>
      <c r="BL31" t="s">
        <v>426</v>
      </c>
      <c r="BM31" t="s">
        <v>58</v>
      </c>
      <c r="BN31" t="s">
        <v>427</v>
      </c>
      <c r="BO31" t="s">
        <v>343</v>
      </c>
      <c r="BP31" t="s">
        <v>428</v>
      </c>
      <c r="BQ31" t="s">
        <v>115</v>
      </c>
      <c r="BR31" t="s">
        <v>66</v>
      </c>
      <c r="BS31" t="s">
        <v>225</v>
      </c>
      <c r="BT31" t="s">
        <v>61</v>
      </c>
      <c r="BU31" t="s">
        <v>232</v>
      </c>
      <c r="BV31" t="s">
        <v>232</v>
      </c>
      <c r="BW31" t="s">
        <v>232</v>
      </c>
      <c r="BX31" t="s">
        <v>429</v>
      </c>
      <c r="BY31" t="s">
        <v>226</v>
      </c>
    </row>
    <row r="32" spans="1:77" x14ac:dyDescent="0.35">
      <c r="A32">
        <v>1</v>
      </c>
      <c r="B32">
        <v>32</v>
      </c>
      <c r="C32">
        <v>20.92</v>
      </c>
      <c r="D32">
        <v>16.11</v>
      </c>
      <c r="E32">
        <f t="shared" si="0"/>
        <v>18.515000000000001</v>
      </c>
      <c r="F32">
        <v>6.59</v>
      </c>
      <c r="G32">
        <v>6.76</v>
      </c>
      <c r="H32">
        <f t="shared" si="1"/>
        <v>6.6749999999999998</v>
      </c>
      <c r="I32">
        <v>1.38</v>
      </c>
      <c r="J32">
        <v>1.0900000000000001</v>
      </c>
      <c r="K32">
        <f t="shared" si="2"/>
        <v>1.2349999999999999</v>
      </c>
      <c r="L32">
        <v>22.44</v>
      </c>
      <c r="M32">
        <v>22.54</v>
      </c>
      <c r="N32">
        <f t="shared" si="3"/>
        <v>22.490000000000002</v>
      </c>
      <c r="O32">
        <v>108</v>
      </c>
      <c r="P32">
        <v>132</v>
      </c>
      <c r="Q32">
        <f t="shared" si="4"/>
        <v>120</v>
      </c>
      <c r="R32">
        <v>88</v>
      </c>
      <c r="S32">
        <v>126</v>
      </c>
      <c r="T32">
        <f t="shared" si="5"/>
        <v>107</v>
      </c>
      <c r="U32">
        <v>0.81</v>
      </c>
      <c r="V32">
        <v>0.95</v>
      </c>
      <c r="W32">
        <f t="shared" si="6"/>
        <v>0.88</v>
      </c>
      <c r="X32">
        <v>2.4300000000000002</v>
      </c>
      <c r="Y32">
        <v>1.23</v>
      </c>
      <c r="Z32">
        <f t="shared" si="7"/>
        <v>1.83</v>
      </c>
      <c r="AA32">
        <v>0.35</v>
      </c>
      <c r="AB32">
        <v>0.33</v>
      </c>
      <c r="AC32">
        <f t="shared" si="8"/>
        <v>0.33999999999999997</v>
      </c>
      <c r="AD32">
        <v>0.33</v>
      </c>
      <c r="AE32">
        <v>0.25</v>
      </c>
      <c r="AF32">
        <f t="shared" si="9"/>
        <v>0.29000000000000004</v>
      </c>
      <c r="AG32">
        <v>0.45</v>
      </c>
      <c r="AH32">
        <v>0.18</v>
      </c>
      <c r="AI32">
        <f t="shared" si="10"/>
        <v>0.315</v>
      </c>
      <c r="AJ32">
        <v>0.55000000000000004</v>
      </c>
      <c r="AK32">
        <v>0.11</v>
      </c>
      <c r="AL32">
        <f t="shared" si="11"/>
        <v>0.33</v>
      </c>
      <c r="AM32">
        <v>0.41</v>
      </c>
      <c r="AN32">
        <v>1.27</v>
      </c>
      <c r="AO32">
        <f t="shared" si="12"/>
        <v>0.84</v>
      </c>
      <c r="AP32">
        <v>1.7000000000000001E-2</v>
      </c>
      <c r="AQ32">
        <v>0.01</v>
      </c>
      <c r="AR32">
        <f t="shared" si="13"/>
        <v>1.3500000000000002E-2</v>
      </c>
      <c r="AS32">
        <v>5.8000000000000003E-2</v>
      </c>
      <c r="AT32">
        <v>2.7E-2</v>
      </c>
      <c r="AU32">
        <f t="shared" si="14"/>
        <v>4.2500000000000003E-2</v>
      </c>
      <c r="AV32">
        <v>0.19600000000000001</v>
      </c>
      <c r="AW32">
        <v>6.0999999999999999E-2</v>
      </c>
      <c r="AX32">
        <f t="shared" si="15"/>
        <v>0.1285</v>
      </c>
      <c r="AY32">
        <v>0.25</v>
      </c>
      <c r="AZ32">
        <v>0.57399999999999995</v>
      </c>
      <c r="BA32">
        <f t="shared" si="16"/>
        <v>0.41199999999999998</v>
      </c>
      <c r="BB32">
        <v>1.3149999999999999</v>
      </c>
      <c r="BC32">
        <v>1.381</v>
      </c>
      <c r="BD32">
        <f t="shared" si="17"/>
        <v>1.3479999999999999</v>
      </c>
      <c r="BE32" t="s">
        <v>127</v>
      </c>
      <c r="BF32" t="s">
        <v>225</v>
      </c>
      <c r="BG32" t="s">
        <v>69</v>
      </c>
      <c r="BH32" t="s">
        <v>56</v>
      </c>
      <c r="BI32" t="s">
        <v>225</v>
      </c>
      <c r="BJ32" t="s">
        <v>57</v>
      </c>
      <c r="BK32" t="s">
        <v>227</v>
      </c>
      <c r="BL32" t="s">
        <v>430</v>
      </c>
      <c r="BM32" t="s">
        <v>58</v>
      </c>
      <c r="BN32" t="s">
        <v>431</v>
      </c>
      <c r="BO32" t="s">
        <v>310</v>
      </c>
      <c r="BP32" t="s">
        <v>432</v>
      </c>
      <c r="BQ32" t="s">
        <v>115</v>
      </c>
      <c r="BR32" t="s">
        <v>48</v>
      </c>
      <c r="BS32" t="s">
        <v>225</v>
      </c>
      <c r="BT32" t="s">
        <v>61</v>
      </c>
      <c r="BU32" t="s">
        <v>225</v>
      </c>
      <c r="BV32" t="s">
        <v>232</v>
      </c>
      <c r="BW32" t="s">
        <v>232</v>
      </c>
      <c r="BX32" t="s">
        <v>433</v>
      </c>
      <c r="BY32" t="s">
        <v>230</v>
      </c>
    </row>
    <row r="33" spans="1:77" x14ac:dyDescent="0.35">
      <c r="A33">
        <v>1</v>
      </c>
      <c r="B33">
        <v>33</v>
      </c>
      <c r="C33">
        <v>6.12</v>
      </c>
      <c r="D33">
        <v>12.82</v>
      </c>
      <c r="E33">
        <f t="shared" si="0"/>
        <v>9.4700000000000006</v>
      </c>
      <c r="F33">
        <v>28.75</v>
      </c>
      <c r="G33">
        <v>21.84</v>
      </c>
      <c r="H33">
        <f t="shared" si="1"/>
        <v>25.295000000000002</v>
      </c>
      <c r="I33">
        <v>1.76</v>
      </c>
      <c r="J33">
        <v>2.8</v>
      </c>
      <c r="K33">
        <f t="shared" si="2"/>
        <v>2.2799999999999998</v>
      </c>
      <c r="L33">
        <v>31.84</v>
      </c>
      <c r="M33">
        <v>32.65</v>
      </c>
      <c r="N33">
        <f t="shared" si="3"/>
        <v>32.244999999999997</v>
      </c>
      <c r="O33">
        <v>59</v>
      </c>
      <c r="P33">
        <v>50</v>
      </c>
      <c r="Q33">
        <f t="shared" si="4"/>
        <v>54.5</v>
      </c>
      <c r="R33">
        <v>43</v>
      </c>
      <c r="S33">
        <v>57</v>
      </c>
      <c r="T33">
        <f t="shared" si="5"/>
        <v>50</v>
      </c>
      <c r="U33">
        <v>0.73</v>
      </c>
      <c r="V33">
        <v>1.1299999999999999</v>
      </c>
      <c r="W33">
        <f t="shared" si="6"/>
        <v>0.92999999999999994</v>
      </c>
      <c r="X33">
        <v>8.2200000000000006</v>
      </c>
      <c r="Y33">
        <v>4.33</v>
      </c>
      <c r="Z33">
        <f t="shared" si="7"/>
        <v>6.2750000000000004</v>
      </c>
      <c r="AA33">
        <v>0.35</v>
      </c>
      <c r="AB33">
        <v>0.98</v>
      </c>
      <c r="AC33">
        <f t="shared" si="8"/>
        <v>0.66500000000000004</v>
      </c>
      <c r="AD33">
        <v>0.45</v>
      </c>
      <c r="AE33">
        <v>0.82</v>
      </c>
      <c r="AF33">
        <f t="shared" si="9"/>
        <v>0.63500000000000001</v>
      </c>
      <c r="AG33">
        <v>0.62</v>
      </c>
      <c r="AH33">
        <v>0.71</v>
      </c>
      <c r="AI33">
        <f t="shared" si="10"/>
        <v>0.66500000000000004</v>
      </c>
      <c r="AJ33">
        <v>0.6</v>
      </c>
      <c r="AK33">
        <v>0.48</v>
      </c>
      <c r="AL33">
        <f t="shared" si="11"/>
        <v>0.54</v>
      </c>
      <c r="AM33">
        <v>1.03</v>
      </c>
      <c r="AN33">
        <v>0.77</v>
      </c>
      <c r="AO33">
        <f t="shared" si="12"/>
        <v>0.9</v>
      </c>
      <c r="AP33">
        <v>1.6E-2</v>
      </c>
      <c r="AQ33">
        <v>0.01</v>
      </c>
      <c r="AR33">
        <f t="shared" si="13"/>
        <v>1.3000000000000001E-2</v>
      </c>
      <c r="AS33">
        <v>4.1000000000000002E-2</v>
      </c>
      <c r="AT33">
        <v>3.2000000000000001E-2</v>
      </c>
      <c r="AU33">
        <f t="shared" si="14"/>
        <v>3.6500000000000005E-2</v>
      </c>
      <c r="AV33">
        <v>0.14599999999999999</v>
      </c>
      <c r="AW33">
        <v>6.7000000000000004E-2</v>
      </c>
      <c r="AX33">
        <f t="shared" si="15"/>
        <v>0.1065</v>
      </c>
      <c r="AY33">
        <v>0.33500000000000002</v>
      </c>
      <c r="AZ33">
        <v>0.20599999999999999</v>
      </c>
      <c r="BA33">
        <f t="shared" si="16"/>
        <v>0.27050000000000002</v>
      </c>
      <c r="BB33">
        <v>1.252</v>
      </c>
      <c r="BC33">
        <v>1.252</v>
      </c>
      <c r="BD33">
        <f t="shared" si="17"/>
        <v>1.252</v>
      </c>
      <c r="BE33" t="s">
        <v>129</v>
      </c>
      <c r="BF33" t="s">
        <v>225</v>
      </c>
      <c r="BG33" t="s">
        <v>69</v>
      </c>
      <c r="BH33" t="s">
        <v>56</v>
      </c>
      <c r="BI33" t="s">
        <v>225</v>
      </c>
      <c r="BJ33" t="s">
        <v>57</v>
      </c>
      <c r="BK33" t="s">
        <v>227</v>
      </c>
      <c r="BL33" t="s">
        <v>434</v>
      </c>
      <c r="BM33" t="s">
        <v>71</v>
      </c>
      <c r="BN33" t="s">
        <v>435</v>
      </c>
      <c r="BO33" t="s">
        <v>397</v>
      </c>
      <c r="BP33" t="s">
        <v>436</v>
      </c>
      <c r="BQ33" t="s">
        <v>59</v>
      </c>
      <c r="BR33" t="s">
        <v>66</v>
      </c>
      <c r="BS33" t="s">
        <v>225</v>
      </c>
      <c r="BT33" t="s">
        <v>61</v>
      </c>
      <c r="BU33" t="s">
        <v>232</v>
      </c>
      <c r="BV33" t="s">
        <v>232</v>
      </c>
      <c r="BW33" t="s">
        <v>232</v>
      </c>
      <c r="BX33" t="s">
        <v>437</v>
      </c>
      <c r="BY33" t="s">
        <v>227</v>
      </c>
    </row>
    <row r="34" spans="1:77" x14ac:dyDescent="0.35">
      <c r="A34">
        <v>1</v>
      </c>
      <c r="B34">
        <v>34</v>
      </c>
      <c r="C34">
        <v>22.841999999999999</v>
      </c>
      <c r="D34">
        <v>17.188333333333329</v>
      </c>
      <c r="E34">
        <f t="shared" si="0"/>
        <v>20.015166666666666</v>
      </c>
      <c r="F34">
        <v>26.114000000000001</v>
      </c>
      <c r="G34">
        <v>29.181666666666661</v>
      </c>
      <c r="H34">
        <f t="shared" si="1"/>
        <v>27.647833333333331</v>
      </c>
      <c r="I34">
        <v>5.3260000000000014</v>
      </c>
      <c r="J34">
        <v>5.0116666666666667</v>
      </c>
      <c r="K34">
        <f t="shared" si="2"/>
        <v>5.1688333333333336</v>
      </c>
      <c r="L34">
        <v>34.618000000000002</v>
      </c>
      <c r="M34">
        <v>34.918333333333337</v>
      </c>
      <c r="N34">
        <f t="shared" si="3"/>
        <v>34.768166666666673</v>
      </c>
      <c r="O34">
        <v>115</v>
      </c>
      <c r="P34">
        <v>124.5</v>
      </c>
      <c r="Q34">
        <f t="shared" si="4"/>
        <v>119.75</v>
      </c>
      <c r="R34">
        <v>50.4</v>
      </c>
      <c r="S34">
        <v>77.833333333333329</v>
      </c>
      <c r="T34">
        <f t="shared" si="5"/>
        <v>64.11666666666666</v>
      </c>
      <c r="U34">
        <v>0.442</v>
      </c>
      <c r="V34">
        <v>0.62666666666666671</v>
      </c>
      <c r="W34">
        <f t="shared" si="6"/>
        <v>0.53433333333333333</v>
      </c>
      <c r="X34">
        <v>17.292000000000002</v>
      </c>
      <c r="Y34">
        <v>14.54666666666667</v>
      </c>
      <c r="Z34">
        <f t="shared" si="7"/>
        <v>15.919333333333336</v>
      </c>
      <c r="AA34">
        <v>2.9380000000000002</v>
      </c>
      <c r="AB34">
        <v>1.9633333333333329</v>
      </c>
      <c r="AC34">
        <f t="shared" si="8"/>
        <v>2.4506666666666668</v>
      </c>
      <c r="AD34">
        <v>2.7080000000000002</v>
      </c>
      <c r="AE34">
        <v>2.671666666666666</v>
      </c>
      <c r="AF34">
        <f t="shared" si="9"/>
        <v>2.6898333333333331</v>
      </c>
      <c r="AG34">
        <v>2.11</v>
      </c>
      <c r="AH34">
        <v>2.2549999999999999</v>
      </c>
      <c r="AI34">
        <f t="shared" si="10"/>
        <v>2.1825000000000001</v>
      </c>
      <c r="AJ34">
        <v>1.1399999999999999</v>
      </c>
      <c r="AK34">
        <v>1.0116666666666669</v>
      </c>
      <c r="AL34">
        <f t="shared" si="11"/>
        <v>1.0758333333333334</v>
      </c>
      <c r="AM34">
        <v>1.246</v>
      </c>
      <c r="AN34">
        <v>0.91500000000000004</v>
      </c>
      <c r="AO34">
        <f t="shared" si="12"/>
        <v>1.0805</v>
      </c>
      <c r="AP34">
        <v>1.5599999999999999E-2</v>
      </c>
      <c r="AQ34">
        <v>1.716666666666667E-2</v>
      </c>
      <c r="AR34">
        <f t="shared" si="13"/>
        <v>1.6383333333333333E-2</v>
      </c>
      <c r="AS34">
        <v>4.02E-2</v>
      </c>
      <c r="AT34">
        <v>3.9666666666666663E-2</v>
      </c>
      <c r="AU34">
        <f t="shared" si="14"/>
        <v>3.9933333333333335E-2</v>
      </c>
      <c r="AV34">
        <v>6.7199999999999996E-2</v>
      </c>
      <c r="AW34">
        <v>7.3666666666666658E-2</v>
      </c>
      <c r="AX34">
        <f t="shared" si="15"/>
        <v>7.043333333333332E-2</v>
      </c>
      <c r="AY34">
        <v>0.21740000000000001</v>
      </c>
      <c r="AZ34">
        <v>0.21333333333333329</v>
      </c>
      <c r="BA34">
        <f t="shared" si="16"/>
        <v>0.21536666666666665</v>
      </c>
      <c r="BB34">
        <v>1.0214000000000001</v>
      </c>
      <c r="BC34">
        <v>0.99850000000000005</v>
      </c>
      <c r="BD34">
        <f t="shared" si="17"/>
        <v>1.0099500000000001</v>
      </c>
      <c r="BE34" t="s">
        <v>130</v>
      </c>
      <c r="BF34" t="s">
        <v>225</v>
      </c>
      <c r="BG34" t="s">
        <v>69</v>
      </c>
      <c r="BH34" t="s">
        <v>56</v>
      </c>
      <c r="BI34" t="s">
        <v>225</v>
      </c>
      <c r="BJ34" t="s">
        <v>57</v>
      </c>
      <c r="BK34" t="s">
        <v>227</v>
      </c>
      <c r="BL34" t="s">
        <v>438</v>
      </c>
      <c r="BM34" t="s">
        <v>58</v>
      </c>
      <c r="BN34" t="s">
        <v>337</v>
      </c>
      <c r="BO34" t="s">
        <v>343</v>
      </c>
      <c r="BP34" t="s">
        <v>439</v>
      </c>
      <c r="BQ34" t="s">
        <v>115</v>
      </c>
      <c r="BR34" t="s">
        <v>66</v>
      </c>
      <c r="BS34" t="s">
        <v>225</v>
      </c>
      <c r="BT34" t="s">
        <v>61</v>
      </c>
      <c r="BU34" t="s">
        <v>232</v>
      </c>
      <c r="BV34" t="s">
        <v>232</v>
      </c>
      <c r="BW34" t="s">
        <v>232</v>
      </c>
      <c r="BX34" t="s">
        <v>440</v>
      </c>
      <c r="BY34" t="s">
        <v>228</v>
      </c>
    </row>
    <row r="35" spans="1:77" x14ac:dyDescent="0.35">
      <c r="A35">
        <v>1</v>
      </c>
      <c r="B35">
        <v>35</v>
      </c>
      <c r="C35">
        <v>29.265000000000001</v>
      </c>
      <c r="D35">
        <v>29.03</v>
      </c>
      <c r="E35">
        <f t="shared" si="0"/>
        <v>29.147500000000001</v>
      </c>
      <c r="F35">
        <v>23.765000000000001</v>
      </c>
      <c r="G35">
        <v>21.05</v>
      </c>
      <c r="H35">
        <f t="shared" si="1"/>
        <v>22.407499999999999</v>
      </c>
      <c r="I35">
        <v>6.8550000000000004</v>
      </c>
      <c r="J35">
        <v>6.04</v>
      </c>
      <c r="K35">
        <f t="shared" si="2"/>
        <v>6.4474999999999998</v>
      </c>
      <c r="L35">
        <v>30.475000000000001</v>
      </c>
      <c r="M35">
        <v>31.405000000000001</v>
      </c>
      <c r="N35">
        <f t="shared" si="3"/>
        <v>30.94</v>
      </c>
      <c r="O35">
        <v>104.5</v>
      </c>
      <c r="P35">
        <v>112</v>
      </c>
      <c r="Q35">
        <f t="shared" si="4"/>
        <v>108.25</v>
      </c>
      <c r="R35">
        <v>73.5</v>
      </c>
      <c r="S35">
        <v>75</v>
      </c>
      <c r="T35">
        <f t="shared" si="5"/>
        <v>74.25</v>
      </c>
      <c r="U35">
        <v>0.70500000000000007</v>
      </c>
      <c r="V35">
        <v>0.66500000000000004</v>
      </c>
      <c r="W35">
        <f t="shared" si="6"/>
        <v>0.68500000000000005</v>
      </c>
      <c r="X35">
        <v>13.47</v>
      </c>
      <c r="Y35">
        <v>10.395</v>
      </c>
      <c r="Z35">
        <f t="shared" si="7"/>
        <v>11.932500000000001</v>
      </c>
      <c r="AA35">
        <v>2.58</v>
      </c>
      <c r="AB35">
        <v>2.21</v>
      </c>
      <c r="AC35">
        <f t="shared" si="8"/>
        <v>2.395</v>
      </c>
      <c r="AD35">
        <v>2.17</v>
      </c>
      <c r="AE35">
        <v>1.67</v>
      </c>
      <c r="AF35">
        <f t="shared" si="9"/>
        <v>1.92</v>
      </c>
      <c r="AG35">
        <v>2.395</v>
      </c>
      <c r="AH35">
        <v>1.625</v>
      </c>
      <c r="AI35">
        <f t="shared" si="10"/>
        <v>2.0099999999999998</v>
      </c>
      <c r="AJ35">
        <v>0.78</v>
      </c>
      <c r="AK35">
        <v>0.60499999999999998</v>
      </c>
      <c r="AL35">
        <f t="shared" si="11"/>
        <v>0.6925</v>
      </c>
      <c r="AM35">
        <v>0.87</v>
      </c>
      <c r="AN35">
        <v>0.79499999999999993</v>
      </c>
      <c r="AO35">
        <f t="shared" si="12"/>
        <v>0.83250000000000002</v>
      </c>
      <c r="AP35">
        <v>1.2E-2</v>
      </c>
      <c r="AQ35">
        <v>1.2E-2</v>
      </c>
      <c r="AR35">
        <f t="shared" si="13"/>
        <v>1.2E-2</v>
      </c>
      <c r="AS35">
        <v>5.8000000000000003E-2</v>
      </c>
      <c r="AT35">
        <v>5.1499999999999997E-2</v>
      </c>
      <c r="AU35">
        <f t="shared" si="14"/>
        <v>5.475E-2</v>
      </c>
      <c r="AV35">
        <v>8.8499999999999995E-2</v>
      </c>
      <c r="AW35">
        <v>8.1000000000000003E-2</v>
      </c>
      <c r="AX35">
        <f t="shared" si="15"/>
        <v>8.4749999999999992E-2</v>
      </c>
      <c r="AY35">
        <v>0.20599999999999999</v>
      </c>
      <c r="AZ35">
        <v>0.24099999999999999</v>
      </c>
      <c r="BA35">
        <f t="shared" si="16"/>
        <v>0.22349999999999998</v>
      </c>
      <c r="BB35">
        <v>1.1645000000000001</v>
      </c>
      <c r="BC35">
        <v>1.1645000000000001</v>
      </c>
      <c r="BD35">
        <f t="shared" si="17"/>
        <v>1.1645000000000001</v>
      </c>
      <c r="BE35" t="s">
        <v>131</v>
      </c>
      <c r="BF35" t="s">
        <v>232</v>
      </c>
      <c r="BG35" t="s">
        <v>55</v>
      </c>
      <c r="BH35" t="s">
        <v>56</v>
      </c>
      <c r="BI35" t="s">
        <v>225</v>
      </c>
      <c r="BJ35" t="s">
        <v>57</v>
      </c>
      <c r="BK35" t="s">
        <v>227</v>
      </c>
      <c r="BL35" t="s">
        <v>441</v>
      </c>
      <c r="BM35" t="s">
        <v>132</v>
      </c>
      <c r="BN35" t="s">
        <v>442</v>
      </c>
      <c r="BO35" t="s">
        <v>443</v>
      </c>
      <c r="BP35" t="s">
        <v>444</v>
      </c>
      <c r="BQ35" t="s">
        <v>59</v>
      </c>
      <c r="BR35" t="s">
        <v>196</v>
      </c>
      <c r="BS35" t="s">
        <v>225</v>
      </c>
      <c r="BT35" t="s">
        <v>61</v>
      </c>
      <c r="BU35" t="s">
        <v>232</v>
      </c>
      <c r="BV35" t="s">
        <v>232</v>
      </c>
      <c r="BW35" t="s">
        <v>225</v>
      </c>
      <c r="BX35" t="s">
        <v>445</v>
      </c>
      <c r="BY35" t="s">
        <v>225</v>
      </c>
    </row>
    <row r="36" spans="1:77" x14ac:dyDescent="0.35">
      <c r="A36">
        <v>1</v>
      </c>
      <c r="B36">
        <v>36</v>
      </c>
      <c r="C36">
        <v>46.47</v>
      </c>
      <c r="D36">
        <v>40.630000000000003</v>
      </c>
      <c r="E36">
        <f t="shared" si="0"/>
        <v>43.55</v>
      </c>
      <c r="F36">
        <v>9.26</v>
      </c>
      <c r="G36">
        <v>7.97</v>
      </c>
      <c r="H36">
        <f t="shared" si="1"/>
        <v>8.6150000000000002</v>
      </c>
      <c r="I36">
        <v>4.3</v>
      </c>
      <c r="J36">
        <v>3.24</v>
      </c>
      <c r="K36">
        <f t="shared" si="2"/>
        <v>3.77</v>
      </c>
      <c r="L36">
        <v>24.77</v>
      </c>
      <c r="M36">
        <v>24.25</v>
      </c>
      <c r="N36">
        <f t="shared" si="3"/>
        <v>24.509999999999998</v>
      </c>
      <c r="O36">
        <v>86</v>
      </c>
      <c r="P36">
        <v>122</v>
      </c>
      <c r="Q36">
        <f t="shared" si="4"/>
        <v>104</v>
      </c>
      <c r="R36">
        <v>75</v>
      </c>
      <c r="S36">
        <v>87</v>
      </c>
      <c r="T36">
        <f t="shared" si="5"/>
        <v>81</v>
      </c>
      <c r="U36">
        <v>0.87</v>
      </c>
      <c r="V36">
        <v>0.72</v>
      </c>
      <c r="W36">
        <f t="shared" si="6"/>
        <v>0.79499999999999993</v>
      </c>
      <c r="X36">
        <v>2.04</v>
      </c>
      <c r="Y36">
        <v>2.5099999999999998</v>
      </c>
      <c r="Z36">
        <f t="shared" si="7"/>
        <v>2.2749999999999999</v>
      </c>
      <c r="AA36">
        <v>1.79</v>
      </c>
      <c r="AB36">
        <v>1.27</v>
      </c>
      <c r="AC36">
        <f t="shared" si="8"/>
        <v>1.53</v>
      </c>
      <c r="AD36">
        <v>1.07</v>
      </c>
      <c r="AE36">
        <v>0.81</v>
      </c>
      <c r="AF36">
        <f t="shared" si="9"/>
        <v>0.94000000000000006</v>
      </c>
      <c r="AG36">
        <v>0.85</v>
      </c>
      <c r="AH36">
        <v>0.71</v>
      </c>
      <c r="AI36">
        <f t="shared" si="10"/>
        <v>0.78</v>
      </c>
      <c r="AJ36">
        <v>0.27</v>
      </c>
      <c r="AK36">
        <v>0.18</v>
      </c>
      <c r="AL36">
        <f t="shared" si="11"/>
        <v>0.22500000000000001</v>
      </c>
      <c r="AM36">
        <v>1.1599999999999999</v>
      </c>
      <c r="AN36">
        <v>0.76</v>
      </c>
      <c r="AO36">
        <f t="shared" si="12"/>
        <v>0.96</v>
      </c>
      <c r="AP36">
        <v>0.01</v>
      </c>
      <c r="AQ36">
        <v>0.01</v>
      </c>
      <c r="AR36">
        <f t="shared" si="13"/>
        <v>0.01</v>
      </c>
      <c r="AS36">
        <v>2.1000000000000001E-2</v>
      </c>
      <c r="AT36">
        <v>2.1000000000000001E-2</v>
      </c>
      <c r="AU36">
        <f t="shared" si="14"/>
        <v>2.1000000000000001E-2</v>
      </c>
      <c r="AV36">
        <v>6.0999999999999999E-2</v>
      </c>
      <c r="AW36">
        <v>6.0999999999999999E-2</v>
      </c>
      <c r="AX36">
        <f t="shared" si="15"/>
        <v>6.0999999999999999E-2</v>
      </c>
      <c r="AY36">
        <v>0.57399999999999995</v>
      </c>
      <c r="AZ36">
        <v>0.20599999999999999</v>
      </c>
      <c r="BA36">
        <f t="shared" si="16"/>
        <v>0.38999999999999996</v>
      </c>
      <c r="BB36">
        <v>0.93500000000000005</v>
      </c>
      <c r="BC36">
        <v>0.93500000000000005</v>
      </c>
      <c r="BD36">
        <f t="shared" si="17"/>
        <v>0.93500000000000005</v>
      </c>
      <c r="BE36" t="s">
        <v>133</v>
      </c>
      <c r="BF36" t="s">
        <v>225</v>
      </c>
      <c r="BG36" t="s">
        <v>69</v>
      </c>
      <c r="BH36" t="s">
        <v>56</v>
      </c>
      <c r="BI36" t="s">
        <v>225</v>
      </c>
      <c r="BJ36" t="s">
        <v>57</v>
      </c>
      <c r="BK36" t="s">
        <v>227</v>
      </c>
      <c r="BL36" t="s">
        <v>446</v>
      </c>
      <c r="BM36" t="s">
        <v>58</v>
      </c>
      <c r="BN36" t="s">
        <v>447</v>
      </c>
      <c r="BO36" t="s">
        <v>448</v>
      </c>
      <c r="BP36" t="s">
        <v>449</v>
      </c>
      <c r="BQ36" t="s">
        <v>59</v>
      </c>
      <c r="BR36" t="s">
        <v>66</v>
      </c>
      <c r="BS36" t="s">
        <v>232</v>
      </c>
      <c r="BT36" t="s">
        <v>67</v>
      </c>
      <c r="BU36" t="s">
        <v>232</v>
      </c>
      <c r="BV36" t="s">
        <v>232</v>
      </c>
      <c r="BW36" t="s">
        <v>232</v>
      </c>
      <c r="BX36" t="s">
        <v>326</v>
      </c>
      <c r="BY36" t="s">
        <v>226</v>
      </c>
    </row>
    <row r="37" spans="1:77" x14ac:dyDescent="0.35">
      <c r="A37">
        <v>1</v>
      </c>
      <c r="B37">
        <v>37</v>
      </c>
      <c r="C37">
        <v>30.24</v>
      </c>
      <c r="D37">
        <v>59.33</v>
      </c>
      <c r="E37">
        <f t="shared" si="0"/>
        <v>44.784999999999997</v>
      </c>
      <c r="F37">
        <v>15.12</v>
      </c>
      <c r="G37">
        <v>13.69</v>
      </c>
      <c r="H37">
        <f t="shared" si="1"/>
        <v>14.404999999999999</v>
      </c>
      <c r="I37">
        <v>4.57</v>
      </c>
      <c r="J37">
        <v>8.1300000000000008</v>
      </c>
      <c r="K37">
        <f t="shared" si="2"/>
        <v>6.3500000000000005</v>
      </c>
      <c r="L37">
        <v>28.36</v>
      </c>
      <c r="M37">
        <v>29.48</v>
      </c>
      <c r="N37">
        <f t="shared" si="3"/>
        <v>28.92</v>
      </c>
      <c r="O37">
        <v>100</v>
      </c>
      <c r="P37">
        <v>101</v>
      </c>
      <c r="Q37">
        <f t="shared" si="4"/>
        <v>100.5</v>
      </c>
      <c r="R37">
        <v>70</v>
      </c>
      <c r="S37">
        <v>65</v>
      </c>
      <c r="T37">
        <f t="shared" si="5"/>
        <v>67.5</v>
      </c>
      <c r="U37">
        <v>0.69</v>
      </c>
      <c r="V37">
        <v>0.64</v>
      </c>
      <c r="W37">
        <f t="shared" si="6"/>
        <v>0.66500000000000004</v>
      </c>
      <c r="X37">
        <v>4.43</v>
      </c>
      <c r="Y37">
        <v>6.6</v>
      </c>
      <c r="Z37">
        <f t="shared" si="7"/>
        <v>5.5149999999999997</v>
      </c>
      <c r="AA37">
        <v>0.91</v>
      </c>
      <c r="AB37">
        <v>1.81</v>
      </c>
      <c r="AC37">
        <f t="shared" si="8"/>
        <v>1.36</v>
      </c>
      <c r="AD37">
        <v>0.7</v>
      </c>
      <c r="AE37">
        <v>1.79</v>
      </c>
      <c r="AF37">
        <f t="shared" si="9"/>
        <v>1.2450000000000001</v>
      </c>
      <c r="AG37">
        <v>0.55000000000000004</v>
      </c>
      <c r="AH37">
        <v>2.15</v>
      </c>
      <c r="AI37">
        <f t="shared" si="10"/>
        <v>1.35</v>
      </c>
      <c r="AJ37">
        <v>0.28999999999999998</v>
      </c>
      <c r="AK37">
        <v>1.61</v>
      </c>
      <c r="AL37">
        <f t="shared" si="11"/>
        <v>0.95000000000000007</v>
      </c>
      <c r="AM37">
        <v>0.66</v>
      </c>
      <c r="AN37">
        <v>1.7</v>
      </c>
      <c r="AO37">
        <f t="shared" si="12"/>
        <v>1.18</v>
      </c>
      <c r="AP37">
        <v>0.01</v>
      </c>
      <c r="AQ37">
        <v>0.02</v>
      </c>
      <c r="AR37">
        <f t="shared" si="13"/>
        <v>1.4999999999999999E-2</v>
      </c>
      <c r="AS37">
        <v>2.1000000000000001E-2</v>
      </c>
      <c r="AT37">
        <v>5.2999999999999999E-2</v>
      </c>
      <c r="AU37">
        <f t="shared" si="14"/>
        <v>3.6999999999999998E-2</v>
      </c>
      <c r="AV37">
        <v>0.115</v>
      </c>
      <c r="AW37">
        <v>0.154</v>
      </c>
      <c r="AX37">
        <f t="shared" si="15"/>
        <v>0.13450000000000001</v>
      </c>
      <c r="AY37">
        <v>0.57399999999999995</v>
      </c>
      <c r="AZ37">
        <v>0.20599999999999999</v>
      </c>
      <c r="BA37">
        <f t="shared" si="16"/>
        <v>0.38999999999999996</v>
      </c>
      <c r="BB37">
        <v>1.252</v>
      </c>
      <c r="BC37">
        <v>1.252</v>
      </c>
      <c r="BD37">
        <f t="shared" si="17"/>
        <v>1.252</v>
      </c>
      <c r="BE37" t="s">
        <v>134</v>
      </c>
      <c r="BF37" t="s">
        <v>232</v>
      </c>
      <c r="BG37" t="s">
        <v>55</v>
      </c>
      <c r="BH37" t="s">
        <v>56</v>
      </c>
      <c r="BI37" t="s">
        <v>225</v>
      </c>
      <c r="BJ37" t="s">
        <v>57</v>
      </c>
      <c r="BK37" t="s">
        <v>227</v>
      </c>
      <c r="BL37" t="s">
        <v>450</v>
      </c>
      <c r="BM37" t="s">
        <v>58</v>
      </c>
      <c r="BN37" t="s">
        <v>451</v>
      </c>
      <c r="BO37" t="s">
        <v>452</v>
      </c>
      <c r="BP37" t="s">
        <v>453</v>
      </c>
      <c r="BQ37" t="s">
        <v>59</v>
      </c>
      <c r="BR37" t="s">
        <v>66</v>
      </c>
      <c r="BS37" t="s">
        <v>225</v>
      </c>
      <c r="BT37" t="s">
        <v>61</v>
      </c>
      <c r="BU37" t="s">
        <v>232</v>
      </c>
      <c r="BV37" t="s">
        <v>232</v>
      </c>
      <c r="BW37" t="s">
        <v>232</v>
      </c>
      <c r="BX37" t="s">
        <v>454</v>
      </c>
      <c r="BY37" t="s">
        <v>226</v>
      </c>
    </row>
    <row r="38" spans="1:77" x14ac:dyDescent="0.35">
      <c r="A38">
        <v>1</v>
      </c>
      <c r="B38">
        <v>38</v>
      </c>
      <c r="C38">
        <v>30.1</v>
      </c>
      <c r="D38">
        <v>31.16</v>
      </c>
      <c r="E38">
        <f t="shared" si="0"/>
        <v>30.630000000000003</v>
      </c>
      <c r="F38">
        <v>8.32</v>
      </c>
      <c r="G38">
        <v>9.59</v>
      </c>
      <c r="H38">
        <f t="shared" si="1"/>
        <v>8.9550000000000001</v>
      </c>
      <c r="I38">
        <v>2.5</v>
      </c>
      <c r="J38">
        <v>2.99</v>
      </c>
      <c r="K38">
        <f t="shared" si="2"/>
        <v>2.7450000000000001</v>
      </c>
      <c r="L38">
        <v>30.22</v>
      </c>
      <c r="M38">
        <v>29.13</v>
      </c>
      <c r="N38">
        <f t="shared" si="3"/>
        <v>29.674999999999997</v>
      </c>
      <c r="O38">
        <v>89</v>
      </c>
      <c r="P38">
        <v>103</v>
      </c>
      <c r="Q38">
        <f t="shared" si="4"/>
        <v>96</v>
      </c>
      <c r="R38">
        <v>80</v>
      </c>
      <c r="S38">
        <v>85</v>
      </c>
      <c r="T38">
        <f t="shared" si="5"/>
        <v>82.5</v>
      </c>
      <c r="U38">
        <v>0.82</v>
      </c>
      <c r="V38">
        <v>0.83</v>
      </c>
      <c r="W38">
        <f t="shared" si="6"/>
        <v>0.82499999999999996</v>
      </c>
      <c r="X38">
        <v>2.73</v>
      </c>
      <c r="Y38">
        <v>3.41</v>
      </c>
      <c r="Z38">
        <f t="shared" si="7"/>
        <v>3.0700000000000003</v>
      </c>
      <c r="AA38">
        <v>1.1100000000000001</v>
      </c>
      <c r="AB38">
        <v>2.0299999999999998</v>
      </c>
      <c r="AC38">
        <f t="shared" si="8"/>
        <v>1.5699999999999998</v>
      </c>
      <c r="AD38">
        <v>1.17</v>
      </c>
      <c r="AE38">
        <v>1.52</v>
      </c>
      <c r="AF38">
        <f t="shared" si="9"/>
        <v>1.345</v>
      </c>
      <c r="AG38">
        <v>1.07</v>
      </c>
      <c r="AH38">
        <v>1.25</v>
      </c>
      <c r="AI38">
        <f t="shared" si="10"/>
        <v>1.1600000000000001</v>
      </c>
      <c r="AJ38">
        <v>0.32</v>
      </c>
      <c r="AK38">
        <v>0.33</v>
      </c>
      <c r="AL38">
        <f t="shared" si="11"/>
        <v>0.32500000000000001</v>
      </c>
      <c r="AM38">
        <v>0.84</v>
      </c>
      <c r="AN38">
        <v>0.62</v>
      </c>
      <c r="AO38">
        <f t="shared" si="12"/>
        <v>0.73</v>
      </c>
      <c r="AP38">
        <v>1.7000000000000001E-2</v>
      </c>
      <c r="AQ38">
        <v>1.7000000000000001E-2</v>
      </c>
      <c r="AR38">
        <f t="shared" si="13"/>
        <v>1.7000000000000001E-2</v>
      </c>
      <c r="AS38">
        <v>2.8000000000000001E-2</v>
      </c>
      <c r="AT38">
        <v>2.1000000000000001E-2</v>
      </c>
      <c r="AU38">
        <f t="shared" si="14"/>
        <v>2.4500000000000001E-2</v>
      </c>
      <c r="AV38">
        <v>6.0999999999999999E-2</v>
      </c>
      <c r="AW38">
        <v>6.0999999999999999E-2</v>
      </c>
      <c r="AX38">
        <f t="shared" si="15"/>
        <v>6.0999999999999999E-2</v>
      </c>
      <c r="AY38">
        <v>0.20599999999999999</v>
      </c>
      <c r="AZ38">
        <v>0.20599999999999999</v>
      </c>
      <c r="BA38">
        <f t="shared" si="16"/>
        <v>0.20599999999999999</v>
      </c>
      <c r="BB38">
        <v>1.3149999999999999</v>
      </c>
      <c r="BC38">
        <v>1.3149999999999999</v>
      </c>
      <c r="BD38">
        <f t="shared" si="17"/>
        <v>1.3149999999999999</v>
      </c>
      <c r="BE38" t="s">
        <v>135</v>
      </c>
      <c r="BF38" t="s">
        <v>232</v>
      </c>
      <c r="BG38" t="s">
        <v>55</v>
      </c>
      <c r="BH38" t="s">
        <v>56</v>
      </c>
      <c r="BI38" t="s">
        <v>225</v>
      </c>
      <c r="BJ38" t="s">
        <v>57</v>
      </c>
      <c r="BK38" t="s">
        <v>227</v>
      </c>
      <c r="BL38" t="s">
        <v>455</v>
      </c>
      <c r="BM38" t="s">
        <v>58</v>
      </c>
      <c r="BN38" t="s">
        <v>420</v>
      </c>
      <c r="BO38" t="s">
        <v>456</v>
      </c>
      <c r="BP38" t="s">
        <v>457</v>
      </c>
      <c r="BQ38" t="s">
        <v>59</v>
      </c>
      <c r="BR38" t="s">
        <v>48</v>
      </c>
      <c r="BS38" t="s">
        <v>225</v>
      </c>
      <c r="BT38" t="s">
        <v>61</v>
      </c>
      <c r="BU38" t="s">
        <v>225</v>
      </c>
      <c r="BV38" t="s">
        <v>232</v>
      </c>
      <c r="BW38" t="s">
        <v>232</v>
      </c>
      <c r="BX38" t="s">
        <v>458</v>
      </c>
      <c r="BY38" t="s">
        <v>226</v>
      </c>
    </row>
    <row r="39" spans="1:77" x14ac:dyDescent="0.35">
      <c r="A39">
        <v>1</v>
      </c>
      <c r="B39">
        <v>39</v>
      </c>
      <c r="C39">
        <v>13.29</v>
      </c>
      <c r="D39">
        <v>6.45</v>
      </c>
      <c r="E39">
        <f t="shared" si="0"/>
        <v>9.8699999999999992</v>
      </c>
      <c r="F39">
        <v>31.7</v>
      </c>
      <c r="G39">
        <v>31.21</v>
      </c>
      <c r="H39">
        <f t="shared" si="1"/>
        <v>31.454999999999998</v>
      </c>
      <c r="I39">
        <v>4.21</v>
      </c>
      <c r="J39">
        <v>2.0099999999999998</v>
      </c>
      <c r="K39">
        <f t="shared" si="2"/>
        <v>3.11</v>
      </c>
      <c r="L39">
        <v>34.67</v>
      </c>
      <c r="M39">
        <v>34.270000000000003</v>
      </c>
      <c r="N39">
        <f t="shared" si="3"/>
        <v>34.47</v>
      </c>
      <c r="O39">
        <v>122</v>
      </c>
      <c r="P39">
        <v>117</v>
      </c>
      <c r="Q39">
        <f t="shared" si="4"/>
        <v>119.5</v>
      </c>
      <c r="R39">
        <v>47</v>
      </c>
      <c r="S39">
        <v>69</v>
      </c>
      <c r="T39">
        <f t="shared" si="5"/>
        <v>58</v>
      </c>
      <c r="U39">
        <v>0.39</v>
      </c>
      <c r="V39">
        <v>0.59</v>
      </c>
      <c r="W39">
        <f t="shared" si="6"/>
        <v>0.49</v>
      </c>
      <c r="X39">
        <v>14.2</v>
      </c>
      <c r="Y39">
        <v>13.37</v>
      </c>
      <c r="Z39">
        <f t="shared" si="7"/>
        <v>13.785</v>
      </c>
      <c r="AA39">
        <v>1.95</v>
      </c>
      <c r="AB39">
        <v>0.66</v>
      </c>
      <c r="AC39">
        <f t="shared" si="8"/>
        <v>1.3049999999999999</v>
      </c>
      <c r="AD39">
        <v>1.1599999999999999</v>
      </c>
      <c r="AE39">
        <v>0.61</v>
      </c>
      <c r="AF39">
        <f t="shared" si="9"/>
        <v>0.88500000000000001</v>
      </c>
      <c r="AG39">
        <v>0.75</v>
      </c>
      <c r="AH39">
        <v>0.82</v>
      </c>
      <c r="AI39">
        <f t="shared" si="10"/>
        <v>0.78499999999999992</v>
      </c>
      <c r="AJ39">
        <v>0.54</v>
      </c>
      <c r="AK39">
        <v>0.72</v>
      </c>
      <c r="AL39">
        <f t="shared" si="11"/>
        <v>0.63</v>
      </c>
      <c r="AM39">
        <v>1</v>
      </c>
      <c r="AN39">
        <v>1.02</v>
      </c>
      <c r="AO39">
        <f t="shared" si="12"/>
        <v>1.01</v>
      </c>
      <c r="AP39">
        <v>1.2999999999999999E-2</v>
      </c>
      <c r="AQ39">
        <v>1.0999999999999999E-2</v>
      </c>
      <c r="AR39">
        <f t="shared" si="13"/>
        <v>1.2E-2</v>
      </c>
      <c r="AS39">
        <v>2.1000000000000001E-2</v>
      </c>
      <c r="AT39">
        <v>5.8000000000000003E-2</v>
      </c>
      <c r="AU39">
        <f t="shared" si="14"/>
        <v>3.95E-2</v>
      </c>
      <c r="AV39">
        <v>0.109</v>
      </c>
      <c r="AW39">
        <v>6.7000000000000004E-2</v>
      </c>
      <c r="AX39">
        <f t="shared" si="15"/>
        <v>8.7999999999999995E-2</v>
      </c>
      <c r="AY39">
        <v>0.57399999999999995</v>
      </c>
      <c r="AZ39">
        <v>0.20599999999999999</v>
      </c>
      <c r="BA39">
        <f t="shared" si="16"/>
        <v>0.38999999999999996</v>
      </c>
      <c r="BB39">
        <v>1.1359999999999999</v>
      </c>
      <c r="BC39">
        <v>1.0820000000000001</v>
      </c>
      <c r="BD39">
        <f t="shared" si="17"/>
        <v>1.109</v>
      </c>
      <c r="BE39" t="s">
        <v>136</v>
      </c>
      <c r="BF39" t="s">
        <v>225</v>
      </c>
      <c r="BG39" t="s">
        <v>69</v>
      </c>
      <c r="BH39" t="s">
        <v>102</v>
      </c>
      <c r="BI39" t="s">
        <v>225</v>
      </c>
      <c r="BJ39" t="s">
        <v>57</v>
      </c>
      <c r="BK39" t="s">
        <v>227</v>
      </c>
      <c r="BL39" t="s">
        <v>459</v>
      </c>
      <c r="BM39" t="s">
        <v>58</v>
      </c>
      <c r="BN39" t="s">
        <v>460</v>
      </c>
      <c r="BO39" t="s">
        <v>461</v>
      </c>
      <c r="BP39" t="s">
        <v>462</v>
      </c>
      <c r="BQ39" t="s">
        <v>59</v>
      </c>
      <c r="BR39" t="s">
        <v>66</v>
      </c>
      <c r="BS39" t="s">
        <v>225</v>
      </c>
      <c r="BT39" t="s">
        <v>61</v>
      </c>
      <c r="BU39" t="s">
        <v>232</v>
      </c>
      <c r="BV39" t="s">
        <v>232</v>
      </c>
      <c r="BW39" t="s">
        <v>225</v>
      </c>
      <c r="BX39" t="s">
        <v>463</v>
      </c>
      <c r="BY39" t="s">
        <v>226</v>
      </c>
    </row>
    <row r="40" spans="1:77" x14ac:dyDescent="0.35">
      <c r="A40">
        <v>1</v>
      </c>
      <c r="B40">
        <v>40</v>
      </c>
      <c r="C40">
        <v>8.84</v>
      </c>
      <c r="D40">
        <v>4.91</v>
      </c>
      <c r="E40">
        <f t="shared" si="0"/>
        <v>6.875</v>
      </c>
      <c r="F40">
        <v>27.38</v>
      </c>
      <c r="G40">
        <v>27.51</v>
      </c>
      <c r="H40">
        <f t="shared" si="1"/>
        <v>27.445</v>
      </c>
      <c r="I40">
        <v>2.42</v>
      </c>
      <c r="J40">
        <v>1.33</v>
      </c>
      <c r="K40">
        <f t="shared" si="2"/>
        <v>1.875</v>
      </c>
      <c r="L40">
        <v>33.08</v>
      </c>
      <c r="M40">
        <v>33.42</v>
      </c>
      <c r="N40">
        <f t="shared" si="3"/>
        <v>33.25</v>
      </c>
      <c r="O40">
        <v>95</v>
      </c>
      <c r="P40">
        <v>114</v>
      </c>
      <c r="Q40">
        <f t="shared" si="4"/>
        <v>104.5</v>
      </c>
      <c r="R40">
        <v>69</v>
      </c>
      <c r="S40">
        <v>94</v>
      </c>
      <c r="T40">
        <f t="shared" si="5"/>
        <v>81.5</v>
      </c>
      <c r="U40">
        <v>0.73</v>
      </c>
      <c r="V40">
        <v>0.82</v>
      </c>
      <c r="W40">
        <f t="shared" si="6"/>
        <v>0.77499999999999991</v>
      </c>
      <c r="X40">
        <v>8.81</v>
      </c>
      <c r="Y40">
        <v>6.82</v>
      </c>
      <c r="Z40">
        <f t="shared" si="7"/>
        <v>7.8150000000000004</v>
      </c>
      <c r="AA40">
        <v>0.89</v>
      </c>
      <c r="AB40">
        <v>0.37</v>
      </c>
      <c r="AC40">
        <f t="shared" si="8"/>
        <v>0.63</v>
      </c>
      <c r="AD40">
        <v>1.34</v>
      </c>
      <c r="AE40">
        <v>0.39</v>
      </c>
      <c r="AF40">
        <f t="shared" si="9"/>
        <v>0.86499999999999999</v>
      </c>
      <c r="AG40">
        <v>1.05</v>
      </c>
      <c r="AH40">
        <v>0.39</v>
      </c>
      <c r="AI40">
        <f t="shared" si="10"/>
        <v>0.72</v>
      </c>
      <c r="AJ40">
        <v>0.6</v>
      </c>
      <c r="AK40">
        <v>0.44</v>
      </c>
      <c r="AL40">
        <f t="shared" si="11"/>
        <v>0.52</v>
      </c>
      <c r="AM40">
        <v>0.91</v>
      </c>
      <c r="AN40">
        <v>0.56000000000000005</v>
      </c>
      <c r="AO40">
        <f t="shared" si="12"/>
        <v>0.7350000000000001</v>
      </c>
      <c r="AP40">
        <v>1.2E-2</v>
      </c>
      <c r="AQ40">
        <v>1.4999999999999999E-2</v>
      </c>
      <c r="AR40">
        <f t="shared" si="13"/>
        <v>1.35E-2</v>
      </c>
      <c r="AS40">
        <v>2.7E-2</v>
      </c>
      <c r="AT40">
        <v>5.8000000000000003E-2</v>
      </c>
      <c r="AU40">
        <f t="shared" si="14"/>
        <v>4.2500000000000003E-2</v>
      </c>
      <c r="AV40">
        <v>7.8E-2</v>
      </c>
      <c r="AW40">
        <v>6.4000000000000001E-2</v>
      </c>
      <c r="AX40">
        <f t="shared" si="15"/>
        <v>7.1000000000000008E-2</v>
      </c>
      <c r="AY40">
        <v>0.23799999999999999</v>
      </c>
      <c r="AZ40">
        <v>0.57399999999999995</v>
      </c>
      <c r="BA40">
        <f t="shared" si="16"/>
        <v>0.40599999999999997</v>
      </c>
      <c r="BB40">
        <v>0.93500000000000005</v>
      </c>
      <c r="BC40">
        <v>0.93500000000000005</v>
      </c>
      <c r="BD40">
        <f t="shared" si="17"/>
        <v>0.93500000000000005</v>
      </c>
      <c r="BE40" t="s">
        <v>138</v>
      </c>
      <c r="BF40" t="s">
        <v>225</v>
      </c>
      <c r="BG40" t="s">
        <v>69</v>
      </c>
      <c r="BH40" t="s">
        <v>56</v>
      </c>
      <c r="BI40" t="s">
        <v>225</v>
      </c>
      <c r="BJ40" t="s">
        <v>57</v>
      </c>
      <c r="BK40" t="s">
        <v>227</v>
      </c>
      <c r="BL40" t="s">
        <v>464</v>
      </c>
      <c r="BM40" t="s">
        <v>71</v>
      </c>
      <c r="BN40" t="s">
        <v>465</v>
      </c>
      <c r="BO40" t="s">
        <v>461</v>
      </c>
      <c r="BP40" t="s">
        <v>466</v>
      </c>
      <c r="BQ40" t="s">
        <v>59</v>
      </c>
      <c r="BR40" t="s">
        <v>197</v>
      </c>
      <c r="BS40" t="s">
        <v>232</v>
      </c>
      <c r="BT40" t="s">
        <v>67</v>
      </c>
      <c r="BU40" t="s">
        <v>225</v>
      </c>
      <c r="BV40" t="s">
        <v>232</v>
      </c>
      <c r="BW40" t="s">
        <v>232</v>
      </c>
      <c r="BX40" t="s">
        <v>467</v>
      </c>
      <c r="BY40" t="s">
        <v>228</v>
      </c>
    </row>
    <row r="41" spans="1:77" x14ac:dyDescent="0.35">
      <c r="A41">
        <v>1</v>
      </c>
      <c r="B41">
        <v>41</v>
      </c>
      <c r="C41">
        <v>13.36</v>
      </c>
      <c r="D41">
        <v>18.79</v>
      </c>
      <c r="E41">
        <f t="shared" si="0"/>
        <v>16.074999999999999</v>
      </c>
      <c r="F41">
        <v>14.07</v>
      </c>
      <c r="G41">
        <v>16.11</v>
      </c>
      <c r="H41">
        <f t="shared" si="1"/>
        <v>15.09</v>
      </c>
      <c r="I41">
        <v>1.88</v>
      </c>
      <c r="J41">
        <v>3.03</v>
      </c>
      <c r="K41">
        <f t="shared" si="2"/>
        <v>2.4550000000000001</v>
      </c>
      <c r="L41">
        <v>27.06</v>
      </c>
      <c r="M41">
        <v>25.6</v>
      </c>
      <c r="N41">
        <f t="shared" si="3"/>
        <v>26.33</v>
      </c>
      <c r="O41">
        <v>112</v>
      </c>
      <c r="P41">
        <v>67</v>
      </c>
      <c r="Q41">
        <f t="shared" si="4"/>
        <v>89.5</v>
      </c>
      <c r="R41">
        <v>85</v>
      </c>
      <c r="S41">
        <v>128</v>
      </c>
      <c r="T41">
        <f t="shared" si="5"/>
        <v>106.5</v>
      </c>
      <c r="U41">
        <v>0.76</v>
      </c>
      <c r="V41">
        <v>1.9</v>
      </c>
      <c r="W41">
        <f t="shared" si="6"/>
        <v>1.33</v>
      </c>
      <c r="X41">
        <v>3.3</v>
      </c>
      <c r="Y41">
        <v>1.4</v>
      </c>
      <c r="Z41">
        <f t="shared" si="7"/>
        <v>2.3499999999999996</v>
      </c>
      <c r="AA41">
        <v>0.52</v>
      </c>
      <c r="AB41">
        <v>0.86</v>
      </c>
      <c r="AC41">
        <f t="shared" si="8"/>
        <v>0.69</v>
      </c>
      <c r="AD41">
        <v>0.42</v>
      </c>
      <c r="AE41">
        <v>0.72</v>
      </c>
      <c r="AF41">
        <f t="shared" si="9"/>
        <v>0.56999999999999995</v>
      </c>
      <c r="AG41">
        <v>0.3</v>
      </c>
      <c r="AH41">
        <v>0.45</v>
      </c>
      <c r="AI41">
        <f t="shared" si="10"/>
        <v>0.375</v>
      </c>
      <c r="AJ41">
        <v>0.34</v>
      </c>
      <c r="AK41">
        <v>0.25</v>
      </c>
      <c r="AL41">
        <f t="shared" si="11"/>
        <v>0.29500000000000004</v>
      </c>
      <c r="AM41">
        <v>0.42</v>
      </c>
      <c r="AN41">
        <v>0.64</v>
      </c>
      <c r="AO41">
        <f t="shared" si="12"/>
        <v>0.53</v>
      </c>
      <c r="AP41">
        <v>1.7000000000000001E-2</v>
      </c>
      <c r="AQ41">
        <v>1.7000000000000001E-2</v>
      </c>
      <c r="AR41">
        <f t="shared" si="13"/>
        <v>1.7000000000000001E-2</v>
      </c>
      <c r="AS41">
        <v>2.1000000000000001E-2</v>
      </c>
      <c r="AT41">
        <v>2.1000000000000001E-2</v>
      </c>
      <c r="AU41">
        <f t="shared" si="14"/>
        <v>2.1000000000000001E-2</v>
      </c>
      <c r="AV41">
        <v>0.19600000000000001</v>
      </c>
      <c r="AW41">
        <v>6.0999999999999999E-2</v>
      </c>
      <c r="AX41">
        <f t="shared" si="15"/>
        <v>0.1285</v>
      </c>
      <c r="AY41">
        <v>0.25</v>
      </c>
      <c r="AZ41">
        <v>0.57399999999999995</v>
      </c>
      <c r="BA41">
        <f t="shared" si="16"/>
        <v>0.41199999999999998</v>
      </c>
      <c r="BB41">
        <v>1.0820000000000001</v>
      </c>
      <c r="BC41">
        <v>1.0820000000000001</v>
      </c>
      <c r="BD41">
        <f t="shared" si="17"/>
        <v>1.0820000000000001</v>
      </c>
      <c r="BE41" t="s">
        <v>139</v>
      </c>
      <c r="BF41" t="s">
        <v>225</v>
      </c>
      <c r="BG41" t="s">
        <v>69</v>
      </c>
      <c r="BH41" t="s">
        <v>56</v>
      </c>
      <c r="BI41" t="s">
        <v>225</v>
      </c>
      <c r="BJ41" t="s">
        <v>57</v>
      </c>
      <c r="BK41" t="s">
        <v>227</v>
      </c>
      <c r="BL41" t="s">
        <v>468</v>
      </c>
      <c r="BM41" t="s">
        <v>58</v>
      </c>
      <c r="BN41" t="s">
        <v>333</v>
      </c>
      <c r="BO41" t="s">
        <v>397</v>
      </c>
      <c r="BP41" t="s">
        <v>469</v>
      </c>
      <c r="BQ41" t="s">
        <v>115</v>
      </c>
      <c r="BR41" t="s">
        <v>48</v>
      </c>
      <c r="BS41" t="s">
        <v>232</v>
      </c>
      <c r="BT41" t="s">
        <v>67</v>
      </c>
      <c r="BU41" t="s">
        <v>225</v>
      </c>
      <c r="BV41" t="s">
        <v>232</v>
      </c>
      <c r="BW41" t="s">
        <v>232</v>
      </c>
      <c r="BX41" t="s">
        <v>470</v>
      </c>
      <c r="BY41" t="s">
        <v>227</v>
      </c>
    </row>
    <row r="42" spans="1:77" x14ac:dyDescent="0.35">
      <c r="A42">
        <v>1</v>
      </c>
      <c r="B42">
        <v>42</v>
      </c>
      <c r="C42">
        <v>6.9</v>
      </c>
      <c r="D42">
        <v>6.3150000000000004</v>
      </c>
      <c r="E42">
        <f t="shared" si="0"/>
        <v>6.6074999999999999</v>
      </c>
      <c r="F42">
        <v>35.935000000000002</v>
      </c>
      <c r="G42">
        <v>38.515000000000001</v>
      </c>
      <c r="H42">
        <f t="shared" si="1"/>
        <v>37.225000000000001</v>
      </c>
      <c r="I42">
        <v>2.4750000000000001</v>
      </c>
      <c r="J42">
        <v>2.4449999999999998</v>
      </c>
      <c r="K42">
        <f t="shared" si="2"/>
        <v>2.46</v>
      </c>
      <c r="L42">
        <v>34.994999999999997</v>
      </c>
      <c r="M42">
        <v>35.400000000000013</v>
      </c>
      <c r="N42">
        <f t="shared" si="3"/>
        <v>35.197500000000005</v>
      </c>
      <c r="O42">
        <v>52</v>
      </c>
      <c r="P42">
        <v>102.5</v>
      </c>
      <c r="Q42">
        <f t="shared" si="4"/>
        <v>77.25</v>
      </c>
      <c r="R42">
        <v>47</v>
      </c>
      <c r="S42">
        <v>87.5</v>
      </c>
      <c r="T42">
        <f t="shared" si="5"/>
        <v>67.25</v>
      </c>
      <c r="U42">
        <v>0.94499999999999995</v>
      </c>
      <c r="V42">
        <v>0.88500000000000001</v>
      </c>
      <c r="W42">
        <f t="shared" si="6"/>
        <v>0.91500000000000004</v>
      </c>
      <c r="X42">
        <v>11.28</v>
      </c>
      <c r="Y42">
        <v>10.15</v>
      </c>
      <c r="Z42">
        <f t="shared" si="7"/>
        <v>10.715</v>
      </c>
      <c r="AA42">
        <v>0.79499999999999993</v>
      </c>
      <c r="AB42">
        <v>0.54500000000000004</v>
      </c>
      <c r="AC42">
        <f t="shared" si="8"/>
        <v>0.66999999999999993</v>
      </c>
      <c r="AD42">
        <v>1.0049999999999999</v>
      </c>
      <c r="AE42">
        <v>0.68500000000000005</v>
      </c>
      <c r="AF42">
        <f t="shared" si="9"/>
        <v>0.84499999999999997</v>
      </c>
      <c r="AG42">
        <v>1.0149999999999999</v>
      </c>
      <c r="AH42">
        <v>0.66</v>
      </c>
      <c r="AI42">
        <f t="shared" si="10"/>
        <v>0.83749999999999991</v>
      </c>
      <c r="AJ42">
        <v>0.70500000000000007</v>
      </c>
      <c r="AK42">
        <v>0.61499999999999999</v>
      </c>
      <c r="AL42">
        <f t="shared" si="11"/>
        <v>0.66</v>
      </c>
      <c r="AM42">
        <v>0.84499999999999997</v>
      </c>
      <c r="AN42">
        <v>0.755</v>
      </c>
      <c r="AO42">
        <f t="shared" si="12"/>
        <v>0.8</v>
      </c>
      <c r="AP42">
        <v>1.4500000000000001E-2</v>
      </c>
      <c r="AQ42">
        <v>1.4E-2</v>
      </c>
      <c r="AR42">
        <f t="shared" si="13"/>
        <v>1.4250000000000001E-2</v>
      </c>
      <c r="AS42">
        <v>5.0500000000000003E-2</v>
      </c>
      <c r="AT42">
        <v>5.3000000000000012E-2</v>
      </c>
      <c r="AU42">
        <f t="shared" si="14"/>
        <v>5.1750000000000004E-2</v>
      </c>
      <c r="AV42">
        <v>7.2500000000000009E-2</v>
      </c>
      <c r="AW42">
        <v>6.25E-2</v>
      </c>
      <c r="AX42">
        <f t="shared" si="15"/>
        <v>6.7500000000000004E-2</v>
      </c>
      <c r="AY42">
        <v>0.41199999999999998</v>
      </c>
      <c r="AZ42">
        <v>0.57399999999999995</v>
      </c>
      <c r="BA42">
        <f t="shared" si="16"/>
        <v>0.49299999999999999</v>
      </c>
      <c r="BB42">
        <v>1.2835000000000001</v>
      </c>
      <c r="BC42">
        <v>1.2835000000000001</v>
      </c>
      <c r="BD42">
        <f t="shared" si="17"/>
        <v>1.2835000000000001</v>
      </c>
      <c r="BE42" t="s">
        <v>140</v>
      </c>
      <c r="BF42" t="s">
        <v>225</v>
      </c>
      <c r="BG42" t="s">
        <v>69</v>
      </c>
      <c r="BH42" t="s">
        <v>56</v>
      </c>
      <c r="BI42" t="s">
        <v>225</v>
      </c>
      <c r="BJ42" t="s">
        <v>57</v>
      </c>
      <c r="BK42" t="s">
        <v>227</v>
      </c>
      <c r="BL42" t="s">
        <v>471</v>
      </c>
      <c r="BM42" t="s">
        <v>71</v>
      </c>
      <c r="BN42" t="s">
        <v>435</v>
      </c>
      <c r="BO42" t="s">
        <v>343</v>
      </c>
      <c r="BP42" t="s">
        <v>472</v>
      </c>
      <c r="BQ42" t="s">
        <v>59</v>
      </c>
      <c r="BR42" t="s">
        <v>66</v>
      </c>
      <c r="BS42" t="s">
        <v>232</v>
      </c>
      <c r="BT42" t="s">
        <v>61</v>
      </c>
      <c r="BU42" t="s">
        <v>232</v>
      </c>
      <c r="BV42" t="s">
        <v>232</v>
      </c>
      <c r="BW42" t="s">
        <v>232</v>
      </c>
      <c r="BX42" t="s">
        <v>473</v>
      </c>
      <c r="BY42" t="s">
        <v>227</v>
      </c>
    </row>
    <row r="43" spans="1:77" x14ac:dyDescent="0.35">
      <c r="A43">
        <v>1</v>
      </c>
      <c r="B43">
        <v>43</v>
      </c>
      <c r="C43">
        <v>7.58</v>
      </c>
      <c r="D43">
        <v>11.885</v>
      </c>
      <c r="E43">
        <f t="shared" si="0"/>
        <v>9.7324999999999999</v>
      </c>
      <c r="F43">
        <v>31.975000000000001</v>
      </c>
      <c r="G43">
        <v>28.905000000000001</v>
      </c>
      <c r="H43">
        <f t="shared" si="1"/>
        <v>30.44</v>
      </c>
      <c r="I43">
        <v>2.4500000000000002</v>
      </c>
      <c r="J43">
        <v>3.07</v>
      </c>
      <c r="K43">
        <f t="shared" si="2"/>
        <v>2.76</v>
      </c>
      <c r="L43">
        <v>35</v>
      </c>
      <c r="M43">
        <v>34.265000000000001</v>
      </c>
      <c r="N43">
        <f t="shared" si="3"/>
        <v>34.6325</v>
      </c>
      <c r="O43">
        <v>74.5</v>
      </c>
      <c r="P43">
        <v>75</v>
      </c>
      <c r="Q43">
        <f t="shared" si="4"/>
        <v>74.75</v>
      </c>
      <c r="R43">
        <v>62</v>
      </c>
      <c r="S43">
        <v>68.5</v>
      </c>
      <c r="T43">
        <f t="shared" si="5"/>
        <v>65.25</v>
      </c>
      <c r="U43">
        <v>0.85499999999999998</v>
      </c>
      <c r="V43">
        <v>0.90999999999999992</v>
      </c>
      <c r="W43">
        <f t="shared" si="6"/>
        <v>0.88249999999999995</v>
      </c>
      <c r="X43">
        <v>10.855</v>
      </c>
      <c r="Y43">
        <v>5.7850000000000001</v>
      </c>
      <c r="Z43">
        <f t="shared" si="7"/>
        <v>8.32</v>
      </c>
      <c r="AA43">
        <v>0.81</v>
      </c>
      <c r="AB43">
        <v>0.48499999999999999</v>
      </c>
      <c r="AC43">
        <f t="shared" si="8"/>
        <v>0.64749999999999996</v>
      </c>
      <c r="AD43">
        <v>0.97</v>
      </c>
      <c r="AE43">
        <v>0.64</v>
      </c>
      <c r="AF43">
        <f t="shared" si="9"/>
        <v>0.80499999999999994</v>
      </c>
      <c r="AG43">
        <v>0.90500000000000003</v>
      </c>
      <c r="AH43">
        <v>0.58499999999999996</v>
      </c>
      <c r="AI43">
        <f t="shared" si="10"/>
        <v>0.745</v>
      </c>
      <c r="AJ43">
        <v>0.66999999999999993</v>
      </c>
      <c r="AK43">
        <v>0.54</v>
      </c>
      <c r="AL43">
        <f t="shared" si="11"/>
        <v>0.60499999999999998</v>
      </c>
      <c r="AM43">
        <v>0.81499999999999995</v>
      </c>
      <c r="AN43">
        <v>1.02</v>
      </c>
      <c r="AO43">
        <f t="shared" si="12"/>
        <v>0.91749999999999998</v>
      </c>
      <c r="AP43">
        <v>1.95E-2</v>
      </c>
      <c r="AQ43">
        <v>1.7999999999999999E-2</v>
      </c>
      <c r="AR43">
        <f t="shared" si="13"/>
        <v>1.8749999999999999E-2</v>
      </c>
      <c r="AS43">
        <v>0.03</v>
      </c>
      <c r="AT43">
        <v>4.8000000000000001E-2</v>
      </c>
      <c r="AU43">
        <f t="shared" si="14"/>
        <v>3.9E-2</v>
      </c>
      <c r="AV43">
        <v>7.400000000000001E-2</v>
      </c>
      <c r="AW43">
        <v>8.249999999999999E-2</v>
      </c>
      <c r="AX43">
        <f t="shared" si="15"/>
        <v>7.825E-2</v>
      </c>
      <c r="AY43">
        <v>0.24099999999999999</v>
      </c>
      <c r="AZ43">
        <v>0.43199999999999988</v>
      </c>
      <c r="BA43">
        <f t="shared" si="16"/>
        <v>0.33649999999999991</v>
      </c>
      <c r="BB43">
        <v>1.056</v>
      </c>
      <c r="BC43">
        <v>1.056</v>
      </c>
      <c r="BD43">
        <f t="shared" si="17"/>
        <v>1.056</v>
      </c>
      <c r="BE43" t="s">
        <v>141</v>
      </c>
      <c r="BF43" t="s">
        <v>225</v>
      </c>
      <c r="BG43" t="s">
        <v>69</v>
      </c>
      <c r="BH43" t="s">
        <v>56</v>
      </c>
      <c r="BI43" t="s">
        <v>225</v>
      </c>
      <c r="BJ43" t="s">
        <v>57</v>
      </c>
      <c r="BK43" t="s">
        <v>227</v>
      </c>
      <c r="BL43" t="s">
        <v>474</v>
      </c>
      <c r="BM43" t="s">
        <v>71</v>
      </c>
      <c r="BN43" t="s">
        <v>427</v>
      </c>
      <c r="BO43" t="s">
        <v>324</v>
      </c>
      <c r="BP43" t="s">
        <v>475</v>
      </c>
      <c r="BQ43" t="s">
        <v>115</v>
      </c>
      <c r="BR43" t="s">
        <v>192</v>
      </c>
      <c r="BS43" t="s">
        <v>232</v>
      </c>
      <c r="BT43" t="s">
        <v>67</v>
      </c>
      <c r="BU43" t="s">
        <v>232</v>
      </c>
      <c r="BV43" t="s">
        <v>232</v>
      </c>
      <c r="BW43" t="s">
        <v>232</v>
      </c>
      <c r="BX43" t="s">
        <v>476</v>
      </c>
      <c r="BY43" t="s">
        <v>228</v>
      </c>
    </row>
    <row r="44" spans="1:77" x14ac:dyDescent="0.35">
      <c r="A44">
        <v>1</v>
      </c>
      <c r="B44">
        <v>45</v>
      </c>
      <c r="C44">
        <v>5.21</v>
      </c>
      <c r="D44">
        <v>9.31</v>
      </c>
      <c r="E44">
        <f t="shared" si="0"/>
        <v>7.26</v>
      </c>
      <c r="F44">
        <v>28.76</v>
      </c>
      <c r="G44">
        <v>29.81</v>
      </c>
      <c r="H44">
        <f t="shared" si="1"/>
        <v>29.285</v>
      </c>
      <c r="I44">
        <v>1.5</v>
      </c>
      <c r="J44">
        <v>2.78</v>
      </c>
      <c r="K44">
        <f t="shared" si="2"/>
        <v>2.1399999999999997</v>
      </c>
      <c r="L44">
        <v>34.69</v>
      </c>
      <c r="M44">
        <v>33.840000000000003</v>
      </c>
      <c r="N44">
        <f t="shared" si="3"/>
        <v>34.265000000000001</v>
      </c>
      <c r="O44">
        <v>4</v>
      </c>
      <c r="P44">
        <v>9</v>
      </c>
      <c r="Q44">
        <f t="shared" si="4"/>
        <v>6.5</v>
      </c>
      <c r="R44">
        <v>22</v>
      </c>
      <c r="S44">
        <v>46</v>
      </c>
      <c r="T44">
        <f t="shared" si="5"/>
        <v>34</v>
      </c>
      <c r="U44">
        <v>6.29</v>
      </c>
      <c r="V44">
        <v>5.3</v>
      </c>
      <c r="W44">
        <f t="shared" si="6"/>
        <v>5.7949999999999999</v>
      </c>
      <c r="X44">
        <v>0.84</v>
      </c>
      <c r="Y44">
        <v>1.1599999999999999</v>
      </c>
      <c r="Z44">
        <f t="shared" si="7"/>
        <v>1</v>
      </c>
      <c r="AA44">
        <v>0.45</v>
      </c>
      <c r="AB44">
        <v>0.9</v>
      </c>
      <c r="AC44">
        <f t="shared" si="8"/>
        <v>0.67500000000000004</v>
      </c>
      <c r="AD44">
        <v>0.41</v>
      </c>
      <c r="AE44">
        <v>0.83</v>
      </c>
      <c r="AF44">
        <f t="shared" si="9"/>
        <v>0.62</v>
      </c>
      <c r="AG44">
        <v>0.38</v>
      </c>
      <c r="AH44">
        <v>0.74</v>
      </c>
      <c r="AI44">
        <f t="shared" si="10"/>
        <v>0.56000000000000005</v>
      </c>
      <c r="AJ44">
        <v>0.47</v>
      </c>
      <c r="AK44">
        <v>0.5</v>
      </c>
      <c r="AL44">
        <f t="shared" si="11"/>
        <v>0.48499999999999999</v>
      </c>
      <c r="AM44">
        <v>0.62</v>
      </c>
      <c r="AN44">
        <v>0.96</v>
      </c>
      <c r="AO44">
        <f t="shared" si="12"/>
        <v>0.79</v>
      </c>
      <c r="AP44">
        <v>1.2E-2</v>
      </c>
      <c r="AQ44">
        <v>1.6E-2</v>
      </c>
      <c r="AR44">
        <f t="shared" si="13"/>
        <v>1.4E-2</v>
      </c>
      <c r="AS44">
        <v>2.1000000000000001E-2</v>
      </c>
      <c r="AT44">
        <v>2.8000000000000001E-2</v>
      </c>
      <c r="AU44">
        <f t="shared" si="14"/>
        <v>2.4500000000000001E-2</v>
      </c>
      <c r="AV44">
        <v>0.19600000000000001</v>
      </c>
      <c r="AW44">
        <v>7.3999999999999996E-2</v>
      </c>
      <c r="AX44">
        <f t="shared" si="15"/>
        <v>0.13500000000000001</v>
      </c>
      <c r="AY44">
        <v>0.57399999999999995</v>
      </c>
      <c r="AZ44">
        <v>0.42799999999999999</v>
      </c>
      <c r="BA44">
        <f t="shared" si="16"/>
        <v>0.501</v>
      </c>
      <c r="BB44">
        <v>1.1359999999999999</v>
      </c>
      <c r="BC44">
        <v>1.1359999999999999</v>
      </c>
      <c r="BD44">
        <f t="shared" si="17"/>
        <v>1.1359999999999999</v>
      </c>
      <c r="BE44" t="s">
        <v>142</v>
      </c>
      <c r="BF44" t="s">
        <v>232</v>
      </c>
      <c r="BG44" t="s">
        <v>55</v>
      </c>
      <c r="BH44" t="s">
        <v>56</v>
      </c>
      <c r="BI44" t="s">
        <v>225</v>
      </c>
      <c r="BJ44" t="s">
        <v>57</v>
      </c>
      <c r="BK44" t="s">
        <v>227</v>
      </c>
      <c r="BL44" t="s">
        <v>477</v>
      </c>
      <c r="BM44" t="s">
        <v>71</v>
      </c>
      <c r="BN44" t="s">
        <v>478</v>
      </c>
      <c r="BO44" t="s">
        <v>338</v>
      </c>
      <c r="BP44" t="s">
        <v>479</v>
      </c>
      <c r="BQ44" t="s">
        <v>59</v>
      </c>
      <c r="BR44" t="s">
        <v>48</v>
      </c>
      <c r="BS44" t="s">
        <v>225</v>
      </c>
      <c r="BT44" t="s">
        <v>61</v>
      </c>
      <c r="BU44" t="s">
        <v>225</v>
      </c>
      <c r="BV44" t="s">
        <v>232</v>
      </c>
      <c r="BW44" t="s">
        <v>232</v>
      </c>
      <c r="BX44" t="s">
        <v>480</v>
      </c>
      <c r="BY44" t="s">
        <v>228</v>
      </c>
    </row>
    <row r="45" spans="1:77" x14ac:dyDescent="0.35">
      <c r="A45">
        <v>1</v>
      </c>
      <c r="B45">
        <v>46</v>
      </c>
      <c r="C45">
        <v>14.09</v>
      </c>
      <c r="D45">
        <v>29.94</v>
      </c>
      <c r="E45">
        <f t="shared" si="0"/>
        <v>22.015000000000001</v>
      </c>
      <c r="F45">
        <v>18.09</v>
      </c>
      <c r="G45">
        <v>11.08</v>
      </c>
      <c r="H45">
        <f t="shared" si="1"/>
        <v>14.585000000000001</v>
      </c>
      <c r="I45">
        <v>2.5499999999999998</v>
      </c>
      <c r="J45">
        <v>3.32</v>
      </c>
      <c r="K45">
        <f t="shared" si="2"/>
        <v>2.9349999999999996</v>
      </c>
      <c r="L45">
        <v>29.94</v>
      </c>
      <c r="M45">
        <v>31.19</v>
      </c>
      <c r="N45">
        <f t="shared" si="3"/>
        <v>30.565000000000001</v>
      </c>
      <c r="O45">
        <v>95</v>
      </c>
      <c r="P45">
        <v>70</v>
      </c>
      <c r="Q45">
        <f t="shared" si="4"/>
        <v>82.5</v>
      </c>
      <c r="R45">
        <v>50</v>
      </c>
      <c r="S45">
        <v>72</v>
      </c>
      <c r="T45">
        <f t="shared" si="5"/>
        <v>61</v>
      </c>
      <c r="U45">
        <v>0.53</v>
      </c>
      <c r="V45">
        <v>1.03</v>
      </c>
      <c r="W45">
        <f t="shared" si="6"/>
        <v>0.78</v>
      </c>
      <c r="X45">
        <v>10.02</v>
      </c>
      <c r="Y45">
        <v>2.99</v>
      </c>
      <c r="Z45">
        <f t="shared" si="7"/>
        <v>6.5049999999999999</v>
      </c>
      <c r="AA45">
        <v>1.1499999999999999</v>
      </c>
      <c r="AB45">
        <v>1.31</v>
      </c>
      <c r="AC45">
        <f t="shared" si="8"/>
        <v>1.23</v>
      </c>
      <c r="AD45">
        <v>1.54</v>
      </c>
      <c r="AE45">
        <v>1.75</v>
      </c>
      <c r="AF45">
        <f t="shared" si="9"/>
        <v>1.645</v>
      </c>
      <c r="AG45">
        <v>1.18</v>
      </c>
      <c r="AH45">
        <v>1.27</v>
      </c>
      <c r="AI45">
        <f t="shared" si="10"/>
        <v>1.2250000000000001</v>
      </c>
      <c r="AJ45">
        <v>0.47</v>
      </c>
      <c r="AK45">
        <v>0.6</v>
      </c>
      <c r="AL45">
        <f t="shared" si="11"/>
        <v>0.53499999999999992</v>
      </c>
      <c r="AM45">
        <v>0.47</v>
      </c>
      <c r="AN45">
        <v>0.55000000000000004</v>
      </c>
      <c r="AO45">
        <f t="shared" si="12"/>
        <v>0.51</v>
      </c>
      <c r="AP45">
        <v>0.01</v>
      </c>
      <c r="AQ45">
        <v>0.02</v>
      </c>
      <c r="AR45">
        <f t="shared" si="13"/>
        <v>1.4999999999999999E-2</v>
      </c>
      <c r="AS45">
        <v>3.5999999999999997E-2</v>
      </c>
      <c r="AT45">
        <v>3.5999999999999997E-2</v>
      </c>
      <c r="AU45">
        <f t="shared" si="14"/>
        <v>3.5999999999999997E-2</v>
      </c>
      <c r="AV45">
        <v>6.0999999999999999E-2</v>
      </c>
      <c r="AW45">
        <v>6.0999999999999999E-2</v>
      </c>
      <c r="AX45">
        <f t="shared" si="15"/>
        <v>6.0999999999999999E-2</v>
      </c>
      <c r="AY45">
        <v>0.20599999999999999</v>
      </c>
      <c r="AZ45">
        <v>0.20599999999999999</v>
      </c>
      <c r="BA45">
        <f t="shared" si="16"/>
        <v>0.20599999999999999</v>
      </c>
      <c r="BB45">
        <v>1.522</v>
      </c>
      <c r="BC45">
        <v>1.45</v>
      </c>
      <c r="BD45">
        <f t="shared" si="17"/>
        <v>1.486</v>
      </c>
      <c r="BE45" t="s">
        <v>143</v>
      </c>
      <c r="BF45" t="s">
        <v>225</v>
      </c>
      <c r="BG45" t="s">
        <v>69</v>
      </c>
      <c r="BH45" t="s">
        <v>56</v>
      </c>
      <c r="BI45" t="s">
        <v>225</v>
      </c>
      <c r="BJ45" t="s">
        <v>57</v>
      </c>
      <c r="BK45" t="s">
        <v>227</v>
      </c>
      <c r="BL45" t="s">
        <v>481</v>
      </c>
      <c r="BM45" t="s">
        <v>58</v>
      </c>
      <c r="BN45" t="s">
        <v>482</v>
      </c>
      <c r="BO45" t="s">
        <v>397</v>
      </c>
      <c r="BP45" t="s">
        <v>483</v>
      </c>
      <c r="BQ45" t="s">
        <v>115</v>
      </c>
      <c r="BR45" t="s">
        <v>66</v>
      </c>
      <c r="BS45" t="s">
        <v>225</v>
      </c>
      <c r="BT45" t="s">
        <v>225</v>
      </c>
      <c r="BU45" t="s">
        <v>232</v>
      </c>
      <c r="BV45" t="s">
        <v>232</v>
      </c>
      <c r="BW45" t="s">
        <v>232</v>
      </c>
      <c r="BX45" t="s">
        <v>484</v>
      </c>
      <c r="BY45" t="s">
        <v>225</v>
      </c>
    </row>
    <row r="46" spans="1:77" x14ac:dyDescent="0.35">
      <c r="A46">
        <v>1</v>
      </c>
      <c r="B46">
        <v>47</v>
      </c>
      <c r="C46">
        <v>8.0399999999999991</v>
      </c>
      <c r="D46">
        <v>18.100000000000001</v>
      </c>
      <c r="E46">
        <f t="shared" si="0"/>
        <v>13.07</v>
      </c>
      <c r="F46">
        <v>26.94</v>
      </c>
      <c r="G46">
        <v>27.34</v>
      </c>
      <c r="H46">
        <f t="shared" si="1"/>
        <v>27.14</v>
      </c>
      <c r="I46">
        <v>2.17</v>
      </c>
      <c r="J46">
        <v>4.95</v>
      </c>
      <c r="K46">
        <f t="shared" si="2"/>
        <v>3.56</v>
      </c>
      <c r="L46">
        <v>24.72</v>
      </c>
      <c r="M46">
        <v>33.770000000000003</v>
      </c>
      <c r="N46">
        <f t="shared" si="3"/>
        <v>29.245000000000001</v>
      </c>
      <c r="O46">
        <v>72</v>
      </c>
      <c r="P46">
        <v>46</v>
      </c>
      <c r="Q46">
        <f t="shared" si="4"/>
        <v>59</v>
      </c>
      <c r="R46">
        <v>46</v>
      </c>
      <c r="S46">
        <v>99</v>
      </c>
      <c r="T46">
        <f t="shared" si="5"/>
        <v>72.5</v>
      </c>
      <c r="U46">
        <v>0.64</v>
      </c>
      <c r="V46">
        <v>2.1800000000000002</v>
      </c>
      <c r="W46">
        <f t="shared" si="6"/>
        <v>1.4100000000000001</v>
      </c>
      <c r="X46">
        <v>12.96</v>
      </c>
      <c r="Y46">
        <v>3.63</v>
      </c>
      <c r="Z46">
        <f t="shared" si="7"/>
        <v>8.2949999999999999</v>
      </c>
      <c r="AA46">
        <v>0.76</v>
      </c>
      <c r="AB46">
        <v>3.81</v>
      </c>
      <c r="AC46">
        <f t="shared" si="8"/>
        <v>2.2850000000000001</v>
      </c>
      <c r="AD46">
        <v>0.87</v>
      </c>
      <c r="AE46">
        <v>4.22</v>
      </c>
      <c r="AF46">
        <f t="shared" si="9"/>
        <v>2.5449999999999999</v>
      </c>
      <c r="AG46">
        <v>0.88</v>
      </c>
      <c r="AH46">
        <v>3.06</v>
      </c>
      <c r="AI46">
        <f t="shared" si="10"/>
        <v>1.97</v>
      </c>
      <c r="AJ46">
        <v>0.47</v>
      </c>
      <c r="AK46">
        <v>1.46</v>
      </c>
      <c r="AL46">
        <f t="shared" si="11"/>
        <v>0.96499999999999997</v>
      </c>
      <c r="AM46">
        <v>0.56999999999999995</v>
      </c>
      <c r="AN46">
        <v>1.06</v>
      </c>
      <c r="AO46">
        <f t="shared" si="12"/>
        <v>0.81499999999999995</v>
      </c>
      <c r="AP46">
        <v>1.4E-2</v>
      </c>
      <c r="AQ46">
        <v>0.02</v>
      </c>
      <c r="AR46">
        <f t="shared" si="13"/>
        <v>1.7000000000000001E-2</v>
      </c>
      <c r="AS46">
        <v>5.8000000000000003E-2</v>
      </c>
      <c r="AT46">
        <v>2.1999999999999999E-2</v>
      </c>
      <c r="AU46">
        <f t="shared" si="14"/>
        <v>0.04</v>
      </c>
      <c r="AV46">
        <v>6.4000000000000001E-2</v>
      </c>
      <c r="AW46">
        <v>6.0999999999999999E-2</v>
      </c>
      <c r="AX46">
        <f t="shared" si="15"/>
        <v>6.25E-2</v>
      </c>
      <c r="AY46">
        <v>0.57399999999999995</v>
      </c>
      <c r="AZ46">
        <v>0.20599999999999999</v>
      </c>
      <c r="BA46">
        <f t="shared" si="16"/>
        <v>0.38999999999999996</v>
      </c>
      <c r="BB46">
        <v>1.252</v>
      </c>
      <c r="BC46">
        <v>1.252</v>
      </c>
      <c r="BD46">
        <f t="shared" si="17"/>
        <v>1.252</v>
      </c>
      <c r="BE46" t="s">
        <v>144</v>
      </c>
      <c r="BF46" t="s">
        <v>225</v>
      </c>
      <c r="BG46" t="s">
        <v>69</v>
      </c>
      <c r="BH46" t="s">
        <v>175</v>
      </c>
      <c r="BI46" t="s">
        <v>225</v>
      </c>
      <c r="BJ46" t="s">
        <v>57</v>
      </c>
      <c r="BK46" t="s">
        <v>226</v>
      </c>
      <c r="BL46" t="s">
        <v>485</v>
      </c>
      <c r="BM46" t="s">
        <v>71</v>
      </c>
      <c r="BN46" t="s">
        <v>486</v>
      </c>
      <c r="BO46" t="s">
        <v>343</v>
      </c>
      <c r="BP46" t="s">
        <v>487</v>
      </c>
      <c r="BQ46" t="s">
        <v>59</v>
      </c>
      <c r="BR46" t="s">
        <v>48</v>
      </c>
      <c r="BS46" t="s">
        <v>232</v>
      </c>
      <c r="BT46" t="s">
        <v>67</v>
      </c>
      <c r="BU46" t="s">
        <v>225</v>
      </c>
      <c r="BV46" t="s">
        <v>232</v>
      </c>
      <c r="BW46" t="s">
        <v>232</v>
      </c>
      <c r="BX46" t="s">
        <v>488</v>
      </c>
      <c r="BY46" t="s">
        <v>226</v>
      </c>
    </row>
    <row r="47" spans="1:77" x14ac:dyDescent="0.35">
      <c r="A47">
        <v>1</v>
      </c>
      <c r="B47">
        <v>48</v>
      </c>
      <c r="C47">
        <v>9.1</v>
      </c>
      <c r="D47">
        <v>1.39</v>
      </c>
      <c r="E47">
        <f t="shared" si="0"/>
        <v>5.2450000000000001</v>
      </c>
      <c r="F47">
        <v>25.43</v>
      </c>
      <c r="G47">
        <v>29.48</v>
      </c>
      <c r="H47">
        <f t="shared" si="1"/>
        <v>27.454999999999998</v>
      </c>
      <c r="I47">
        <v>2.29</v>
      </c>
      <c r="J47">
        <v>2.96</v>
      </c>
      <c r="K47">
        <f t="shared" si="2"/>
        <v>2.625</v>
      </c>
      <c r="L47">
        <v>36.24</v>
      </c>
      <c r="M47">
        <v>35.92</v>
      </c>
      <c r="N47">
        <f t="shared" si="3"/>
        <v>36.08</v>
      </c>
      <c r="O47">
        <v>24</v>
      </c>
      <c r="P47">
        <v>7</v>
      </c>
      <c r="Q47">
        <f t="shared" si="4"/>
        <v>15.5</v>
      </c>
      <c r="R47">
        <v>28</v>
      </c>
      <c r="S47">
        <v>27</v>
      </c>
      <c r="T47">
        <f t="shared" si="5"/>
        <v>27.5</v>
      </c>
      <c r="U47">
        <v>1.18</v>
      </c>
      <c r="V47">
        <v>3.94</v>
      </c>
      <c r="W47">
        <f t="shared" si="6"/>
        <v>2.56</v>
      </c>
      <c r="X47">
        <v>4.95</v>
      </c>
      <c r="Y47">
        <v>2.16</v>
      </c>
      <c r="Z47">
        <f t="shared" si="7"/>
        <v>3.5550000000000002</v>
      </c>
      <c r="AA47">
        <v>0.89</v>
      </c>
      <c r="AB47">
        <v>1.23</v>
      </c>
      <c r="AC47">
        <f t="shared" si="8"/>
        <v>1.06</v>
      </c>
      <c r="AD47">
        <v>1.04</v>
      </c>
      <c r="AE47">
        <v>1.48</v>
      </c>
      <c r="AF47">
        <f t="shared" si="9"/>
        <v>1.26</v>
      </c>
      <c r="AG47">
        <v>0.98</v>
      </c>
      <c r="AH47">
        <v>1.27</v>
      </c>
      <c r="AI47">
        <f t="shared" si="10"/>
        <v>1.125</v>
      </c>
      <c r="AJ47">
        <v>0.56000000000000005</v>
      </c>
      <c r="AK47">
        <v>0.45</v>
      </c>
      <c r="AL47">
        <f t="shared" si="11"/>
        <v>0.505</v>
      </c>
      <c r="AM47">
        <v>1.08</v>
      </c>
      <c r="AN47">
        <v>0.6</v>
      </c>
      <c r="AO47">
        <f t="shared" si="12"/>
        <v>0.84000000000000008</v>
      </c>
      <c r="AP47">
        <v>1.7999999999999999E-2</v>
      </c>
      <c r="AQ47">
        <v>0.02</v>
      </c>
      <c r="AR47">
        <f t="shared" si="13"/>
        <v>1.9E-2</v>
      </c>
      <c r="AS47">
        <v>0.05</v>
      </c>
      <c r="AT47">
        <v>4.8000000000000001E-2</v>
      </c>
      <c r="AU47">
        <f t="shared" si="14"/>
        <v>4.9000000000000002E-2</v>
      </c>
      <c r="AV47">
        <v>6.0999999999999999E-2</v>
      </c>
      <c r="AW47">
        <v>6.0999999999999999E-2</v>
      </c>
      <c r="AX47">
        <f t="shared" si="15"/>
        <v>6.0999999999999999E-2</v>
      </c>
      <c r="AY47">
        <v>0.20599999999999999</v>
      </c>
      <c r="AZ47">
        <v>0.57399999999999995</v>
      </c>
      <c r="BA47">
        <f t="shared" si="16"/>
        <v>0.38999999999999996</v>
      </c>
      <c r="BB47">
        <v>1.1930000000000001</v>
      </c>
      <c r="BC47">
        <v>1.1359999999999999</v>
      </c>
      <c r="BD47">
        <f t="shared" si="17"/>
        <v>1.1644999999999999</v>
      </c>
      <c r="BE47" t="s">
        <v>145</v>
      </c>
      <c r="BF47" t="s">
        <v>232</v>
      </c>
      <c r="BG47" t="s">
        <v>55</v>
      </c>
      <c r="BH47" t="s">
        <v>175</v>
      </c>
      <c r="BI47" t="s">
        <v>225</v>
      </c>
      <c r="BJ47" t="s">
        <v>57</v>
      </c>
      <c r="BK47" t="s">
        <v>226</v>
      </c>
      <c r="BL47" t="s">
        <v>489</v>
      </c>
      <c r="BM47" t="s">
        <v>58</v>
      </c>
      <c r="BN47" t="s">
        <v>490</v>
      </c>
      <c r="BO47" t="s">
        <v>397</v>
      </c>
      <c r="BP47" t="s">
        <v>491</v>
      </c>
      <c r="BQ47" t="s">
        <v>59</v>
      </c>
      <c r="BR47" t="s">
        <v>66</v>
      </c>
      <c r="BS47" t="s">
        <v>232</v>
      </c>
      <c r="BT47" t="s">
        <v>67</v>
      </c>
      <c r="BU47" t="s">
        <v>232</v>
      </c>
      <c r="BV47" t="s">
        <v>232</v>
      </c>
      <c r="BW47" t="s">
        <v>232</v>
      </c>
      <c r="BX47" t="s">
        <v>492</v>
      </c>
      <c r="BY47" t="s">
        <v>227</v>
      </c>
    </row>
    <row r="48" spans="1:77" x14ac:dyDescent="0.35">
      <c r="A48">
        <v>1</v>
      </c>
      <c r="B48">
        <v>50</v>
      </c>
      <c r="C48">
        <v>12.61</v>
      </c>
      <c r="D48">
        <v>11.31</v>
      </c>
      <c r="E48">
        <f t="shared" si="0"/>
        <v>11.96</v>
      </c>
      <c r="F48">
        <v>27.44</v>
      </c>
      <c r="G48">
        <v>31.34</v>
      </c>
      <c r="H48">
        <f t="shared" si="1"/>
        <v>29.39</v>
      </c>
      <c r="I48">
        <v>3.46</v>
      </c>
      <c r="J48">
        <v>3.54</v>
      </c>
      <c r="K48">
        <f t="shared" si="2"/>
        <v>3.5</v>
      </c>
      <c r="L48">
        <v>35.19</v>
      </c>
      <c r="M48">
        <v>34.97</v>
      </c>
      <c r="N48">
        <f t="shared" si="3"/>
        <v>35.08</v>
      </c>
      <c r="O48">
        <v>132</v>
      </c>
      <c r="P48">
        <v>76</v>
      </c>
      <c r="Q48">
        <f t="shared" si="4"/>
        <v>104</v>
      </c>
      <c r="R48">
        <v>29</v>
      </c>
      <c r="S48">
        <v>72</v>
      </c>
      <c r="T48">
        <f t="shared" si="5"/>
        <v>50.5</v>
      </c>
      <c r="U48">
        <v>0.22</v>
      </c>
      <c r="V48">
        <v>0.94</v>
      </c>
      <c r="W48">
        <f t="shared" si="6"/>
        <v>0.57999999999999996</v>
      </c>
      <c r="X48">
        <v>36.630000000000003</v>
      </c>
      <c r="Y48">
        <v>8.39</v>
      </c>
      <c r="Z48">
        <f t="shared" si="7"/>
        <v>22.51</v>
      </c>
      <c r="AA48">
        <v>1</v>
      </c>
      <c r="AB48">
        <v>2.3199999999999998</v>
      </c>
      <c r="AC48">
        <f t="shared" si="8"/>
        <v>1.66</v>
      </c>
      <c r="AD48">
        <v>1.21</v>
      </c>
      <c r="AE48">
        <v>2.3199999999999998</v>
      </c>
      <c r="AF48">
        <f t="shared" si="9"/>
        <v>1.7649999999999999</v>
      </c>
      <c r="AG48">
        <v>1.1399999999999999</v>
      </c>
      <c r="AH48">
        <v>1.67</v>
      </c>
      <c r="AI48">
        <f t="shared" si="10"/>
        <v>1.4049999999999998</v>
      </c>
      <c r="AJ48">
        <v>0.71</v>
      </c>
      <c r="AK48">
        <v>1.1200000000000001</v>
      </c>
      <c r="AL48">
        <f t="shared" si="11"/>
        <v>0.91500000000000004</v>
      </c>
      <c r="AM48">
        <v>0.74</v>
      </c>
      <c r="AN48">
        <v>0.98</v>
      </c>
      <c r="AO48">
        <f t="shared" si="12"/>
        <v>0.86</v>
      </c>
      <c r="AP48">
        <v>0.02</v>
      </c>
      <c r="AQ48">
        <v>1.0999999999999999E-2</v>
      </c>
      <c r="AR48">
        <f t="shared" si="13"/>
        <v>1.55E-2</v>
      </c>
      <c r="AS48">
        <v>4.1000000000000002E-2</v>
      </c>
      <c r="AT48">
        <v>2.1000000000000001E-2</v>
      </c>
      <c r="AU48">
        <f t="shared" si="14"/>
        <v>3.1E-2</v>
      </c>
      <c r="AV48">
        <v>0.09</v>
      </c>
      <c r="AW48">
        <v>7.3999999999999996E-2</v>
      </c>
      <c r="AX48">
        <f t="shared" si="15"/>
        <v>8.199999999999999E-2</v>
      </c>
      <c r="AY48">
        <v>0.20599999999999999</v>
      </c>
      <c r="AZ48">
        <v>0.20599999999999999</v>
      </c>
      <c r="BA48">
        <f t="shared" si="16"/>
        <v>0.20599999999999999</v>
      </c>
      <c r="BB48">
        <v>1.0820000000000001</v>
      </c>
      <c r="BC48">
        <v>1.1359999999999999</v>
      </c>
      <c r="BD48">
        <f t="shared" si="17"/>
        <v>1.109</v>
      </c>
      <c r="BE48" t="s">
        <v>146</v>
      </c>
      <c r="BF48" t="s">
        <v>232</v>
      </c>
      <c r="BG48" t="s">
        <v>55</v>
      </c>
      <c r="BH48" t="s">
        <v>79</v>
      </c>
      <c r="BI48" t="s">
        <v>232</v>
      </c>
      <c r="BJ48" t="s">
        <v>80</v>
      </c>
      <c r="BK48" t="s">
        <v>225</v>
      </c>
      <c r="BL48" t="s">
        <v>493</v>
      </c>
      <c r="BM48" t="s">
        <v>71</v>
      </c>
      <c r="BN48" t="s">
        <v>494</v>
      </c>
      <c r="BO48" t="s">
        <v>397</v>
      </c>
      <c r="BP48" t="s">
        <v>495</v>
      </c>
      <c r="BQ48" t="s">
        <v>59</v>
      </c>
      <c r="BR48" t="s">
        <v>66</v>
      </c>
      <c r="BS48" t="s">
        <v>225</v>
      </c>
      <c r="BT48" t="s">
        <v>61</v>
      </c>
      <c r="BU48" t="s">
        <v>232</v>
      </c>
      <c r="BV48" t="s">
        <v>232</v>
      </c>
      <c r="BW48" t="s">
        <v>232</v>
      </c>
      <c r="BX48" t="s">
        <v>496</v>
      </c>
      <c r="BY48" t="s">
        <v>226</v>
      </c>
    </row>
    <row r="49" spans="1:77" x14ac:dyDescent="0.35">
      <c r="A49">
        <v>1</v>
      </c>
      <c r="B49">
        <v>51</v>
      </c>
      <c r="C49">
        <v>16.472000000000001</v>
      </c>
      <c r="D49">
        <v>15.57</v>
      </c>
      <c r="E49">
        <f t="shared" si="0"/>
        <v>16.021000000000001</v>
      </c>
      <c r="F49">
        <v>25.308</v>
      </c>
      <c r="G49">
        <v>29.974</v>
      </c>
      <c r="H49">
        <f t="shared" si="1"/>
        <v>27.640999999999998</v>
      </c>
      <c r="I49">
        <v>3.9820000000000002</v>
      </c>
      <c r="J49">
        <v>4.5579999999999998</v>
      </c>
      <c r="K49">
        <f t="shared" si="2"/>
        <v>4.2699999999999996</v>
      </c>
      <c r="L49">
        <v>33.204000000000001</v>
      </c>
      <c r="M49">
        <v>32.942</v>
      </c>
      <c r="N49">
        <f t="shared" si="3"/>
        <v>33.073</v>
      </c>
      <c r="O49">
        <v>102.2</v>
      </c>
      <c r="P49">
        <v>109.2</v>
      </c>
      <c r="Q49">
        <f t="shared" si="4"/>
        <v>105.7</v>
      </c>
      <c r="R49">
        <v>47.2</v>
      </c>
      <c r="S49">
        <v>111.6</v>
      </c>
      <c r="T49">
        <f t="shared" si="5"/>
        <v>79.400000000000006</v>
      </c>
      <c r="U49">
        <v>0.47</v>
      </c>
      <c r="V49">
        <v>1.06</v>
      </c>
      <c r="W49">
        <f t="shared" si="6"/>
        <v>0.76500000000000001</v>
      </c>
      <c r="X49">
        <v>12.811999999999999</v>
      </c>
      <c r="Y49">
        <v>8.766</v>
      </c>
      <c r="Z49">
        <f t="shared" si="7"/>
        <v>10.789</v>
      </c>
      <c r="AA49">
        <v>1.774</v>
      </c>
      <c r="AB49">
        <v>2.0339999999999998</v>
      </c>
      <c r="AC49">
        <f t="shared" si="8"/>
        <v>1.9039999999999999</v>
      </c>
      <c r="AD49">
        <v>1.5820000000000001</v>
      </c>
      <c r="AE49">
        <v>2.3180000000000001</v>
      </c>
      <c r="AF49">
        <f t="shared" si="9"/>
        <v>1.9500000000000002</v>
      </c>
      <c r="AG49">
        <v>1.01</v>
      </c>
      <c r="AH49">
        <v>1.84</v>
      </c>
      <c r="AI49">
        <f t="shared" si="10"/>
        <v>1.425</v>
      </c>
      <c r="AJ49">
        <v>0.624</v>
      </c>
      <c r="AK49">
        <v>0.82400000000000007</v>
      </c>
      <c r="AL49">
        <f t="shared" si="11"/>
        <v>0.72399999999999998</v>
      </c>
      <c r="AM49">
        <v>0.63</v>
      </c>
      <c r="AN49">
        <v>0.95799999999999996</v>
      </c>
      <c r="AO49">
        <f t="shared" si="12"/>
        <v>0.79400000000000004</v>
      </c>
      <c r="AP49">
        <v>1.5800000000000002E-2</v>
      </c>
      <c r="AQ49">
        <v>1.7600000000000001E-2</v>
      </c>
      <c r="AR49">
        <f t="shared" si="13"/>
        <v>1.67E-2</v>
      </c>
      <c r="AS49">
        <v>2.5999999999999999E-2</v>
      </c>
      <c r="AT49">
        <v>3.6799999999999999E-2</v>
      </c>
      <c r="AU49">
        <f t="shared" si="14"/>
        <v>3.1399999999999997E-2</v>
      </c>
      <c r="AV49">
        <v>6.9199999999999998E-2</v>
      </c>
      <c r="AW49">
        <v>7.4200000000000002E-2</v>
      </c>
      <c r="AX49">
        <f t="shared" si="15"/>
        <v>7.17E-2</v>
      </c>
      <c r="AY49">
        <v>0.33139999999999997</v>
      </c>
      <c r="AZ49">
        <v>0.22639999999999999</v>
      </c>
      <c r="BA49">
        <f t="shared" si="16"/>
        <v>0.27889999999999998</v>
      </c>
      <c r="BB49">
        <v>1.4154</v>
      </c>
      <c r="BC49">
        <v>1.3914</v>
      </c>
      <c r="BD49">
        <f t="shared" si="17"/>
        <v>1.4034</v>
      </c>
      <c r="BE49" t="s">
        <v>147</v>
      </c>
      <c r="BF49" t="s">
        <v>225</v>
      </c>
      <c r="BG49" t="s">
        <v>69</v>
      </c>
      <c r="BH49" t="s">
        <v>148</v>
      </c>
      <c r="BI49" t="s">
        <v>232</v>
      </c>
      <c r="BJ49" t="s">
        <v>80</v>
      </c>
      <c r="BK49" t="s">
        <v>225</v>
      </c>
      <c r="BL49" t="s">
        <v>497</v>
      </c>
      <c r="BM49" t="s">
        <v>82</v>
      </c>
      <c r="BN49" t="s">
        <v>413</v>
      </c>
      <c r="BO49" t="s">
        <v>397</v>
      </c>
      <c r="BP49" t="s">
        <v>498</v>
      </c>
      <c r="BQ49" t="s">
        <v>59</v>
      </c>
      <c r="BR49" t="s">
        <v>66</v>
      </c>
      <c r="BS49" t="s">
        <v>232</v>
      </c>
      <c r="BT49" t="s">
        <v>67</v>
      </c>
      <c r="BU49" t="s">
        <v>225</v>
      </c>
      <c r="BV49" t="s">
        <v>225</v>
      </c>
      <c r="BW49" t="s">
        <v>232</v>
      </c>
      <c r="BX49" t="s">
        <v>499</v>
      </c>
      <c r="BY49" t="s">
        <v>227</v>
      </c>
    </row>
    <row r="50" spans="1:77" x14ac:dyDescent="0.35">
      <c r="A50">
        <v>1</v>
      </c>
      <c r="B50">
        <v>52</v>
      </c>
      <c r="C50">
        <v>19.8</v>
      </c>
      <c r="D50">
        <v>18.34</v>
      </c>
      <c r="E50">
        <f t="shared" si="0"/>
        <v>19.07</v>
      </c>
      <c r="F50">
        <v>30.11</v>
      </c>
      <c r="G50">
        <v>24.57</v>
      </c>
      <c r="H50">
        <f t="shared" si="1"/>
        <v>27.34</v>
      </c>
      <c r="I50">
        <v>5.96</v>
      </c>
      <c r="J50">
        <v>4.51</v>
      </c>
      <c r="K50">
        <f t="shared" si="2"/>
        <v>5.2349999999999994</v>
      </c>
      <c r="L50">
        <v>31.7</v>
      </c>
      <c r="M50">
        <v>31.69</v>
      </c>
      <c r="N50">
        <f t="shared" si="3"/>
        <v>31.695</v>
      </c>
      <c r="O50">
        <v>38</v>
      </c>
      <c r="P50">
        <v>26</v>
      </c>
      <c r="Q50">
        <f t="shared" si="4"/>
        <v>32</v>
      </c>
      <c r="R50">
        <v>22</v>
      </c>
      <c r="S50">
        <v>26</v>
      </c>
      <c r="T50">
        <f t="shared" si="5"/>
        <v>24</v>
      </c>
      <c r="U50">
        <v>0.53</v>
      </c>
      <c r="V50">
        <v>1.01</v>
      </c>
      <c r="W50">
        <f t="shared" si="6"/>
        <v>0.77</v>
      </c>
      <c r="X50">
        <v>10.39</v>
      </c>
      <c r="Y50">
        <v>4.0599999999999996</v>
      </c>
      <c r="Z50">
        <f t="shared" si="7"/>
        <v>7.2249999999999996</v>
      </c>
      <c r="AA50">
        <v>1.82</v>
      </c>
      <c r="AB50">
        <v>0.93</v>
      </c>
      <c r="AC50">
        <f t="shared" si="8"/>
        <v>1.375</v>
      </c>
      <c r="AD50">
        <v>1.53</v>
      </c>
      <c r="AE50">
        <v>1</v>
      </c>
      <c r="AF50">
        <f t="shared" si="9"/>
        <v>1.2650000000000001</v>
      </c>
      <c r="AG50">
        <v>1.25</v>
      </c>
      <c r="AH50">
        <v>0.82</v>
      </c>
      <c r="AI50">
        <f t="shared" si="10"/>
        <v>1.0349999999999999</v>
      </c>
      <c r="AJ50">
        <v>1.71</v>
      </c>
      <c r="AK50">
        <v>0.64</v>
      </c>
      <c r="AL50">
        <f t="shared" si="11"/>
        <v>1.175</v>
      </c>
      <c r="AM50">
        <v>1.6</v>
      </c>
      <c r="AN50">
        <v>1.46</v>
      </c>
      <c r="AO50">
        <f t="shared" si="12"/>
        <v>1.53</v>
      </c>
      <c r="AP50">
        <v>1.0999999999999999E-2</v>
      </c>
      <c r="AQ50">
        <v>0.02</v>
      </c>
      <c r="AR50">
        <f t="shared" si="13"/>
        <v>1.55E-2</v>
      </c>
      <c r="AS50">
        <v>4.8000000000000001E-2</v>
      </c>
      <c r="AT50">
        <v>4.1000000000000002E-2</v>
      </c>
      <c r="AU50">
        <f t="shared" si="14"/>
        <v>4.4499999999999998E-2</v>
      </c>
      <c r="AV50">
        <v>6.0999999999999999E-2</v>
      </c>
      <c r="AW50">
        <v>6.0999999999999999E-2</v>
      </c>
      <c r="AX50">
        <f t="shared" si="15"/>
        <v>6.0999999999999999E-2</v>
      </c>
      <c r="AY50">
        <v>0.216</v>
      </c>
      <c r="AZ50">
        <v>0.20599999999999999</v>
      </c>
      <c r="BA50">
        <f t="shared" si="16"/>
        <v>0.21099999999999999</v>
      </c>
      <c r="BB50">
        <v>1.3149999999999999</v>
      </c>
      <c r="BC50">
        <v>1.3149999999999999</v>
      </c>
      <c r="BD50">
        <f t="shared" si="17"/>
        <v>1.3149999999999999</v>
      </c>
      <c r="BE50" t="s">
        <v>149</v>
      </c>
      <c r="BF50" t="s">
        <v>232</v>
      </c>
      <c r="BG50" t="s">
        <v>55</v>
      </c>
      <c r="BH50" t="s">
        <v>70</v>
      </c>
      <c r="BI50" t="s">
        <v>225</v>
      </c>
      <c r="BJ50" t="s">
        <v>57</v>
      </c>
      <c r="BK50" t="s">
        <v>229</v>
      </c>
      <c r="BL50" t="s">
        <v>500</v>
      </c>
      <c r="BM50" t="s">
        <v>71</v>
      </c>
      <c r="BN50" t="s">
        <v>490</v>
      </c>
      <c r="BO50" t="s">
        <v>310</v>
      </c>
      <c r="BP50" t="s">
        <v>501</v>
      </c>
      <c r="BQ50" t="s">
        <v>59</v>
      </c>
      <c r="BR50" t="s">
        <v>66</v>
      </c>
      <c r="BS50" t="s">
        <v>232</v>
      </c>
      <c r="BT50" t="s">
        <v>67</v>
      </c>
      <c r="BU50" t="s">
        <v>232</v>
      </c>
      <c r="BV50" t="s">
        <v>232</v>
      </c>
      <c r="BW50" t="s">
        <v>232</v>
      </c>
      <c r="BX50" t="s">
        <v>502</v>
      </c>
      <c r="BY50" t="s">
        <v>226</v>
      </c>
    </row>
    <row r="51" spans="1:77" x14ac:dyDescent="0.35">
      <c r="A51">
        <v>1</v>
      </c>
      <c r="B51">
        <v>53</v>
      </c>
      <c r="C51">
        <v>29.844999999999999</v>
      </c>
      <c r="D51">
        <v>30.92</v>
      </c>
      <c r="E51">
        <f t="shared" si="0"/>
        <v>30.3825</v>
      </c>
      <c r="F51">
        <v>6.0749999999999993</v>
      </c>
      <c r="G51">
        <v>6.3150000000000004</v>
      </c>
      <c r="H51">
        <f t="shared" si="1"/>
        <v>6.1950000000000003</v>
      </c>
      <c r="I51">
        <v>1.7450000000000001</v>
      </c>
      <c r="J51">
        <v>1.925</v>
      </c>
      <c r="K51">
        <f t="shared" si="2"/>
        <v>1.835</v>
      </c>
      <c r="L51">
        <v>26.145</v>
      </c>
      <c r="M51">
        <v>26.37</v>
      </c>
      <c r="N51">
        <f t="shared" si="3"/>
        <v>26.2575</v>
      </c>
      <c r="O51">
        <v>28</v>
      </c>
      <c r="P51">
        <v>35</v>
      </c>
      <c r="Q51">
        <f t="shared" si="4"/>
        <v>31.5</v>
      </c>
      <c r="R51">
        <v>20.5</v>
      </c>
      <c r="S51">
        <v>39</v>
      </c>
      <c r="T51">
        <f t="shared" si="5"/>
        <v>29.75</v>
      </c>
      <c r="U51">
        <v>0.77500000000000002</v>
      </c>
      <c r="V51">
        <v>1.22</v>
      </c>
      <c r="W51">
        <f t="shared" si="6"/>
        <v>0.99750000000000005</v>
      </c>
      <c r="X51">
        <v>1.59</v>
      </c>
      <c r="Y51">
        <v>0.995</v>
      </c>
      <c r="Z51">
        <f t="shared" si="7"/>
        <v>1.2925</v>
      </c>
      <c r="AA51">
        <v>0.61</v>
      </c>
      <c r="AB51">
        <v>1.06</v>
      </c>
      <c r="AC51">
        <f t="shared" si="8"/>
        <v>0.83499999999999996</v>
      </c>
      <c r="AD51">
        <v>0.55499999999999994</v>
      </c>
      <c r="AE51">
        <v>0.9</v>
      </c>
      <c r="AF51">
        <f t="shared" si="9"/>
        <v>0.72750000000000004</v>
      </c>
      <c r="AG51">
        <v>0.505</v>
      </c>
      <c r="AH51">
        <v>0.42499999999999999</v>
      </c>
      <c r="AI51">
        <f t="shared" si="10"/>
        <v>0.46499999999999997</v>
      </c>
      <c r="AJ51">
        <v>0.48</v>
      </c>
      <c r="AK51">
        <v>0.26</v>
      </c>
      <c r="AL51">
        <f t="shared" si="11"/>
        <v>0.37</v>
      </c>
      <c r="AM51">
        <v>0.71</v>
      </c>
      <c r="AN51">
        <v>0.42499999999999999</v>
      </c>
      <c r="AO51">
        <f t="shared" si="12"/>
        <v>0.5675</v>
      </c>
      <c r="AP51">
        <v>1.4999999999999999E-2</v>
      </c>
      <c r="AQ51">
        <v>1.4500000000000001E-2</v>
      </c>
      <c r="AR51">
        <f t="shared" si="13"/>
        <v>1.4749999999999999E-2</v>
      </c>
      <c r="AS51">
        <v>3.2500000000000001E-2</v>
      </c>
      <c r="AT51">
        <v>2.1000000000000001E-2</v>
      </c>
      <c r="AU51">
        <f t="shared" si="14"/>
        <v>2.6750000000000003E-2</v>
      </c>
      <c r="AV51">
        <v>0.1</v>
      </c>
      <c r="AW51">
        <v>7.1000000000000008E-2</v>
      </c>
      <c r="AX51">
        <f t="shared" si="15"/>
        <v>8.5500000000000007E-2</v>
      </c>
      <c r="AY51">
        <v>0.29699999999999999</v>
      </c>
      <c r="AZ51">
        <v>0.29699999999999999</v>
      </c>
      <c r="BA51">
        <f t="shared" si="16"/>
        <v>0.29699999999999999</v>
      </c>
      <c r="BB51">
        <v>1.4515</v>
      </c>
      <c r="BC51">
        <v>1.4515</v>
      </c>
      <c r="BD51">
        <f t="shared" si="17"/>
        <v>1.4515</v>
      </c>
      <c r="BE51" t="s">
        <v>150</v>
      </c>
      <c r="BF51" t="s">
        <v>232</v>
      </c>
      <c r="BG51" t="s">
        <v>55</v>
      </c>
      <c r="BH51" t="s">
        <v>70</v>
      </c>
      <c r="BI51" t="s">
        <v>225</v>
      </c>
      <c r="BJ51" t="s">
        <v>57</v>
      </c>
      <c r="BK51" t="s">
        <v>229</v>
      </c>
      <c r="BL51" t="s">
        <v>503</v>
      </c>
      <c r="BM51" t="s">
        <v>58</v>
      </c>
      <c r="BN51" t="s">
        <v>504</v>
      </c>
      <c r="BO51" t="s">
        <v>505</v>
      </c>
      <c r="BP51" t="s">
        <v>506</v>
      </c>
      <c r="BQ51" t="s">
        <v>59</v>
      </c>
      <c r="BR51" t="s">
        <v>66</v>
      </c>
      <c r="BS51" t="s">
        <v>232</v>
      </c>
      <c r="BT51" t="s">
        <v>67</v>
      </c>
      <c r="BU51" t="s">
        <v>232</v>
      </c>
      <c r="BV51" t="s">
        <v>232</v>
      </c>
      <c r="BW51" t="s">
        <v>232</v>
      </c>
      <c r="BX51" t="s">
        <v>507</v>
      </c>
      <c r="BY51" t="s">
        <v>225</v>
      </c>
    </row>
    <row r="52" spans="1:77" x14ac:dyDescent="0.35">
      <c r="A52">
        <v>1</v>
      </c>
      <c r="B52">
        <v>54</v>
      </c>
      <c r="C52">
        <v>10.16</v>
      </c>
      <c r="D52">
        <v>7.19</v>
      </c>
      <c r="E52">
        <f t="shared" si="0"/>
        <v>8.6750000000000007</v>
      </c>
      <c r="F52">
        <v>35.090000000000003</v>
      </c>
      <c r="G52">
        <v>24.97</v>
      </c>
      <c r="H52">
        <f t="shared" si="1"/>
        <v>30.03</v>
      </c>
      <c r="I52">
        <v>3.57</v>
      </c>
      <c r="J52">
        <v>1.79</v>
      </c>
      <c r="K52">
        <f t="shared" si="2"/>
        <v>2.6799999999999997</v>
      </c>
      <c r="L52">
        <v>35.729999999999997</v>
      </c>
      <c r="M52">
        <v>35.68</v>
      </c>
      <c r="N52">
        <f t="shared" si="3"/>
        <v>35.704999999999998</v>
      </c>
      <c r="O52">
        <v>57</v>
      </c>
      <c r="P52">
        <v>9</v>
      </c>
      <c r="Q52">
        <f t="shared" si="4"/>
        <v>33</v>
      </c>
      <c r="R52">
        <v>14</v>
      </c>
      <c r="S52">
        <v>16</v>
      </c>
      <c r="T52">
        <f t="shared" si="5"/>
        <v>15</v>
      </c>
      <c r="U52">
        <v>0.24</v>
      </c>
      <c r="V52">
        <v>1.82</v>
      </c>
      <c r="W52">
        <f t="shared" si="6"/>
        <v>1.03</v>
      </c>
      <c r="X52">
        <v>29.28</v>
      </c>
      <c r="Y52">
        <v>2.85</v>
      </c>
      <c r="Z52">
        <f t="shared" si="7"/>
        <v>16.065000000000001</v>
      </c>
      <c r="AA52">
        <v>1.1100000000000001</v>
      </c>
      <c r="AB52">
        <v>0.32</v>
      </c>
      <c r="AC52">
        <f t="shared" si="8"/>
        <v>0.71500000000000008</v>
      </c>
      <c r="AD52">
        <v>1.1200000000000001</v>
      </c>
      <c r="AE52">
        <v>0.48</v>
      </c>
      <c r="AF52">
        <f t="shared" si="9"/>
        <v>0.8</v>
      </c>
      <c r="AG52">
        <v>0.89</v>
      </c>
      <c r="AH52">
        <v>0.48</v>
      </c>
      <c r="AI52">
        <f t="shared" si="10"/>
        <v>0.68500000000000005</v>
      </c>
      <c r="AJ52">
        <v>0.74</v>
      </c>
      <c r="AK52">
        <v>0.56999999999999995</v>
      </c>
      <c r="AL52">
        <f t="shared" si="11"/>
        <v>0.65500000000000003</v>
      </c>
      <c r="AM52">
        <v>1.07</v>
      </c>
      <c r="AN52">
        <v>0.68</v>
      </c>
      <c r="AO52">
        <f t="shared" si="12"/>
        <v>0.875</v>
      </c>
      <c r="AP52">
        <v>1.6E-2</v>
      </c>
      <c r="AQ52">
        <v>1.6E-2</v>
      </c>
      <c r="AR52">
        <f t="shared" si="13"/>
        <v>1.6E-2</v>
      </c>
      <c r="AS52">
        <v>2.7E-2</v>
      </c>
      <c r="AT52">
        <v>5.8000000000000003E-2</v>
      </c>
      <c r="AU52">
        <f t="shared" si="14"/>
        <v>4.2500000000000003E-2</v>
      </c>
      <c r="AV52">
        <v>7.0000000000000007E-2</v>
      </c>
      <c r="AW52">
        <v>6.0999999999999999E-2</v>
      </c>
      <c r="AX52">
        <f t="shared" si="15"/>
        <v>6.5500000000000003E-2</v>
      </c>
      <c r="AY52">
        <v>0.45</v>
      </c>
      <c r="AZ52">
        <v>0.47199999999999998</v>
      </c>
      <c r="BA52">
        <f t="shared" si="16"/>
        <v>0.46099999999999997</v>
      </c>
      <c r="BB52">
        <v>1.0820000000000001</v>
      </c>
      <c r="BC52">
        <v>1.0820000000000001</v>
      </c>
      <c r="BD52">
        <f t="shared" si="17"/>
        <v>1.0820000000000001</v>
      </c>
      <c r="BE52" t="s">
        <v>151</v>
      </c>
      <c r="BF52" t="s">
        <v>225</v>
      </c>
      <c r="BG52" t="s">
        <v>69</v>
      </c>
      <c r="BH52" t="s">
        <v>152</v>
      </c>
      <c r="BI52" t="s">
        <v>226</v>
      </c>
      <c r="BJ52" t="s">
        <v>108</v>
      </c>
      <c r="BK52" t="s">
        <v>230</v>
      </c>
      <c r="BL52" t="s">
        <v>508</v>
      </c>
      <c r="BM52" t="s">
        <v>58</v>
      </c>
      <c r="BN52" t="s">
        <v>478</v>
      </c>
      <c r="BO52" t="s">
        <v>343</v>
      </c>
      <c r="BP52" t="s">
        <v>509</v>
      </c>
      <c r="BQ52" t="s">
        <v>115</v>
      </c>
      <c r="BR52" t="s">
        <v>66</v>
      </c>
      <c r="BS52" t="s">
        <v>232</v>
      </c>
      <c r="BT52" t="s">
        <v>67</v>
      </c>
      <c r="BU52" t="s">
        <v>232</v>
      </c>
      <c r="BV52" t="s">
        <v>232</v>
      </c>
      <c r="BW52" t="s">
        <v>225</v>
      </c>
      <c r="BX52" t="s">
        <v>510</v>
      </c>
      <c r="BY52" t="s">
        <v>230</v>
      </c>
    </row>
    <row r="53" spans="1:77" x14ac:dyDescent="0.35">
      <c r="A53">
        <v>1</v>
      </c>
      <c r="B53">
        <v>55</v>
      </c>
      <c r="C53">
        <v>28.19</v>
      </c>
      <c r="D53">
        <v>10.23</v>
      </c>
      <c r="E53">
        <f t="shared" si="0"/>
        <v>19.21</v>
      </c>
      <c r="F53">
        <v>21.66</v>
      </c>
      <c r="G53">
        <v>26.64</v>
      </c>
      <c r="H53">
        <f t="shared" si="1"/>
        <v>24.15</v>
      </c>
      <c r="I53">
        <v>6.11</v>
      </c>
      <c r="J53">
        <v>2.72</v>
      </c>
      <c r="K53">
        <f t="shared" si="2"/>
        <v>4.415</v>
      </c>
      <c r="L53">
        <v>34.369999999999997</v>
      </c>
      <c r="M53">
        <v>33.130000000000003</v>
      </c>
      <c r="N53">
        <f t="shared" si="3"/>
        <v>33.75</v>
      </c>
      <c r="O53">
        <v>31</v>
      </c>
      <c r="P53">
        <v>10</v>
      </c>
      <c r="Q53">
        <f t="shared" si="4"/>
        <v>20.5</v>
      </c>
      <c r="R53">
        <v>20</v>
      </c>
      <c r="S53">
        <v>12</v>
      </c>
      <c r="T53">
        <f t="shared" si="5"/>
        <v>16</v>
      </c>
      <c r="U53">
        <v>0.64</v>
      </c>
      <c r="V53">
        <v>1.2</v>
      </c>
      <c r="W53">
        <f t="shared" si="6"/>
        <v>0.91999999999999993</v>
      </c>
      <c r="X53">
        <v>10.42</v>
      </c>
      <c r="Y53">
        <v>3.85</v>
      </c>
      <c r="Z53">
        <f t="shared" si="7"/>
        <v>7.1349999999999998</v>
      </c>
      <c r="AA53">
        <v>2.09</v>
      </c>
      <c r="AB53">
        <v>1.26</v>
      </c>
      <c r="AC53">
        <f t="shared" si="8"/>
        <v>1.6749999999999998</v>
      </c>
      <c r="AD53">
        <v>3.04</v>
      </c>
      <c r="AE53">
        <v>1.1399999999999999</v>
      </c>
      <c r="AF53">
        <f t="shared" si="9"/>
        <v>2.09</v>
      </c>
      <c r="AG53">
        <v>2.54</v>
      </c>
      <c r="AH53">
        <v>0.82</v>
      </c>
      <c r="AI53">
        <f t="shared" si="10"/>
        <v>1.68</v>
      </c>
      <c r="AJ53">
        <v>1.1599999999999999</v>
      </c>
      <c r="AK53">
        <v>0.61</v>
      </c>
      <c r="AL53">
        <f t="shared" si="11"/>
        <v>0.88500000000000001</v>
      </c>
      <c r="AM53">
        <v>1.08</v>
      </c>
      <c r="AN53">
        <v>1.26</v>
      </c>
      <c r="AO53">
        <f t="shared" si="12"/>
        <v>1.17</v>
      </c>
      <c r="AP53">
        <v>1.2E-2</v>
      </c>
      <c r="AQ53">
        <v>1.7000000000000001E-2</v>
      </c>
      <c r="AR53">
        <f t="shared" si="13"/>
        <v>1.4500000000000001E-2</v>
      </c>
      <c r="AS53">
        <v>3.6999999999999998E-2</v>
      </c>
      <c r="AT53">
        <v>4.1000000000000002E-2</v>
      </c>
      <c r="AU53">
        <f t="shared" si="14"/>
        <v>3.9E-2</v>
      </c>
      <c r="AV53">
        <v>6.0999999999999999E-2</v>
      </c>
      <c r="AW53">
        <v>6.4000000000000001E-2</v>
      </c>
      <c r="AX53">
        <f t="shared" si="15"/>
        <v>6.25E-2</v>
      </c>
      <c r="AY53">
        <v>0.20599999999999999</v>
      </c>
      <c r="AZ53">
        <v>0.20599999999999999</v>
      </c>
      <c r="BA53">
        <f t="shared" si="16"/>
        <v>0.20599999999999999</v>
      </c>
      <c r="BB53">
        <v>1.1930000000000001</v>
      </c>
      <c r="BC53">
        <v>1.252</v>
      </c>
      <c r="BD53">
        <f t="shared" si="17"/>
        <v>1.2225000000000001</v>
      </c>
      <c r="BE53" t="s">
        <v>153</v>
      </c>
      <c r="BF53" t="s">
        <v>225</v>
      </c>
      <c r="BG53" t="s">
        <v>69</v>
      </c>
      <c r="BH53" t="s">
        <v>154</v>
      </c>
      <c r="BI53" t="s">
        <v>226</v>
      </c>
      <c r="BJ53" t="s">
        <v>108</v>
      </c>
      <c r="BK53" t="s">
        <v>230</v>
      </c>
      <c r="BL53" t="s">
        <v>511</v>
      </c>
      <c r="BM53" t="s">
        <v>58</v>
      </c>
      <c r="BN53" t="s">
        <v>512</v>
      </c>
      <c r="BO53" t="s">
        <v>343</v>
      </c>
      <c r="BP53" t="s">
        <v>513</v>
      </c>
      <c r="BQ53" t="s">
        <v>59</v>
      </c>
      <c r="BR53" t="s">
        <v>66</v>
      </c>
      <c r="BS53" t="s">
        <v>232</v>
      </c>
      <c r="BT53" t="s">
        <v>67</v>
      </c>
      <c r="BU53" t="s">
        <v>232</v>
      </c>
      <c r="BV53" t="s">
        <v>232</v>
      </c>
      <c r="BW53" t="s">
        <v>232</v>
      </c>
      <c r="BX53" t="s">
        <v>304</v>
      </c>
      <c r="BY53" t="s">
        <v>229</v>
      </c>
    </row>
    <row r="54" spans="1:77" x14ac:dyDescent="0.35">
      <c r="A54">
        <v>1</v>
      </c>
      <c r="B54">
        <v>56</v>
      </c>
      <c r="C54">
        <v>20.399999999999999</v>
      </c>
      <c r="D54">
        <v>29.645</v>
      </c>
      <c r="E54">
        <f t="shared" si="0"/>
        <v>25.022500000000001</v>
      </c>
      <c r="F54">
        <v>28.13</v>
      </c>
      <c r="G54">
        <v>26.565000000000001</v>
      </c>
      <c r="H54">
        <f t="shared" si="1"/>
        <v>27.3475</v>
      </c>
      <c r="I54">
        <v>5.75</v>
      </c>
      <c r="J54">
        <v>6.3550000000000004</v>
      </c>
      <c r="K54">
        <f t="shared" si="2"/>
        <v>6.0525000000000002</v>
      </c>
      <c r="L54">
        <v>31.125</v>
      </c>
      <c r="M54">
        <v>31.47</v>
      </c>
      <c r="N54">
        <f t="shared" si="3"/>
        <v>31.297499999999999</v>
      </c>
      <c r="O54">
        <v>99.5</v>
      </c>
      <c r="P54">
        <v>115</v>
      </c>
      <c r="Q54">
        <f t="shared" si="4"/>
        <v>107.25</v>
      </c>
      <c r="R54">
        <v>55.5</v>
      </c>
      <c r="S54">
        <v>84.5</v>
      </c>
      <c r="T54">
        <f t="shared" si="5"/>
        <v>70</v>
      </c>
      <c r="U54">
        <v>0.55499999999999994</v>
      </c>
      <c r="V54">
        <v>0.72500000000000009</v>
      </c>
      <c r="W54">
        <f t="shared" si="6"/>
        <v>0.64</v>
      </c>
      <c r="X54">
        <v>12.115</v>
      </c>
      <c r="Y54">
        <v>8.4450000000000003</v>
      </c>
      <c r="Z54">
        <f t="shared" si="7"/>
        <v>10.280000000000001</v>
      </c>
      <c r="AA54">
        <v>1.42</v>
      </c>
      <c r="AB54">
        <v>2.1150000000000002</v>
      </c>
      <c r="AC54">
        <f t="shared" si="8"/>
        <v>1.7675000000000001</v>
      </c>
      <c r="AD54">
        <v>1.6950000000000001</v>
      </c>
      <c r="AE54">
        <v>2.3149999999999999</v>
      </c>
      <c r="AF54">
        <f t="shared" si="9"/>
        <v>2.0049999999999999</v>
      </c>
      <c r="AG54">
        <v>1.2150000000000001</v>
      </c>
      <c r="AH54">
        <v>1.85</v>
      </c>
      <c r="AI54">
        <f t="shared" si="10"/>
        <v>1.5325000000000002</v>
      </c>
      <c r="AJ54">
        <v>0.82000000000000006</v>
      </c>
      <c r="AK54">
        <v>0.92500000000000004</v>
      </c>
      <c r="AL54">
        <f t="shared" si="11"/>
        <v>0.87250000000000005</v>
      </c>
      <c r="AM54">
        <v>0.95</v>
      </c>
      <c r="AN54">
        <v>1.56</v>
      </c>
      <c r="AO54">
        <f t="shared" si="12"/>
        <v>1.2549999999999999</v>
      </c>
      <c r="AP54">
        <v>1.8499999999999999E-2</v>
      </c>
      <c r="AQ54">
        <v>1.4999999999999999E-2</v>
      </c>
      <c r="AR54">
        <f t="shared" si="13"/>
        <v>1.6750000000000001E-2</v>
      </c>
      <c r="AS54">
        <v>3.7500000000000012E-2</v>
      </c>
      <c r="AT54">
        <v>2.75E-2</v>
      </c>
      <c r="AU54">
        <f t="shared" si="14"/>
        <v>3.2500000000000008E-2</v>
      </c>
      <c r="AV54">
        <v>9.5000000000000001E-2</v>
      </c>
      <c r="AW54">
        <v>6.25E-2</v>
      </c>
      <c r="AX54">
        <f t="shared" si="15"/>
        <v>7.8750000000000001E-2</v>
      </c>
      <c r="AY54">
        <v>0.27050000000000002</v>
      </c>
      <c r="AZ54">
        <v>0.35099999999999998</v>
      </c>
      <c r="BA54">
        <f t="shared" si="16"/>
        <v>0.31074999999999997</v>
      </c>
      <c r="BB54">
        <v>1.351</v>
      </c>
      <c r="BC54">
        <v>1.3825000000000001</v>
      </c>
      <c r="BD54">
        <f t="shared" si="17"/>
        <v>1.3667500000000001</v>
      </c>
      <c r="BE54" t="s">
        <v>155</v>
      </c>
      <c r="BF54" t="s">
        <v>232</v>
      </c>
      <c r="BG54" t="s">
        <v>55</v>
      </c>
      <c r="BH54" t="s">
        <v>79</v>
      </c>
      <c r="BI54" t="s">
        <v>232</v>
      </c>
      <c r="BJ54" t="s">
        <v>80</v>
      </c>
      <c r="BK54" t="s">
        <v>225</v>
      </c>
      <c r="BL54" t="s">
        <v>514</v>
      </c>
      <c r="BM54" t="s">
        <v>82</v>
      </c>
      <c r="BN54" t="s">
        <v>515</v>
      </c>
      <c r="BO54" t="s">
        <v>315</v>
      </c>
      <c r="BP54" t="s">
        <v>516</v>
      </c>
      <c r="BQ54" t="s">
        <v>59</v>
      </c>
      <c r="BR54" t="s">
        <v>66</v>
      </c>
      <c r="BS54" t="s">
        <v>225</v>
      </c>
      <c r="BT54" t="s">
        <v>61</v>
      </c>
      <c r="BU54" t="s">
        <v>232</v>
      </c>
      <c r="BV54" t="s">
        <v>225</v>
      </c>
      <c r="BW54" t="s">
        <v>225</v>
      </c>
      <c r="BX54" t="s">
        <v>517</v>
      </c>
      <c r="BY54" t="s">
        <v>227</v>
      </c>
    </row>
    <row r="55" spans="1:77" x14ac:dyDescent="0.35">
      <c r="A55">
        <v>1</v>
      </c>
      <c r="B55">
        <v>57</v>
      </c>
      <c r="C55">
        <v>13.27</v>
      </c>
      <c r="D55">
        <v>11.685</v>
      </c>
      <c r="E55">
        <f t="shared" si="0"/>
        <v>12.477499999999999</v>
      </c>
      <c r="F55">
        <v>25.54</v>
      </c>
      <c r="G55">
        <v>27.16</v>
      </c>
      <c r="H55">
        <f t="shared" si="1"/>
        <v>26.35</v>
      </c>
      <c r="I55">
        <v>3.38</v>
      </c>
      <c r="J55">
        <v>3.18</v>
      </c>
      <c r="K55">
        <f t="shared" si="2"/>
        <v>3.2800000000000002</v>
      </c>
      <c r="L55">
        <v>35.344999999999999</v>
      </c>
      <c r="M55">
        <v>35.284999999999997</v>
      </c>
      <c r="N55">
        <f t="shared" si="3"/>
        <v>35.314999999999998</v>
      </c>
      <c r="O55">
        <v>86.5</v>
      </c>
      <c r="P55">
        <v>30.5</v>
      </c>
      <c r="Q55">
        <f t="shared" si="4"/>
        <v>58.5</v>
      </c>
      <c r="R55">
        <v>56.5</v>
      </c>
      <c r="S55">
        <v>22.5</v>
      </c>
      <c r="T55">
        <f t="shared" si="5"/>
        <v>39.5</v>
      </c>
      <c r="U55">
        <v>0.57000000000000006</v>
      </c>
      <c r="V55">
        <v>0.74</v>
      </c>
      <c r="W55">
        <f t="shared" si="6"/>
        <v>0.65500000000000003</v>
      </c>
      <c r="X55">
        <v>9.7650000000000006</v>
      </c>
      <c r="Y55">
        <v>8.4049999999999994</v>
      </c>
      <c r="Z55">
        <f t="shared" si="7"/>
        <v>9.0850000000000009</v>
      </c>
      <c r="AA55">
        <v>1.425</v>
      </c>
      <c r="AB55">
        <v>1.81</v>
      </c>
      <c r="AC55">
        <f t="shared" si="8"/>
        <v>1.6175000000000002</v>
      </c>
      <c r="AD55">
        <v>1.23</v>
      </c>
      <c r="AE55">
        <v>1.0449999999999999</v>
      </c>
      <c r="AF55">
        <f t="shared" si="9"/>
        <v>1.1375</v>
      </c>
      <c r="AG55">
        <v>1.0549999999999999</v>
      </c>
      <c r="AH55">
        <v>1</v>
      </c>
      <c r="AI55">
        <f t="shared" si="10"/>
        <v>1.0274999999999999</v>
      </c>
      <c r="AJ55">
        <v>0.58000000000000007</v>
      </c>
      <c r="AK55">
        <v>0.59499999999999997</v>
      </c>
      <c r="AL55">
        <f t="shared" si="11"/>
        <v>0.58750000000000002</v>
      </c>
      <c r="AM55">
        <v>1.2150000000000001</v>
      </c>
      <c r="AN55">
        <v>1.1599999999999999</v>
      </c>
      <c r="AO55">
        <f t="shared" si="12"/>
        <v>1.1875</v>
      </c>
      <c r="AP55">
        <v>1.4999999999999999E-2</v>
      </c>
      <c r="AQ55">
        <v>1.2500000000000001E-2</v>
      </c>
      <c r="AR55">
        <f t="shared" si="13"/>
        <v>1.375E-2</v>
      </c>
      <c r="AS55">
        <v>2.8000000000000001E-2</v>
      </c>
      <c r="AT55">
        <v>2.2499999999999999E-2</v>
      </c>
      <c r="AU55">
        <f t="shared" si="14"/>
        <v>2.5250000000000002E-2</v>
      </c>
      <c r="AV55">
        <v>6.9000000000000006E-2</v>
      </c>
      <c r="AW55">
        <v>9.4500000000000001E-2</v>
      </c>
      <c r="AX55">
        <f t="shared" si="15"/>
        <v>8.1750000000000003E-2</v>
      </c>
      <c r="AY55">
        <v>0.28449999999999998</v>
      </c>
      <c r="AZ55">
        <v>0.20599999999999999</v>
      </c>
      <c r="BA55">
        <f t="shared" si="16"/>
        <v>0.24524999999999997</v>
      </c>
      <c r="BB55">
        <v>0.98250000000000004</v>
      </c>
      <c r="BC55">
        <v>0.98250000000000004</v>
      </c>
      <c r="BD55">
        <f t="shared" si="17"/>
        <v>0.98250000000000004</v>
      </c>
      <c r="BE55" t="s">
        <v>156</v>
      </c>
      <c r="BF55" t="s">
        <v>225</v>
      </c>
      <c r="BG55" t="s">
        <v>69</v>
      </c>
      <c r="BH55" t="s">
        <v>102</v>
      </c>
      <c r="BI55" t="s">
        <v>225</v>
      </c>
      <c r="BJ55" t="s">
        <v>57</v>
      </c>
      <c r="BK55" t="s">
        <v>227</v>
      </c>
      <c r="BL55" t="s">
        <v>518</v>
      </c>
      <c r="BM55" t="s">
        <v>58</v>
      </c>
      <c r="BN55" t="s">
        <v>519</v>
      </c>
      <c r="BO55" t="s">
        <v>357</v>
      </c>
      <c r="BP55" t="s">
        <v>520</v>
      </c>
      <c r="BQ55" t="s">
        <v>59</v>
      </c>
      <c r="BR55" t="s">
        <v>66</v>
      </c>
      <c r="BS55" t="s">
        <v>232</v>
      </c>
      <c r="BT55" t="s">
        <v>67</v>
      </c>
      <c r="BU55" t="s">
        <v>232</v>
      </c>
      <c r="BV55" t="s">
        <v>232</v>
      </c>
      <c r="BW55" t="s">
        <v>232</v>
      </c>
      <c r="BX55" t="s">
        <v>521</v>
      </c>
      <c r="BY55" t="s">
        <v>226</v>
      </c>
    </row>
    <row r="56" spans="1:77" x14ac:dyDescent="0.35">
      <c r="A56">
        <v>1</v>
      </c>
      <c r="B56">
        <v>58</v>
      </c>
      <c r="C56">
        <v>45.88</v>
      </c>
      <c r="D56">
        <v>49.19</v>
      </c>
      <c r="E56">
        <f t="shared" si="0"/>
        <v>47.534999999999997</v>
      </c>
      <c r="F56">
        <v>4.7</v>
      </c>
      <c r="G56">
        <v>8.2100000000000009</v>
      </c>
      <c r="H56">
        <f t="shared" si="1"/>
        <v>6.4550000000000001</v>
      </c>
      <c r="I56">
        <v>2.15</v>
      </c>
      <c r="J56">
        <v>4.04</v>
      </c>
      <c r="K56">
        <f t="shared" si="2"/>
        <v>3.0949999999999998</v>
      </c>
      <c r="L56">
        <v>29.1</v>
      </c>
      <c r="M56">
        <v>29.41</v>
      </c>
      <c r="N56">
        <f t="shared" si="3"/>
        <v>29.255000000000003</v>
      </c>
      <c r="O56">
        <v>115</v>
      </c>
      <c r="P56">
        <v>126</v>
      </c>
      <c r="Q56">
        <f t="shared" si="4"/>
        <v>120.5</v>
      </c>
      <c r="R56">
        <v>52</v>
      </c>
      <c r="S56">
        <v>57</v>
      </c>
      <c r="T56">
        <f t="shared" si="5"/>
        <v>54.5</v>
      </c>
      <c r="U56">
        <v>0.45</v>
      </c>
      <c r="V56">
        <v>0.46</v>
      </c>
      <c r="W56">
        <f t="shared" si="6"/>
        <v>0.45500000000000002</v>
      </c>
      <c r="X56">
        <v>2.48</v>
      </c>
      <c r="Y56">
        <v>5.03</v>
      </c>
      <c r="Z56">
        <f t="shared" si="7"/>
        <v>3.7549999999999999</v>
      </c>
      <c r="AA56">
        <v>0.69</v>
      </c>
      <c r="AB56">
        <v>1.37</v>
      </c>
      <c r="AC56">
        <f t="shared" si="8"/>
        <v>1.03</v>
      </c>
      <c r="AD56">
        <v>1.06</v>
      </c>
      <c r="AE56">
        <v>1.66</v>
      </c>
      <c r="AF56">
        <f t="shared" si="9"/>
        <v>1.3599999999999999</v>
      </c>
      <c r="AG56">
        <v>0.79</v>
      </c>
      <c r="AH56">
        <v>1.22</v>
      </c>
      <c r="AI56">
        <f t="shared" si="10"/>
        <v>1.0049999999999999</v>
      </c>
      <c r="AJ56">
        <v>0.74</v>
      </c>
      <c r="AK56">
        <v>0.9</v>
      </c>
      <c r="AL56">
        <f t="shared" si="11"/>
        <v>0.82000000000000006</v>
      </c>
      <c r="AM56">
        <v>0.6</v>
      </c>
      <c r="AN56">
        <v>0.52</v>
      </c>
      <c r="AO56">
        <f t="shared" si="12"/>
        <v>0.56000000000000005</v>
      </c>
      <c r="AP56">
        <v>0.02</v>
      </c>
      <c r="AQ56">
        <v>0.02</v>
      </c>
      <c r="AR56">
        <f t="shared" si="13"/>
        <v>0.02</v>
      </c>
      <c r="AS56">
        <v>4.2999999999999997E-2</v>
      </c>
      <c r="AT56">
        <v>3.6999999999999998E-2</v>
      </c>
      <c r="AU56">
        <f t="shared" si="14"/>
        <v>3.9999999999999994E-2</v>
      </c>
      <c r="AV56">
        <v>7.3999999999999996E-2</v>
      </c>
      <c r="AW56">
        <v>7.0000000000000007E-2</v>
      </c>
      <c r="AX56">
        <f t="shared" si="15"/>
        <v>7.2000000000000008E-2</v>
      </c>
      <c r="AY56">
        <v>0.20599999999999999</v>
      </c>
      <c r="AZ56">
        <v>0.20599999999999999</v>
      </c>
      <c r="BA56">
        <f t="shared" si="16"/>
        <v>0.20599999999999999</v>
      </c>
      <c r="BB56">
        <v>0.69699999999999995</v>
      </c>
      <c r="BC56">
        <v>1.3149999999999999</v>
      </c>
      <c r="BD56">
        <f t="shared" si="17"/>
        <v>1.006</v>
      </c>
      <c r="BE56" t="s">
        <v>522</v>
      </c>
      <c r="BF56" t="s">
        <v>232</v>
      </c>
      <c r="BG56" t="s">
        <v>55</v>
      </c>
      <c r="BH56" t="s">
        <v>56</v>
      </c>
      <c r="BI56" t="s">
        <v>225</v>
      </c>
      <c r="BJ56" t="s">
        <v>57</v>
      </c>
      <c r="BK56" t="s">
        <v>227</v>
      </c>
      <c r="BL56" t="s">
        <v>523</v>
      </c>
      <c r="BM56" t="s">
        <v>58</v>
      </c>
      <c r="BN56" t="s">
        <v>442</v>
      </c>
      <c r="BO56" t="s">
        <v>362</v>
      </c>
      <c r="BP56" t="s">
        <v>524</v>
      </c>
      <c r="BQ56" t="s">
        <v>59</v>
      </c>
      <c r="BR56" t="s">
        <v>66</v>
      </c>
      <c r="BS56" t="s">
        <v>225</v>
      </c>
      <c r="BT56" t="s">
        <v>61</v>
      </c>
      <c r="BU56" t="s">
        <v>232</v>
      </c>
      <c r="BV56" t="s">
        <v>232</v>
      </c>
      <c r="BW56" t="s">
        <v>225</v>
      </c>
      <c r="BX56" t="s">
        <v>525</v>
      </c>
      <c r="BY56" t="s">
        <v>226</v>
      </c>
    </row>
    <row r="57" spans="1:77" x14ac:dyDescent="0.35">
      <c r="A57">
        <v>1</v>
      </c>
      <c r="B57">
        <v>59</v>
      </c>
      <c r="C57">
        <v>16.690000000000001</v>
      </c>
      <c r="D57">
        <v>25.96</v>
      </c>
      <c r="E57">
        <f t="shared" si="0"/>
        <v>21.325000000000003</v>
      </c>
      <c r="F57">
        <v>14.65</v>
      </c>
      <c r="G57">
        <v>6.35</v>
      </c>
      <c r="H57">
        <f t="shared" si="1"/>
        <v>10.5</v>
      </c>
      <c r="I57">
        <v>2.4500000000000002</v>
      </c>
      <c r="J57">
        <v>1.65</v>
      </c>
      <c r="K57">
        <f t="shared" si="2"/>
        <v>2.0499999999999998</v>
      </c>
      <c r="L57">
        <v>24.75</v>
      </c>
      <c r="M57">
        <v>25.11</v>
      </c>
      <c r="N57">
        <f t="shared" si="3"/>
        <v>24.93</v>
      </c>
      <c r="O57">
        <v>129</v>
      </c>
      <c r="P57">
        <v>131</v>
      </c>
      <c r="Q57">
        <f t="shared" si="4"/>
        <v>130</v>
      </c>
      <c r="R57">
        <v>80</v>
      </c>
      <c r="S57">
        <v>112</v>
      </c>
      <c r="T57">
        <f t="shared" si="5"/>
        <v>96</v>
      </c>
      <c r="U57">
        <v>0.62</v>
      </c>
      <c r="V57">
        <v>0.85</v>
      </c>
      <c r="W57">
        <f t="shared" si="6"/>
        <v>0.73499999999999999</v>
      </c>
      <c r="X57">
        <v>4.04</v>
      </c>
      <c r="Y57">
        <v>1.35</v>
      </c>
      <c r="Z57">
        <f t="shared" si="7"/>
        <v>2.6950000000000003</v>
      </c>
      <c r="AA57">
        <v>0.92</v>
      </c>
      <c r="AB57">
        <v>0.36</v>
      </c>
      <c r="AC57">
        <f t="shared" si="8"/>
        <v>0.64</v>
      </c>
      <c r="AD57">
        <v>0.78</v>
      </c>
      <c r="AE57">
        <v>0.45</v>
      </c>
      <c r="AF57">
        <f t="shared" si="9"/>
        <v>0.61499999999999999</v>
      </c>
      <c r="AG57">
        <v>0.45</v>
      </c>
      <c r="AH57">
        <v>0.28000000000000003</v>
      </c>
      <c r="AI57">
        <f t="shared" si="10"/>
        <v>0.36499999999999999</v>
      </c>
      <c r="AJ57">
        <v>0.28999999999999998</v>
      </c>
      <c r="AK57">
        <v>0.15</v>
      </c>
      <c r="AL57">
        <f t="shared" si="11"/>
        <v>0.21999999999999997</v>
      </c>
      <c r="AM57">
        <v>0.53</v>
      </c>
      <c r="AN57">
        <v>0.32</v>
      </c>
      <c r="AO57">
        <f t="shared" si="12"/>
        <v>0.42500000000000004</v>
      </c>
      <c r="AP57">
        <v>0.01</v>
      </c>
      <c r="AQ57">
        <v>0.01</v>
      </c>
      <c r="AR57">
        <f t="shared" si="13"/>
        <v>0.01</v>
      </c>
      <c r="AS57">
        <v>3.9E-2</v>
      </c>
      <c r="AT57">
        <v>3.9E-2</v>
      </c>
      <c r="AU57">
        <f t="shared" si="14"/>
        <v>3.9E-2</v>
      </c>
      <c r="AV57">
        <v>6.0999999999999999E-2</v>
      </c>
      <c r="AW57">
        <v>6.0999999999999999E-2</v>
      </c>
      <c r="AX57">
        <f t="shared" si="15"/>
        <v>6.0999999999999999E-2</v>
      </c>
      <c r="AY57">
        <v>0.57399999999999995</v>
      </c>
      <c r="AZ57">
        <v>0.38800000000000001</v>
      </c>
      <c r="BA57">
        <f t="shared" si="16"/>
        <v>0.48099999999999998</v>
      </c>
      <c r="BB57">
        <v>1.3149999999999999</v>
      </c>
      <c r="BC57">
        <v>1.3149999999999999</v>
      </c>
      <c r="BD57">
        <f t="shared" si="17"/>
        <v>1.3149999999999999</v>
      </c>
      <c r="BE57" t="s">
        <v>161</v>
      </c>
      <c r="BF57" t="s">
        <v>225</v>
      </c>
      <c r="BG57" t="s">
        <v>69</v>
      </c>
      <c r="BH57" t="s">
        <v>56</v>
      </c>
      <c r="BI57" t="s">
        <v>225</v>
      </c>
      <c r="BJ57" t="s">
        <v>57</v>
      </c>
      <c r="BK57" t="s">
        <v>227</v>
      </c>
      <c r="BL57" t="s">
        <v>526</v>
      </c>
      <c r="BM57" t="s">
        <v>71</v>
      </c>
      <c r="BN57" t="s">
        <v>527</v>
      </c>
      <c r="BO57" t="s">
        <v>343</v>
      </c>
      <c r="BP57" t="s">
        <v>528</v>
      </c>
      <c r="BQ57" t="s">
        <v>59</v>
      </c>
      <c r="BR57" t="s">
        <v>48</v>
      </c>
      <c r="BS57" t="s">
        <v>225</v>
      </c>
      <c r="BT57" t="s">
        <v>61</v>
      </c>
      <c r="BU57" t="s">
        <v>225</v>
      </c>
      <c r="BV57" t="s">
        <v>232</v>
      </c>
      <c r="BW57" t="s">
        <v>232</v>
      </c>
      <c r="BX57" t="s">
        <v>529</v>
      </c>
      <c r="BY57" t="s">
        <v>225</v>
      </c>
    </row>
    <row r="58" spans="1:77" x14ac:dyDescent="0.35">
      <c r="A58">
        <v>1</v>
      </c>
      <c r="B58">
        <v>60</v>
      </c>
      <c r="C58">
        <v>13.19</v>
      </c>
      <c r="D58">
        <v>39.979999999999997</v>
      </c>
      <c r="E58">
        <f t="shared" si="0"/>
        <v>26.584999999999997</v>
      </c>
      <c r="F58">
        <v>26.99</v>
      </c>
      <c r="G58">
        <v>16.420000000000002</v>
      </c>
      <c r="H58">
        <f t="shared" si="1"/>
        <v>21.704999999999998</v>
      </c>
      <c r="I58">
        <v>3.56</v>
      </c>
      <c r="J58">
        <v>6.57</v>
      </c>
      <c r="K58">
        <f t="shared" si="2"/>
        <v>5.0650000000000004</v>
      </c>
      <c r="L58">
        <v>30.03</v>
      </c>
      <c r="M58">
        <v>25.39</v>
      </c>
      <c r="N58">
        <f t="shared" si="3"/>
        <v>27.71</v>
      </c>
      <c r="O58">
        <v>99</v>
      </c>
      <c r="P58">
        <v>103</v>
      </c>
      <c r="Q58">
        <f t="shared" si="4"/>
        <v>101</v>
      </c>
      <c r="R58">
        <v>63</v>
      </c>
      <c r="S58">
        <v>114</v>
      </c>
      <c r="T58">
        <f t="shared" si="5"/>
        <v>88.5</v>
      </c>
      <c r="U58">
        <v>0.64</v>
      </c>
      <c r="V58">
        <v>1.1000000000000001</v>
      </c>
      <c r="W58">
        <f t="shared" si="6"/>
        <v>0.87000000000000011</v>
      </c>
      <c r="X58">
        <v>13.12</v>
      </c>
      <c r="Y58">
        <v>3.44</v>
      </c>
      <c r="Z58">
        <f t="shared" si="7"/>
        <v>8.2799999999999994</v>
      </c>
      <c r="AA58">
        <v>0.86</v>
      </c>
      <c r="AB58">
        <v>1.61</v>
      </c>
      <c r="AC58">
        <f t="shared" si="8"/>
        <v>1.2350000000000001</v>
      </c>
      <c r="AD58">
        <v>0.81</v>
      </c>
      <c r="AE58">
        <v>1.41</v>
      </c>
      <c r="AF58">
        <f t="shared" si="9"/>
        <v>1.1099999999999999</v>
      </c>
      <c r="AG58">
        <v>0.88</v>
      </c>
      <c r="AH58">
        <v>0.84</v>
      </c>
      <c r="AI58">
        <f t="shared" si="10"/>
        <v>0.86</v>
      </c>
      <c r="AJ58">
        <v>0.71</v>
      </c>
      <c r="AK58">
        <v>0.35</v>
      </c>
      <c r="AL58">
        <f t="shared" si="11"/>
        <v>0.53</v>
      </c>
      <c r="AM58">
        <v>0.6</v>
      </c>
      <c r="AN58">
        <v>0.42</v>
      </c>
      <c r="AO58">
        <f t="shared" si="12"/>
        <v>0.51</v>
      </c>
      <c r="AP58">
        <v>1.2999999999999999E-2</v>
      </c>
      <c r="AQ58">
        <v>1.4999999999999999E-2</v>
      </c>
      <c r="AR58">
        <f t="shared" si="13"/>
        <v>1.3999999999999999E-2</v>
      </c>
      <c r="AS58">
        <v>4.2999999999999997E-2</v>
      </c>
      <c r="AT58">
        <v>2.1000000000000001E-2</v>
      </c>
      <c r="AU58">
        <f t="shared" si="14"/>
        <v>3.2000000000000001E-2</v>
      </c>
      <c r="AV58">
        <v>9.4E-2</v>
      </c>
      <c r="AW58">
        <v>6.0999999999999999E-2</v>
      </c>
      <c r="AX58">
        <f t="shared" si="15"/>
        <v>7.7499999999999999E-2</v>
      </c>
      <c r="AY58">
        <v>0.20599999999999999</v>
      </c>
      <c r="AZ58">
        <v>0.20599999999999999</v>
      </c>
      <c r="BA58">
        <f t="shared" si="16"/>
        <v>0.20599999999999999</v>
      </c>
      <c r="BB58">
        <v>1.3149999999999999</v>
      </c>
      <c r="BC58">
        <v>1.252</v>
      </c>
      <c r="BD58">
        <f t="shared" si="17"/>
        <v>1.2835000000000001</v>
      </c>
      <c r="BE58" t="s">
        <v>162</v>
      </c>
      <c r="BF58" t="s">
        <v>225</v>
      </c>
      <c r="BG58" t="s">
        <v>69</v>
      </c>
      <c r="BH58" t="s">
        <v>56</v>
      </c>
      <c r="BI58" t="s">
        <v>225</v>
      </c>
      <c r="BJ58" t="s">
        <v>57</v>
      </c>
      <c r="BK58" t="s">
        <v>227</v>
      </c>
      <c r="BL58" t="s">
        <v>530</v>
      </c>
      <c r="BM58" t="s">
        <v>58</v>
      </c>
      <c r="BN58" t="s">
        <v>531</v>
      </c>
      <c r="BO58" t="s">
        <v>375</v>
      </c>
      <c r="BP58" t="s">
        <v>532</v>
      </c>
      <c r="BQ58" t="s">
        <v>59</v>
      </c>
      <c r="BR58" t="s">
        <v>48</v>
      </c>
      <c r="BS58" t="s">
        <v>225</v>
      </c>
      <c r="BT58" t="s">
        <v>61</v>
      </c>
      <c r="BU58" t="s">
        <v>225</v>
      </c>
      <c r="BV58" t="s">
        <v>232</v>
      </c>
      <c r="BW58" t="s">
        <v>232</v>
      </c>
      <c r="BX58" t="s">
        <v>533</v>
      </c>
      <c r="BY58" t="s">
        <v>226</v>
      </c>
    </row>
    <row r="59" spans="1:77" x14ac:dyDescent="0.35">
      <c r="A59">
        <v>1</v>
      </c>
      <c r="B59">
        <v>61</v>
      </c>
      <c r="C59">
        <v>19.350000000000001</v>
      </c>
      <c r="D59">
        <v>13.17</v>
      </c>
      <c r="E59">
        <f t="shared" si="0"/>
        <v>16.260000000000002</v>
      </c>
      <c r="F59">
        <v>6.38</v>
      </c>
      <c r="G59">
        <v>15.32</v>
      </c>
      <c r="H59">
        <f t="shared" si="1"/>
        <v>10.85</v>
      </c>
      <c r="I59">
        <v>1.25</v>
      </c>
      <c r="J59">
        <v>2.02</v>
      </c>
      <c r="K59">
        <f t="shared" si="2"/>
        <v>1.635</v>
      </c>
      <c r="L59">
        <v>25.12</v>
      </c>
      <c r="M59">
        <v>24.27</v>
      </c>
      <c r="N59">
        <f t="shared" si="3"/>
        <v>24.695</v>
      </c>
      <c r="O59">
        <v>98</v>
      </c>
      <c r="P59">
        <v>103</v>
      </c>
      <c r="Q59">
        <f t="shared" si="4"/>
        <v>100.5</v>
      </c>
      <c r="R59">
        <v>92</v>
      </c>
      <c r="S59">
        <v>106</v>
      </c>
      <c r="T59">
        <f t="shared" si="5"/>
        <v>99</v>
      </c>
      <c r="U59">
        <v>0.94</v>
      </c>
      <c r="V59">
        <v>1.03</v>
      </c>
      <c r="W59">
        <f t="shared" si="6"/>
        <v>0.98499999999999999</v>
      </c>
      <c r="X59">
        <v>1.6</v>
      </c>
      <c r="Y59">
        <v>3.13</v>
      </c>
      <c r="Z59">
        <f t="shared" si="7"/>
        <v>2.3650000000000002</v>
      </c>
      <c r="AA59">
        <v>0.51</v>
      </c>
      <c r="AB59">
        <v>0.53</v>
      </c>
      <c r="AC59">
        <f t="shared" si="8"/>
        <v>0.52</v>
      </c>
      <c r="AD59">
        <v>0.48</v>
      </c>
      <c r="AE59">
        <v>0.69</v>
      </c>
      <c r="AF59">
        <f t="shared" si="9"/>
        <v>0.58499999999999996</v>
      </c>
      <c r="AG59">
        <v>0.38</v>
      </c>
      <c r="AH59">
        <v>0.51</v>
      </c>
      <c r="AI59">
        <f t="shared" si="10"/>
        <v>0.44500000000000001</v>
      </c>
      <c r="AJ59">
        <v>0.25</v>
      </c>
      <c r="AK59">
        <v>0.28999999999999998</v>
      </c>
      <c r="AL59">
        <f t="shared" si="11"/>
        <v>0.27</v>
      </c>
      <c r="AM59">
        <v>0.33</v>
      </c>
      <c r="AN59">
        <v>0.52</v>
      </c>
      <c r="AO59">
        <f t="shared" si="12"/>
        <v>0.42500000000000004</v>
      </c>
      <c r="AP59">
        <v>1.6E-2</v>
      </c>
      <c r="AQ59">
        <v>1.6E-2</v>
      </c>
      <c r="AR59">
        <f t="shared" si="13"/>
        <v>1.6E-2</v>
      </c>
      <c r="AS59">
        <v>2.4E-2</v>
      </c>
      <c r="AT59">
        <v>2.4E-2</v>
      </c>
      <c r="AU59">
        <f t="shared" si="14"/>
        <v>2.4E-2</v>
      </c>
      <c r="AV59">
        <v>9.9000000000000005E-2</v>
      </c>
      <c r="AW59">
        <v>6.0999999999999999E-2</v>
      </c>
      <c r="AX59">
        <f t="shared" si="15"/>
        <v>0.08</v>
      </c>
      <c r="AY59">
        <v>0.20599999999999999</v>
      </c>
      <c r="AZ59">
        <v>0.57399999999999995</v>
      </c>
      <c r="BA59">
        <f t="shared" si="16"/>
        <v>0.38999999999999996</v>
      </c>
      <c r="BB59">
        <v>1.1359999999999999</v>
      </c>
      <c r="BC59">
        <v>1.1359999999999999</v>
      </c>
      <c r="BD59">
        <f t="shared" si="17"/>
        <v>1.1359999999999999</v>
      </c>
      <c r="BE59" t="s">
        <v>163</v>
      </c>
      <c r="BF59" t="s">
        <v>225</v>
      </c>
      <c r="BG59" t="s">
        <v>69</v>
      </c>
      <c r="BH59" t="s">
        <v>56</v>
      </c>
      <c r="BI59" t="s">
        <v>225</v>
      </c>
      <c r="BJ59" t="s">
        <v>57</v>
      </c>
      <c r="BK59" t="s">
        <v>227</v>
      </c>
      <c r="BL59" t="s">
        <v>534</v>
      </c>
      <c r="BM59" t="s">
        <v>58</v>
      </c>
      <c r="BN59" t="s">
        <v>535</v>
      </c>
      <c r="BO59" t="s">
        <v>397</v>
      </c>
      <c r="BP59" t="s">
        <v>536</v>
      </c>
      <c r="BQ59" t="s">
        <v>115</v>
      </c>
      <c r="BR59" t="s">
        <v>66</v>
      </c>
      <c r="BS59" t="s">
        <v>225</v>
      </c>
      <c r="BT59" t="s">
        <v>61</v>
      </c>
      <c r="BU59" t="s">
        <v>232</v>
      </c>
      <c r="BV59" t="s">
        <v>232</v>
      </c>
      <c r="BW59" t="s">
        <v>232</v>
      </c>
      <c r="BX59" t="s">
        <v>537</v>
      </c>
      <c r="BY59" t="s">
        <v>228</v>
      </c>
    </row>
    <row r="60" spans="1:77" x14ac:dyDescent="0.35">
      <c r="A60">
        <v>1</v>
      </c>
      <c r="B60">
        <v>62</v>
      </c>
      <c r="C60">
        <v>46.65</v>
      </c>
      <c r="D60">
        <v>21.51</v>
      </c>
      <c r="E60">
        <f t="shared" si="0"/>
        <v>34.08</v>
      </c>
      <c r="F60">
        <v>4.8</v>
      </c>
      <c r="G60">
        <v>6.04</v>
      </c>
      <c r="H60">
        <f t="shared" si="1"/>
        <v>5.42</v>
      </c>
      <c r="I60">
        <v>2.2400000000000002</v>
      </c>
      <c r="J60">
        <v>1.3</v>
      </c>
      <c r="K60">
        <f t="shared" si="2"/>
        <v>1.77</v>
      </c>
      <c r="L60">
        <v>26.09</v>
      </c>
      <c r="M60">
        <v>26.02</v>
      </c>
      <c r="N60">
        <f t="shared" si="3"/>
        <v>26.055</v>
      </c>
      <c r="O60">
        <v>128</v>
      </c>
      <c r="P60">
        <v>111</v>
      </c>
      <c r="Q60">
        <f t="shared" si="4"/>
        <v>119.5</v>
      </c>
      <c r="R60">
        <v>40</v>
      </c>
      <c r="S60">
        <v>98</v>
      </c>
      <c r="T60">
        <f t="shared" si="5"/>
        <v>69</v>
      </c>
      <c r="U60">
        <v>0.31</v>
      </c>
      <c r="V60">
        <v>0.88</v>
      </c>
      <c r="W60">
        <f t="shared" si="6"/>
        <v>0.59499999999999997</v>
      </c>
      <c r="X60">
        <v>5.55</v>
      </c>
      <c r="Y60">
        <v>1.88</v>
      </c>
      <c r="Z60">
        <f t="shared" si="7"/>
        <v>3.7149999999999999</v>
      </c>
      <c r="AA60">
        <v>0.56000000000000005</v>
      </c>
      <c r="AB60">
        <v>0.42</v>
      </c>
      <c r="AC60">
        <f t="shared" si="8"/>
        <v>0.49</v>
      </c>
      <c r="AD60">
        <v>0.99</v>
      </c>
      <c r="AE60">
        <v>0.42</v>
      </c>
      <c r="AF60">
        <f t="shared" si="9"/>
        <v>0.70499999999999996</v>
      </c>
      <c r="AG60">
        <v>1.03</v>
      </c>
      <c r="AH60">
        <v>0.43</v>
      </c>
      <c r="AI60">
        <f t="shared" si="10"/>
        <v>0.73</v>
      </c>
      <c r="AJ60">
        <v>0.81</v>
      </c>
      <c r="AK60">
        <v>0.34</v>
      </c>
      <c r="AL60">
        <f t="shared" si="11"/>
        <v>0.57500000000000007</v>
      </c>
      <c r="AM60">
        <v>0.43</v>
      </c>
      <c r="AN60">
        <v>0.36</v>
      </c>
      <c r="AO60">
        <f t="shared" si="12"/>
        <v>0.39500000000000002</v>
      </c>
      <c r="AP60">
        <v>1.4E-2</v>
      </c>
      <c r="AQ60">
        <v>0.02</v>
      </c>
      <c r="AR60">
        <f t="shared" si="13"/>
        <v>1.7000000000000001E-2</v>
      </c>
      <c r="AS60">
        <v>5.8000000000000003E-2</v>
      </c>
      <c r="AT60">
        <v>2.1000000000000001E-2</v>
      </c>
      <c r="AU60">
        <f t="shared" si="14"/>
        <v>3.95E-2</v>
      </c>
      <c r="AV60">
        <v>6.4000000000000001E-2</v>
      </c>
      <c r="AW60">
        <v>8.5999999999999993E-2</v>
      </c>
      <c r="AX60">
        <f t="shared" si="15"/>
        <v>7.4999999999999997E-2</v>
      </c>
      <c r="AY60">
        <v>0.20599999999999999</v>
      </c>
      <c r="AZ60">
        <v>0.22700000000000001</v>
      </c>
      <c r="BA60">
        <f t="shared" si="16"/>
        <v>0.2165</v>
      </c>
      <c r="BB60">
        <v>0.69699999999999995</v>
      </c>
      <c r="BC60">
        <v>1.0820000000000001</v>
      </c>
      <c r="BD60">
        <f t="shared" si="17"/>
        <v>0.88949999999999996</v>
      </c>
      <c r="BE60" t="s">
        <v>164</v>
      </c>
      <c r="BF60" t="s">
        <v>225</v>
      </c>
      <c r="BG60" t="s">
        <v>69</v>
      </c>
      <c r="BH60" t="s">
        <v>56</v>
      </c>
      <c r="BI60" t="s">
        <v>225</v>
      </c>
      <c r="BJ60" t="s">
        <v>57</v>
      </c>
      <c r="BK60" t="s">
        <v>227</v>
      </c>
      <c r="BL60" t="s">
        <v>538</v>
      </c>
      <c r="BM60" t="s">
        <v>58</v>
      </c>
      <c r="BN60" t="s">
        <v>333</v>
      </c>
      <c r="BO60" t="s">
        <v>315</v>
      </c>
      <c r="BP60" t="s">
        <v>539</v>
      </c>
      <c r="BQ60" t="s">
        <v>59</v>
      </c>
      <c r="BR60" t="s">
        <v>66</v>
      </c>
      <c r="BS60" t="s">
        <v>225</v>
      </c>
      <c r="BT60" t="s">
        <v>61</v>
      </c>
      <c r="BU60" t="s">
        <v>225</v>
      </c>
      <c r="BV60" t="s">
        <v>232</v>
      </c>
      <c r="BW60" t="s">
        <v>232</v>
      </c>
      <c r="BX60" t="s">
        <v>540</v>
      </c>
      <c r="BY60" t="s">
        <v>226</v>
      </c>
    </row>
    <row r="61" spans="1:77" x14ac:dyDescent="0.35">
      <c r="A61">
        <v>1</v>
      </c>
      <c r="B61">
        <v>63</v>
      </c>
      <c r="C61">
        <v>35.79</v>
      </c>
      <c r="D61">
        <v>22.44</v>
      </c>
      <c r="E61">
        <f t="shared" si="0"/>
        <v>29.115000000000002</v>
      </c>
      <c r="F61">
        <v>14.87</v>
      </c>
      <c r="G61">
        <v>23.64</v>
      </c>
      <c r="H61">
        <f t="shared" si="1"/>
        <v>19.254999999999999</v>
      </c>
      <c r="I61">
        <v>5.32</v>
      </c>
      <c r="J61">
        <v>5.3</v>
      </c>
      <c r="K61">
        <f t="shared" si="2"/>
        <v>5.3100000000000005</v>
      </c>
      <c r="L61">
        <v>29.19</v>
      </c>
      <c r="M61">
        <v>29.39</v>
      </c>
      <c r="N61">
        <f t="shared" si="3"/>
        <v>29.29</v>
      </c>
      <c r="O61">
        <v>120</v>
      </c>
      <c r="P61">
        <v>201</v>
      </c>
      <c r="Q61">
        <f t="shared" si="4"/>
        <v>160.5</v>
      </c>
      <c r="R61">
        <v>75</v>
      </c>
      <c r="S61">
        <v>35</v>
      </c>
      <c r="T61">
        <f t="shared" si="5"/>
        <v>55</v>
      </c>
      <c r="U61">
        <v>0.62</v>
      </c>
      <c r="V61">
        <v>0.18</v>
      </c>
      <c r="W61">
        <f t="shared" si="6"/>
        <v>0.4</v>
      </c>
      <c r="X61">
        <v>5.24</v>
      </c>
      <c r="Y61">
        <v>30.53</v>
      </c>
      <c r="Z61">
        <f t="shared" si="7"/>
        <v>17.885000000000002</v>
      </c>
      <c r="AA61">
        <v>1.22</v>
      </c>
      <c r="AB61">
        <v>1.18</v>
      </c>
      <c r="AC61">
        <f t="shared" si="8"/>
        <v>1.2</v>
      </c>
      <c r="AD61">
        <v>1.23</v>
      </c>
      <c r="AE61">
        <v>1.32</v>
      </c>
      <c r="AF61">
        <f t="shared" si="9"/>
        <v>1.2749999999999999</v>
      </c>
      <c r="AG61">
        <v>0.84</v>
      </c>
      <c r="AH61">
        <v>1.08</v>
      </c>
      <c r="AI61">
        <f t="shared" si="10"/>
        <v>0.96</v>
      </c>
      <c r="AJ61">
        <v>0.78</v>
      </c>
      <c r="AK61">
        <v>1.06</v>
      </c>
      <c r="AL61">
        <f t="shared" si="11"/>
        <v>0.92</v>
      </c>
      <c r="AM61">
        <v>0.69</v>
      </c>
      <c r="AN61">
        <v>1.05</v>
      </c>
      <c r="AO61">
        <f t="shared" si="12"/>
        <v>0.87</v>
      </c>
      <c r="AP61">
        <v>0.01</v>
      </c>
      <c r="AQ61">
        <v>0.02</v>
      </c>
      <c r="AR61">
        <f t="shared" si="13"/>
        <v>1.4999999999999999E-2</v>
      </c>
      <c r="AS61">
        <v>4.1000000000000002E-2</v>
      </c>
      <c r="AT61">
        <v>2.1999999999999999E-2</v>
      </c>
      <c r="AU61">
        <f t="shared" si="14"/>
        <v>3.15E-2</v>
      </c>
      <c r="AV61">
        <v>7.0000000000000007E-2</v>
      </c>
      <c r="AW61">
        <v>7.0000000000000007E-2</v>
      </c>
      <c r="AX61">
        <f t="shared" si="15"/>
        <v>7.0000000000000007E-2</v>
      </c>
      <c r="AY61">
        <v>0.25</v>
      </c>
      <c r="AZ61">
        <v>0.33500000000000002</v>
      </c>
      <c r="BA61">
        <f t="shared" si="16"/>
        <v>0.29249999999999998</v>
      </c>
      <c r="BB61">
        <v>1.3149999999999999</v>
      </c>
      <c r="BC61">
        <v>0.60199999999999998</v>
      </c>
      <c r="BD61">
        <f t="shared" si="17"/>
        <v>0.95849999999999991</v>
      </c>
      <c r="BE61" t="s">
        <v>165</v>
      </c>
      <c r="BF61" t="s">
        <v>225</v>
      </c>
      <c r="BG61" t="s">
        <v>69</v>
      </c>
      <c r="BH61" t="s">
        <v>56</v>
      </c>
      <c r="BI61" t="s">
        <v>225</v>
      </c>
      <c r="BJ61" t="s">
        <v>57</v>
      </c>
      <c r="BK61" t="s">
        <v>227</v>
      </c>
      <c r="BL61" t="s">
        <v>541</v>
      </c>
      <c r="BM61" t="s">
        <v>58</v>
      </c>
      <c r="BN61" t="s">
        <v>482</v>
      </c>
      <c r="BO61" t="s">
        <v>343</v>
      </c>
      <c r="BP61" t="s">
        <v>542</v>
      </c>
      <c r="BQ61" t="s">
        <v>59</v>
      </c>
      <c r="BR61" t="s">
        <v>66</v>
      </c>
      <c r="BS61" t="s">
        <v>225</v>
      </c>
      <c r="BT61" t="s">
        <v>61</v>
      </c>
      <c r="BU61" t="s">
        <v>232</v>
      </c>
      <c r="BV61" t="s">
        <v>232</v>
      </c>
      <c r="BW61" t="s">
        <v>232</v>
      </c>
      <c r="BX61" t="s">
        <v>543</v>
      </c>
      <c r="BY61" t="s">
        <v>225</v>
      </c>
    </row>
    <row r="62" spans="1:77" x14ac:dyDescent="0.35">
      <c r="A62">
        <v>1</v>
      </c>
      <c r="B62">
        <v>64</v>
      </c>
      <c r="C62">
        <v>36.293333333333329</v>
      </c>
      <c r="D62">
        <v>18.673333333333328</v>
      </c>
      <c r="E62">
        <f t="shared" si="0"/>
        <v>27.483333333333327</v>
      </c>
      <c r="F62">
        <v>28.73</v>
      </c>
      <c r="G62">
        <v>26.213333333333331</v>
      </c>
      <c r="H62">
        <f t="shared" si="1"/>
        <v>27.471666666666664</v>
      </c>
      <c r="I62">
        <v>8.86</v>
      </c>
      <c r="J62">
        <v>4.3833333333333329</v>
      </c>
      <c r="K62">
        <f t="shared" si="2"/>
        <v>6.6216666666666661</v>
      </c>
      <c r="L62">
        <v>33.153333333333343</v>
      </c>
      <c r="M62">
        <v>32.693333333333342</v>
      </c>
      <c r="N62">
        <f t="shared" si="3"/>
        <v>32.923333333333346</v>
      </c>
      <c r="O62">
        <v>102</v>
      </c>
      <c r="P62">
        <v>120.6666666666667</v>
      </c>
      <c r="Q62">
        <f t="shared" si="4"/>
        <v>111.33333333333334</v>
      </c>
      <c r="R62">
        <v>41</v>
      </c>
      <c r="S62">
        <v>45.666666666666657</v>
      </c>
      <c r="T62">
        <f t="shared" si="5"/>
        <v>43.333333333333329</v>
      </c>
      <c r="U62">
        <v>0.43333333333333329</v>
      </c>
      <c r="V62">
        <v>0.42</v>
      </c>
      <c r="W62">
        <f t="shared" si="6"/>
        <v>0.42666666666666664</v>
      </c>
      <c r="X62">
        <v>23.943333333333332</v>
      </c>
      <c r="Y62">
        <v>20.313333333333329</v>
      </c>
      <c r="Z62">
        <f t="shared" si="7"/>
        <v>22.12833333333333</v>
      </c>
      <c r="AA62">
        <v>1.74</v>
      </c>
      <c r="AB62">
        <v>1.543333333333333</v>
      </c>
      <c r="AC62">
        <f t="shared" si="8"/>
        <v>1.6416666666666666</v>
      </c>
      <c r="AD62">
        <v>2.083333333333333</v>
      </c>
      <c r="AE62">
        <v>1.58</v>
      </c>
      <c r="AF62">
        <f t="shared" si="9"/>
        <v>1.8316666666666666</v>
      </c>
      <c r="AG62">
        <v>1.95</v>
      </c>
      <c r="AH62">
        <v>1.506666666666667</v>
      </c>
      <c r="AI62">
        <f t="shared" si="10"/>
        <v>1.7283333333333335</v>
      </c>
      <c r="AJ62">
        <v>1.24</v>
      </c>
      <c r="AK62">
        <v>0.8833333333333333</v>
      </c>
      <c r="AL62">
        <f t="shared" si="11"/>
        <v>1.0616666666666665</v>
      </c>
      <c r="AM62">
        <v>1.1000000000000001</v>
      </c>
      <c r="AN62">
        <v>0.95666666666666667</v>
      </c>
      <c r="AO62">
        <f t="shared" si="12"/>
        <v>1.0283333333333333</v>
      </c>
      <c r="AP62">
        <v>1.3333333333333331E-2</v>
      </c>
      <c r="AQ62">
        <v>1.7666666666666671E-2</v>
      </c>
      <c r="AR62">
        <f t="shared" si="13"/>
        <v>1.55E-2</v>
      </c>
      <c r="AS62">
        <v>3.0666666666666662E-2</v>
      </c>
      <c r="AT62">
        <v>3.033333333333333E-2</v>
      </c>
      <c r="AU62">
        <f t="shared" si="14"/>
        <v>3.0499999999999996E-2</v>
      </c>
      <c r="AV62">
        <v>0.107</v>
      </c>
      <c r="AW62">
        <v>6.5000000000000002E-2</v>
      </c>
      <c r="AX62">
        <f t="shared" si="15"/>
        <v>8.5999999999999993E-2</v>
      </c>
      <c r="AY62">
        <v>0.21633333333333329</v>
      </c>
      <c r="AZ62">
        <v>0.5</v>
      </c>
      <c r="BA62">
        <f t="shared" si="16"/>
        <v>0.35816666666666663</v>
      </c>
      <c r="BB62">
        <v>1.23</v>
      </c>
      <c r="BC62">
        <v>1.0366666666666671</v>
      </c>
      <c r="BD62">
        <f t="shared" si="17"/>
        <v>1.1333333333333335</v>
      </c>
      <c r="BE62" t="s">
        <v>166</v>
      </c>
      <c r="BF62" t="s">
        <v>232</v>
      </c>
      <c r="BG62" t="s">
        <v>55</v>
      </c>
      <c r="BH62" t="s">
        <v>167</v>
      </c>
      <c r="BI62" t="s">
        <v>225</v>
      </c>
      <c r="BJ62" t="s">
        <v>57</v>
      </c>
      <c r="BK62" t="s">
        <v>228</v>
      </c>
      <c r="BL62" t="s">
        <v>544</v>
      </c>
      <c r="BM62" t="s">
        <v>58</v>
      </c>
      <c r="BN62" t="s">
        <v>545</v>
      </c>
      <c r="BO62" t="s">
        <v>305</v>
      </c>
      <c r="BP62" t="s">
        <v>546</v>
      </c>
      <c r="BQ62" t="s">
        <v>59</v>
      </c>
      <c r="BR62" t="s">
        <v>198</v>
      </c>
      <c r="BS62" t="s">
        <v>225</v>
      </c>
      <c r="BT62" t="s">
        <v>61</v>
      </c>
      <c r="BU62" t="s">
        <v>232</v>
      </c>
      <c r="BV62" t="s">
        <v>232</v>
      </c>
      <c r="BW62" t="s">
        <v>232</v>
      </c>
      <c r="BX62" t="s">
        <v>547</v>
      </c>
      <c r="BY62" t="s">
        <v>226</v>
      </c>
    </row>
    <row r="63" spans="1:77" x14ac:dyDescent="0.35">
      <c r="A63">
        <v>1</v>
      </c>
      <c r="B63">
        <v>65</v>
      </c>
      <c r="C63">
        <v>48.41</v>
      </c>
      <c r="D63">
        <v>20.23</v>
      </c>
      <c r="E63">
        <f t="shared" si="0"/>
        <v>34.32</v>
      </c>
      <c r="F63">
        <v>16.28</v>
      </c>
      <c r="G63">
        <v>30.75</v>
      </c>
      <c r="H63">
        <f t="shared" si="1"/>
        <v>23.515000000000001</v>
      </c>
      <c r="I63">
        <v>7.88</v>
      </c>
      <c r="J63">
        <v>6.22</v>
      </c>
      <c r="K63">
        <f t="shared" si="2"/>
        <v>7.05</v>
      </c>
      <c r="L63">
        <v>29.1</v>
      </c>
      <c r="M63">
        <v>30.28</v>
      </c>
      <c r="N63">
        <f t="shared" si="3"/>
        <v>29.69</v>
      </c>
      <c r="O63">
        <v>71</v>
      </c>
      <c r="P63">
        <v>76</v>
      </c>
      <c r="Q63">
        <f t="shared" si="4"/>
        <v>73.5</v>
      </c>
      <c r="R63">
        <v>37</v>
      </c>
      <c r="S63">
        <v>67</v>
      </c>
      <c r="T63">
        <f t="shared" si="5"/>
        <v>52</v>
      </c>
      <c r="U63">
        <v>0.52</v>
      </c>
      <c r="V63">
        <v>0.88</v>
      </c>
      <c r="W63">
        <f t="shared" si="6"/>
        <v>0.7</v>
      </c>
      <c r="X63">
        <v>6.04</v>
      </c>
      <c r="Y63">
        <v>9.59</v>
      </c>
      <c r="Z63">
        <f t="shared" si="7"/>
        <v>7.8149999999999995</v>
      </c>
      <c r="AA63">
        <v>1.64</v>
      </c>
      <c r="AB63">
        <v>5.31</v>
      </c>
      <c r="AC63">
        <f t="shared" si="8"/>
        <v>3.4749999999999996</v>
      </c>
      <c r="AD63">
        <v>2.0699999999999998</v>
      </c>
      <c r="AE63">
        <v>3.92</v>
      </c>
      <c r="AF63">
        <f t="shared" si="9"/>
        <v>2.9950000000000001</v>
      </c>
      <c r="AG63">
        <v>1.61</v>
      </c>
      <c r="AH63">
        <v>2.97</v>
      </c>
      <c r="AI63">
        <f t="shared" si="10"/>
        <v>2.29</v>
      </c>
      <c r="AJ63">
        <v>0.71</v>
      </c>
      <c r="AK63">
        <v>1.87</v>
      </c>
      <c r="AL63">
        <f t="shared" si="11"/>
        <v>1.29</v>
      </c>
      <c r="AM63">
        <v>2.14</v>
      </c>
      <c r="AN63">
        <v>1.47</v>
      </c>
      <c r="AO63">
        <f t="shared" si="12"/>
        <v>1.8050000000000002</v>
      </c>
      <c r="AP63">
        <v>0.02</v>
      </c>
      <c r="AQ63">
        <v>1.4999999999999999E-2</v>
      </c>
      <c r="AR63">
        <f t="shared" si="13"/>
        <v>1.7500000000000002E-2</v>
      </c>
      <c r="AS63">
        <v>2.4E-2</v>
      </c>
      <c r="AT63">
        <v>2.9000000000000001E-2</v>
      </c>
      <c r="AU63">
        <f t="shared" si="14"/>
        <v>2.6500000000000003E-2</v>
      </c>
      <c r="AV63">
        <v>6.0999999999999999E-2</v>
      </c>
      <c r="AW63">
        <v>7.0000000000000007E-2</v>
      </c>
      <c r="AX63">
        <f t="shared" si="15"/>
        <v>6.5500000000000003E-2</v>
      </c>
      <c r="AY63">
        <v>0.54600000000000004</v>
      </c>
      <c r="AZ63">
        <v>0.216</v>
      </c>
      <c r="BA63">
        <f t="shared" si="16"/>
        <v>0.38100000000000001</v>
      </c>
      <c r="BB63">
        <v>0.93500000000000005</v>
      </c>
      <c r="BC63">
        <v>0.93500000000000005</v>
      </c>
      <c r="BD63">
        <f t="shared" si="17"/>
        <v>0.93500000000000005</v>
      </c>
      <c r="BE63" t="s">
        <v>168</v>
      </c>
      <c r="BF63" t="s">
        <v>225</v>
      </c>
      <c r="BG63" t="s">
        <v>69</v>
      </c>
      <c r="BH63" t="s">
        <v>148</v>
      </c>
      <c r="BI63" t="s">
        <v>226</v>
      </c>
      <c r="BJ63" t="s">
        <v>80</v>
      </c>
      <c r="BK63" t="s">
        <v>225</v>
      </c>
      <c r="BL63" t="s">
        <v>548</v>
      </c>
      <c r="BM63" t="s">
        <v>58</v>
      </c>
      <c r="BN63" t="s">
        <v>435</v>
      </c>
      <c r="BO63" t="s">
        <v>549</v>
      </c>
      <c r="BP63" t="s">
        <v>550</v>
      </c>
      <c r="BQ63" t="s">
        <v>59</v>
      </c>
      <c r="BR63" t="s">
        <v>66</v>
      </c>
      <c r="BS63" t="s">
        <v>225</v>
      </c>
      <c r="BT63" t="s">
        <v>61</v>
      </c>
      <c r="BU63" t="s">
        <v>232</v>
      </c>
      <c r="BV63" t="s">
        <v>232</v>
      </c>
      <c r="BW63" t="s">
        <v>232</v>
      </c>
      <c r="BX63" t="s">
        <v>551</v>
      </c>
      <c r="BY63" t="s">
        <v>230</v>
      </c>
    </row>
    <row r="64" spans="1:77" x14ac:dyDescent="0.35">
      <c r="A64">
        <v>1</v>
      </c>
      <c r="B64">
        <v>66</v>
      </c>
      <c r="C64">
        <v>5.86</v>
      </c>
      <c r="D64">
        <v>9.4</v>
      </c>
      <c r="E64">
        <f t="shared" si="0"/>
        <v>7.6300000000000008</v>
      </c>
      <c r="F64">
        <v>27.85</v>
      </c>
      <c r="G64">
        <v>25.7</v>
      </c>
      <c r="H64">
        <f t="shared" si="1"/>
        <v>26.774999999999999</v>
      </c>
      <c r="I64">
        <v>1.63</v>
      </c>
      <c r="J64">
        <v>2.42</v>
      </c>
      <c r="K64">
        <f t="shared" si="2"/>
        <v>2.0249999999999999</v>
      </c>
      <c r="L64">
        <v>34.450000000000003</v>
      </c>
      <c r="M64">
        <v>34.22</v>
      </c>
      <c r="N64">
        <f t="shared" si="3"/>
        <v>34.335000000000001</v>
      </c>
      <c r="O64">
        <v>81</v>
      </c>
      <c r="P64">
        <v>94</v>
      </c>
      <c r="Q64">
        <f t="shared" si="4"/>
        <v>87.5</v>
      </c>
      <c r="R64">
        <v>63</v>
      </c>
      <c r="S64">
        <v>72</v>
      </c>
      <c r="T64">
        <f t="shared" si="5"/>
        <v>67.5</v>
      </c>
      <c r="U64">
        <v>0.78</v>
      </c>
      <c r="V64">
        <v>0.77</v>
      </c>
      <c r="W64">
        <f t="shared" si="6"/>
        <v>0.77500000000000002</v>
      </c>
      <c r="X64">
        <v>8.9700000000000006</v>
      </c>
      <c r="Y64">
        <v>5.61</v>
      </c>
      <c r="Z64">
        <f t="shared" si="7"/>
        <v>7.2900000000000009</v>
      </c>
      <c r="AA64">
        <v>0.5</v>
      </c>
      <c r="AB64">
        <v>1.1399999999999999</v>
      </c>
      <c r="AC64">
        <f t="shared" si="8"/>
        <v>0.82</v>
      </c>
      <c r="AD64">
        <v>0.57999999999999996</v>
      </c>
      <c r="AE64">
        <v>0.99</v>
      </c>
      <c r="AF64">
        <f t="shared" si="9"/>
        <v>0.78499999999999992</v>
      </c>
      <c r="AG64">
        <v>0.56999999999999995</v>
      </c>
      <c r="AH64">
        <v>0.5</v>
      </c>
      <c r="AI64">
        <f t="shared" si="10"/>
        <v>0.53499999999999992</v>
      </c>
      <c r="AJ64">
        <v>0.56999999999999995</v>
      </c>
      <c r="AK64">
        <v>0.44</v>
      </c>
      <c r="AL64">
        <f t="shared" si="11"/>
        <v>0.505</v>
      </c>
      <c r="AM64">
        <v>0.56000000000000005</v>
      </c>
      <c r="AN64">
        <v>0.49</v>
      </c>
      <c r="AO64">
        <f t="shared" si="12"/>
        <v>0.52500000000000002</v>
      </c>
      <c r="AP64">
        <v>0.01</v>
      </c>
      <c r="AQ64">
        <v>1.0999999999999999E-2</v>
      </c>
      <c r="AR64">
        <f t="shared" si="13"/>
        <v>1.0499999999999999E-2</v>
      </c>
      <c r="AS64">
        <v>3.1E-2</v>
      </c>
      <c r="AT64">
        <v>2.7E-2</v>
      </c>
      <c r="AU64">
        <f t="shared" si="14"/>
        <v>2.8999999999999998E-2</v>
      </c>
      <c r="AV64">
        <v>8.1000000000000003E-2</v>
      </c>
      <c r="AW64">
        <v>6.7000000000000004E-2</v>
      </c>
      <c r="AX64">
        <f t="shared" si="15"/>
        <v>7.400000000000001E-2</v>
      </c>
      <c r="AY64">
        <v>0.25</v>
      </c>
      <c r="AZ64">
        <v>0.57399999999999995</v>
      </c>
      <c r="BA64">
        <f t="shared" si="16"/>
        <v>0.41199999999999998</v>
      </c>
      <c r="BB64">
        <v>0.84799999999999998</v>
      </c>
      <c r="BC64">
        <v>0.76900000000000002</v>
      </c>
      <c r="BD64">
        <f t="shared" si="17"/>
        <v>0.8085</v>
      </c>
      <c r="BE64" t="s">
        <v>169</v>
      </c>
      <c r="BF64" t="s">
        <v>232</v>
      </c>
      <c r="BG64" t="s">
        <v>55</v>
      </c>
      <c r="BH64" t="s">
        <v>56</v>
      </c>
      <c r="BI64" t="s">
        <v>225</v>
      </c>
      <c r="BJ64" t="s">
        <v>57</v>
      </c>
      <c r="BK64" t="s">
        <v>227</v>
      </c>
      <c r="BL64" t="s">
        <v>552</v>
      </c>
      <c r="BM64" t="s">
        <v>71</v>
      </c>
      <c r="BN64" t="s">
        <v>427</v>
      </c>
      <c r="BO64" t="s">
        <v>456</v>
      </c>
      <c r="BP64" t="s">
        <v>553</v>
      </c>
      <c r="BQ64" t="s">
        <v>59</v>
      </c>
      <c r="BR64" t="s">
        <v>66</v>
      </c>
      <c r="BS64" t="s">
        <v>232</v>
      </c>
      <c r="BT64" t="s">
        <v>67</v>
      </c>
      <c r="BU64" t="s">
        <v>225</v>
      </c>
      <c r="BV64" t="s">
        <v>232</v>
      </c>
      <c r="BW64" t="s">
        <v>232</v>
      </c>
      <c r="BX64" t="s">
        <v>554</v>
      </c>
      <c r="BY64" t="s">
        <v>228</v>
      </c>
    </row>
    <row r="65" spans="1:86" x14ac:dyDescent="0.35">
      <c r="A65">
        <v>1</v>
      </c>
      <c r="B65">
        <v>67</v>
      </c>
      <c r="C65">
        <v>20.99</v>
      </c>
      <c r="D65">
        <v>13.23</v>
      </c>
      <c r="E65">
        <f t="shared" si="0"/>
        <v>17.11</v>
      </c>
      <c r="F65">
        <v>22.42</v>
      </c>
      <c r="G65">
        <v>23.23</v>
      </c>
      <c r="H65">
        <f t="shared" si="1"/>
        <v>22.825000000000003</v>
      </c>
      <c r="I65">
        <v>4.71</v>
      </c>
      <c r="J65">
        <v>3.07</v>
      </c>
      <c r="K65">
        <f t="shared" si="2"/>
        <v>3.8899999999999997</v>
      </c>
      <c r="L65">
        <v>32.770000000000003</v>
      </c>
      <c r="M65">
        <v>33</v>
      </c>
      <c r="N65">
        <f t="shared" si="3"/>
        <v>32.885000000000005</v>
      </c>
      <c r="O65">
        <v>74</v>
      </c>
      <c r="P65">
        <v>94</v>
      </c>
      <c r="Q65">
        <f t="shared" si="4"/>
        <v>84</v>
      </c>
      <c r="R65">
        <v>43</v>
      </c>
      <c r="S65">
        <v>72</v>
      </c>
      <c r="T65">
        <f t="shared" si="5"/>
        <v>57.5</v>
      </c>
      <c r="U65">
        <v>0.59</v>
      </c>
      <c r="V65">
        <v>0.76</v>
      </c>
      <c r="W65">
        <f t="shared" si="6"/>
        <v>0.67500000000000004</v>
      </c>
      <c r="X65">
        <v>7.14</v>
      </c>
      <c r="Y65">
        <v>7.5</v>
      </c>
      <c r="Z65">
        <f t="shared" si="7"/>
        <v>7.32</v>
      </c>
      <c r="AA65">
        <v>2.12</v>
      </c>
      <c r="AB65">
        <v>1.1499999999999999</v>
      </c>
      <c r="AC65">
        <f t="shared" si="8"/>
        <v>1.635</v>
      </c>
      <c r="AD65">
        <v>2.39</v>
      </c>
      <c r="AE65">
        <v>1.7</v>
      </c>
      <c r="AF65">
        <f t="shared" si="9"/>
        <v>2.0449999999999999</v>
      </c>
      <c r="AG65">
        <v>1.76</v>
      </c>
      <c r="AH65">
        <v>1.32</v>
      </c>
      <c r="AI65">
        <f t="shared" si="10"/>
        <v>1.54</v>
      </c>
      <c r="AJ65">
        <v>0.85</v>
      </c>
      <c r="AK65">
        <v>0.67</v>
      </c>
      <c r="AL65">
        <f t="shared" si="11"/>
        <v>0.76</v>
      </c>
      <c r="AM65">
        <v>2.3199999999999998</v>
      </c>
      <c r="AN65">
        <v>0.97</v>
      </c>
      <c r="AO65">
        <f t="shared" si="12"/>
        <v>1.645</v>
      </c>
      <c r="AP65">
        <v>1.2E-2</v>
      </c>
      <c r="AQ65">
        <v>1.2999999999999999E-2</v>
      </c>
      <c r="AR65">
        <f t="shared" si="13"/>
        <v>1.2500000000000001E-2</v>
      </c>
      <c r="AS65">
        <v>3.5999999999999997E-2</v>
      </c>
      <c r="AT65">
        <v>3.6999999999999998E-2</v>
      </c>
      <c r="AU65">
        <f t="shared" si="14"/>
        <v>3.6499999999999998E-2</v>
      </c>
      <c r="AV65">
        <v>6.0999999999999999E-2</v>
      </c>
      <c r="AW65">
        <v>6.0999999999999999E-2</v>
      </c>
      <c r="AX65">
        <f t="shared" si="15"/>
        <v>6.0999999999999999E-2</v>
      </c>
      <c r="AY65">
        <v>0.20599999999999999</v>
      </c>
      <c r="AZ65">
        <v>0.20599999999999999</v>
      </c>
      <c r="BA65">
        <f t="shared" si="16"/>
        <v>0.20599999999999999</v>
      </c>
      <c r="BB65">
        <v>1.1930000000000001</v>
      </c>
      <c r="BC65">
        <v>1.1930000000000001</v>
      </c>
      <c r="BD65">
        <f t="shared" si="17"/>
        <v>1.1930000000000001</v>
      </c>
      <c r="BE65" t="s">
        <v>170</v>
      </c>
      <c r="BF65" t="s">
        <v>225</v>
      </c>
      <c r="BG65" t="s">
        <v>69</v>
      </c>
      <c r="BH65" t="s">
        <v>56</v>
      </c>
      <c r="BI65" t="s">
        <v>225</v>
      </c>
      <c r="BJ65" t="s">
        <v>57</v>
      </c>
      <c r="BK65" t="s">
        <v>227</v>
      </c>
      <c r="BL65" t="s">
        <v>555</v>
      </c>
      <c r="BM65" t="s">
        <v>71</v>
      </c>
      <c r="BN65" t="s">
        <v>427</v>
      </c>
      <c r="BO65" t="s">
        <v>315</v>
      </c>
      <c r="BP65" t="s">
        <v>556</v>
      </c>
      <c r="BQ65" t="s">
        <v>115</v>
      </c>
      <c r="BR65" t="s">
        <v>48</v>
      </c>
      <c r="BS65" t="s">
        <v>232</v>
      </c>
      <c r="BT65" t="s">
        <v>67</v>
      </c>
      <c r="BU65" t="s">
        <v>225</v>
      </c>
      <c r="BV65" t="s">
        <v>232</v>
      </c>
      <c r="BW65" t="s">
        <v>232</v>
      </c>
      <c r="BX65" t="s">
        <v>476</v>
      </c>
      <c r="BY65" t="s">
        <v>228</v>
      </c>
    </row>
    <row r="66" spans="1:86" x14ac:dyDescent="0.35">
      <c r="A66">
        <v>1</v>
      </c>
      <c r="B66">
        <v>68</v>
      </c>
      <c r="C66">
        <v>29.41</v>
      </c>
      <c r="D66">
        <v>73.38</v>
      </c>
      <c r="E66">
        <f t="shared" si="0"/>
        <v>51.394999999999996</v>
      </c>
      <c r="F66">
        <v>4.1900000000000004</v>
      </c>
      <c r="G66">
        <v>5.27</v>
      </c>
      <c r="H66">
        <f t="shared" si="1"/>
        <v>4.7300000000000004</v>
      </c>
      <c r="I66">
        <v>1.23</v>
      </c>
      <c r="J66">
        <v>4.2</v>
      </c>
      <c r="K66">
        <f t="shared" si="2"/>
        <v>2.7149999999999999</v>
      </c>
      <c r="L66">
        <v>24.34</v>
      </c>
      <c r="M66">
        <v>21.61</v>
      </c>
      <c r="N66">
        <f t="shared" si="3"/>
        <v>22.975000000000001</v>
      </c>
      <c r="O66">
        <v>18</v>
      </c>
      <c r="P66">
        <v>10</v>
      </c>
      <c r="Q66">
        <f t="shared" si="4"/>
        <v>14</v>
      </c>
      <c r="R66">
        <v>59</v>
      </c>
      <c r="S66">
        <v>37</v>
      </c>
      <c r="T66">
        <f t="shared" si="5"/>
        <v>48</v>
      </c>
      <c r="U66">
        <v>3.31</v>
      </c>
      <c r="V66">
        <v>3.82</v>
      </c>
      <c r="W66">
        <f t="shared" si="6"/>
        <v>3.5649999999999999</v>
      </c>
      <c r="X66">
        <v>0.28999999999999998</v>
      </c>
      <c r="Y66">
        <v>0.4</v>
      </c>
      <c r="Z66">
        <f t="shared" si="7"/>
        <v>0.34499999999999997</v>
      </c>
      <c r="AA66">
        <v>0.34</v>
      </c>
      <c r="AB66">
        <v>1.94</v>
      </c>
      <c r="AC66">
        <f t="shared" si="8"/>
        <v>1.1399999999999999</v>
      </c>
      <c r="AD66">
        <v>0.53</v>
      </c>
      <c r="AE66">
        <v>1.49</v>
      </c>
      <c r="AF66">
        <f t="shared" si="9"/>
        <v>1.01</v>
      </c>
      <c r="AG66">
        <v>0.38</v>
      </c>
      <c r="AH66">
        <v>1.18</v>
      </c>
      <c r="AI66">
        <f t="shared" si="10"/>
        <v>0.78</v>
      </c>
      <c r="AJ66">
        <v>0.32</v>
      </c>
      <c r="AK66">
        <v>1.03</v>
      </c>
      <c r="AL66">
        <f t="shared" si="11"/>
        <v>0.67500000000000004</v>
      </c>
      <c r="AM66">
        <v>0.32</v>
      </c>
      <c r="AN66">
        <v>0.75</v>
      </c>
      <c r="AO66">
        <f t="shared" si="12"/>
        <v>0.53500000000000003</v>
      </c>
      <c r="AP66">
        <v>1.2999999999999999E-2</v>
      </c>
      <c r="AQ66">
        <v>1.2E-2</v>
      </c>
      <c r="AR66">
        <f t="shared" si="13"/>
        <v>1.2500000000000001E-2</v>
      </c>
      <c r="AS66">
        <v>2.9000000000000001E-2</v>
      </c>
      <c r="AT66">
        <v>4.8000000000000001E-2</v>
      </c>
      <c r="AU66">
        <f t="shared" si="14"/>
        <v>3.85E-2</v>
      </c>
      <c r="AV66">
        <v>7.3999999999999996E-2</v>
      </c>
      <c r="AW66">
        <v>9.4E-2</v>
      </c>
      <c r="AX66">
        <f t="shared" si="15"/>
        <v>8.3999999999999991E-2</v>
      </c>
      <c r="AY66">
        <v>0.31900000000000001</v>
      </c>
      <c r="AZ66">
        <v>0.20599999999999999</v>
      </c>
      <c r="BA66">
        <f t="shared" si="16"/>
        <v>0.26250000000000001</v>
      </c>
      <c r="BB66">
        <v>1.0820000000000001</v>
      </c>
      <c r="BC66">
        <v>0.60199999999999998</v>
      </c>
      <c r="BD66">
        <f t="shared" si="17"/>
        <v>0.84200000000000008</v>
      </c>
      <c r="BE66" t="s">
        <v>171</v>
      </c>
      <c r="BF66" t="s">
        <v>232</v>
      </c>
      <c r="BG66" t="s">
        <v>55</v>
      </c>
      <c r="BH66" t="s">
        <v>56</v>
      </c>
      <c r="BI66" t="s">
        <v>225</v>
      </c>
      <c r="BJ66" t="s">
        <v>57</v>
      </c>
      <c r="BK66" t="s">
        <v>227</v>
      </c>
      <c r="BL66" t="s">
        <v>557</v>
      </c>
      <c r="BM66" t="s">
        <v>58</v>
      </c>
      <c r="BN66" t="s">
        <v>558</v>
      </c>
      <c r="BO66" t="s">
        <v>305</v>
      </c>
      <c r="BP66" t="s">
        <v>559</v>
      </c>
      <c r="BQ66" t="s">
        <v>59</v>
      </c>
      <c r="BR66" t="s">
        <v>66</v>
      </c>
      <c r="BS66" t="s">
        <v>225</v>
      </c>
      <c r="BT66" t="s">
        <v>61</v>
      </c>
      <c r="BU66" t="s">
        <v>232</v>
      </c>
      <c r="BV66" t="s">
        <v>232</v>
      </c>
      <c r="BW66" t="s">
        <v>232</v>
      </c>
      <c r="BX66" t="s">
        <v>560</v>
      </c>
      <c r="BY66" t="s">
        <v>225</v>
      </c>
    </row>
    <row r="67" spans="1:86" x14ac:dyDescent="0.35">
      <c r="A67">
        <v>1</v>
      </c>
      <c r="B67">
        <v>69</v>
      </c>
      <c r="C67">
        <v>29.55</v>
      </c>
      <c r="D67">
        <v>46.28</v>
      </c>
      <c r="E67">
        <f t="shared" ref="E67:E79" si="18">(C67+D67)/2</f>
        <v>37.914999999999999</v>
      </c>
      <c r="F67">
        <v>5.59</v>
      </c>
      <c r="G67">
        <v>3.87</v>
      </c>
      <c r="H67">
        <f t="shared" ref="H67:H79" si="19">(F67+G67)/2</f>
        <v>4.7300000000000004</v>
      </c>
      <c r="I67">
        <v>1.76</v>
      </c>
      <c r="J67">
        <v>1.79</v>
      </c>
      <c r="K67">
        <f t="shared" ref="K67:K79" si="20">(I67+J67)/2</f>
        <v>1.7749999999999999</v>
      </c>
      <c r="L67">
        <v>24.33</v>
      </c>
      <c r="M67">
        <v>25.14</v>
      </c>
      <c r="N67">
        <f t="shared" ref="N67:N79" si="21">(L67+M67)/2</f>
        <v>24.734999999999999</v>
      </c>
      <c r="O67">
        <v>123</v>
      </c>
      <c r="P67">
        <v>102</v>
      </c>
      <c r="Q67">
        <f t="shared" ref="Q67:Q79" si="22">(O67+P67)/2</f>
        <v>112.5</v>
      </c>
      <c r="R67">
        <v>55</v>
      </c>
      <c r="S67">
        <v>67</v>
      </c>
      <c r="T67">
        <f t="shared" ref="T67:T79" si="23">(R67+S67)/2</f>
        <v>61</v>
      </c>
      <c r="U67">
        <v>0.45</v>
      </c>
      <c r="V67">
        <v>0.66</v>
      </c>
      <c r="W67">
        <f t="shared" ref="W67:W79" si="24">(U67+V67)/2</f>
        <v>0.55500000000000005</v>
      </c>
      <c r="X67">
        <v>3.68</v>
      </c>
      <c r="Y67">
        <v>1.74</v>
      </c>
      <c r="Z67">
        <f t="shared" ref="Z67:Z79" si="25">(X67+Y67)/2</f>
        <v>2.71</v>
      </c>
      <c r="AA67">
        <v>0.69</v>
      </c>
      <c r="AB67">
        <v>0.42</v>
      </c>
      <c r="AC67">
        <f t="shared" ref="AC67:AC79" si="26">(AA67+AB67)/2</f>
        <v>0.55499999999999994</v>
      </c>
      <c r="AD67">
        <v>0.7</v>
      </c>
      <c r="AE67">
        <v>0.69</v>
      </c>
      <c r="AF67">
        <f t="shared" ref="AF67:AF79" si="27">(AD67+AE67)/2</f>
        <v>0.69499999999999995</v>
      </c>
      <c r="AG67">
        <v>0.56000000000000005</v>
      </c>
      <c r="AH67">
        <v>0.72</v>
      </c>
      <c r="AI67">
        <f t="shared" ref="AI67:AI79" si="28">(AG67+AH67)/2</f>
        <v>0.64</v>
      </c>
      <c r="AJ67">
        <v>0.41</v>
      </c>
      <c r="AK67">
        <v>0.72</v>
      </c>
      <c r="AL67">
        <f t="shared" ref="AL67:AL79" si="29">(AJ67+AK67)/2</f>
        <v>0.56499999999999995</v>
      </c>
      <c r="AM67">
        <v>0.31</v>
      </c>
      <c r="AN67">
        <v>0.53</v>
      </c>
      <c r="AO67">
        <f t="shared" ref="AO67:AO79" si="30">(AM67+AN67)/2</f>
        <v>0.42000000000000004</v>
      </c>
      <c r="AP67">
        <v>0.02</v>
      </c>
      <c r="AQ67">
        <v>1.7000000000000001E-2</v>
      </c>
      <c r="AR67">
        <f t="shared" ref="AR67:AR79" si="31">(AP67+AQ67)/2</f>
        <v>1.8500000000000003E-2</v>
      </c>
      <c r="AS67">
        <v>2.1000000000000001E-2</v>
      </c>
      <c r="AT67">
        <v>3.4000000000000002E-2</v>
      </c>
      <c r="AU67">
        <f t="shared" ref="AU67:AU79" si="32">(AS67+AT67)/2</f>
        <v>2.7500000000000004E-2</v>
      </c>
      <c r="AV67">
        <v>8.1000000000000003E-2</v>
      </c>
      <c r="AW67">
        <v>0.19600000000000001</v>
      </c>
      <c r="AX67">
        <f t="shared" ref="AX67:AX79" si="33">(AV67+AW67)/2</f>
        <v>0.13850000000000001</v>
      </c>
      <c r="AY67">
        <v>0.20599999999999999</v>
      </c>
      <c r="AZ67">
        <v>0.20599999999999999</v>
      </c>
      <c r="BA67">
        <f t="shared" ref="BA67:BA79" si="34">(AY67+AZ67)/2</f>
        <v>0.20599999999999999</v>
      </c>
      <c r="BB67">
        <v>0.60199999999999998</v>
      </c>
      <c r="BC67">
        <v>1.1359999999999999</v>
      </c>
      <c r="BD67">
        <f t="shared" ref="BD67:BD79" si="35">(BB67+BC67)/2</f>
        <v>0.86899999999999999</v>
      </c>
      <c r="BE67" t="s">
        <v>172</v>
      </c>
      <c r="BF67" t="s">
        <v>232</v>
      </c>
      <c r="BG67" t="s">
        <v>55</v>
      </c>
      <c r="BH67" t="s">
        <v>56</v>
      </c>
      <c r="BI67" t="s">
        <v>225</v>
      </c>
      <c r="BJ67" t="s">
        <v>57</v>
      </c>
      <c r="BK67" t="s">
        <v>227</v>
      </c>
      <c r="BL67" t="s">
        <v>561</v>
      </c>
      <c r="BM67" t="s">
        <v>58</v>
      </c>
      <c r="BN67" t="s">
        <v>333</v>
      </c>
      <c r="BO67" t="s">
        <v>310</v>
      </c>
      <c r="BP67" t="s">
        <v>334</v>
      </c>
      <c r="BQ67" t="s">
        <v>59</v>
      </c>
      <c r="BR67" t="s">
        <v>66</v>
      </c>
      <c r="BS67" t="s">
        <v>225</v>
      </c>
      <c r="BT67" t="s">
        <v>61</v>
      </c>
      <c r="BU67" t="s">
        <v>232</v>
      </c>
      <c r="BV67" t="s">
        <v>232</v>
      </c>
      <c r="BW67" t="s">
        <v>232</v>
      </c>
      <c r="BX67" t="s">
        <v>317</v>
      </c>
      <c r="BY67" t="s">
        <v>226</v>
      </c>
    </row>
    <row r="68" spans="1:86" x14ac:dyDescent="0.35">
      <c r="A68">
        <v>1</v>
      </c>
      <c r="B68">
        <v>70</v>
      </c>
      <c r="C68">
        <v>47.74666666666667</v>
      </c>
      <c r="D68">
        <v>59.51</v>
      </c>
      <c r="E68">
        <f t="shared" si="18"/>
        <v>53.62833333333333</v>
      </c>
      <c r="F68">
        <v>14.83333333333333</v>
      </c>
      <c r="G68">
        <v>15.19</v>
      </c>
      <c r="H68">
        <f t="shared" si="19"/>
        <v>15.011666666666665</v>
      </c>
      <c r="I68">
        <v>5.6566666666666663</v>
      </c>
      <c r="J68">
        <v>7.83</v>
      </c>
      <c r="K68">
        <f t="shared" si="20"/>
        <v>6.7433333333333332</v>
      </c>
      <c r="L68">
        <v>29.806666666666661</v>
      </c>
      <c r="M68">
        <v>27.135000000000002</v>
      </c>
      <c r="N68">
        <f t="shared" si="21"/>
        <v>28.470833333333331</v>
      </c>
      <c r="O68">
        <v>90.333333333333329</v>
      </c>
      <c r="P68">
        <v>150</v>
      </c>
      <c r="Q68">
        <f t="shared" si="22"/>
        <v>120.16666666666666</v>
      </c>
      <c r="R68">
        <v>54.333333333333343</v>
      </c>
      <c r="S68">
        <v>72</v>
      </c>
      <c r="T68">
        <f t="shared" si="23"/>
        <v>63.166666666666671</v>
      </c>
      <c r="U68">
        <v>0.59666666666666668</v>
      </c>
      <c r="V68">
        <v>0.5</v>
      </c>
      <c r="W68">
        <f t="shared" si="24"/>
        <v>0.54833333333333334</v>
      </c>
      <c r="X68">
        <v>8.4033333333333324</v>
      </c>
      <c r="Y68">
        <v>8.9700000000000006</v>
      </c>
      <c r="Z68">
        <f t="shared" si="25"/>
        <v>8.6866666666666674</v>
      </c>
      <c r="AA68">
        <v>2.3033333333333341</v>
      </c>
      <c r="AB68">
        <v>2.415</v>
      </c>
      <c r="AC68">
        <f t="shared" si="26"/>
        <v>2.3591666666666669</v>
      </c>
      <c r="AD68">
        <v>1.93</v>
      </c>
      <c r="AE68">
        <v>2.2799999999999998</v>
      </c>
      <c r="AF68">
        <f t="shared" si="27"/>
        <v>2.105</v>
      </c>
      <c r="AG68">
        <v>1.83</v>
      </c>
      <c r="AH68">
        <v>1.67</v>
      </c>
      <c r="AI68">
        <f t="shared" si="28"/>
        <v>1.75</v>
      </c>
      <c r="AJ68">
        <v>1.03</v>
      </c>
      <c r="AK68">
        <v>1.19</v>
      </c>
      <c r="AL68">
        <f t="shared" si="29"/>
        <v>1.1099999999999999</v>
      </c>
      <c r="AM68">
        <v>0.99333333333333329</v>
      </c>
      <c r="AN68">
        <v>1.21</v>
      </c>
      <c r="AO68">
        <f t="shared" si="30"/>
        <v>1.1016666666666666</v>
      </c>
      <c r="AP68">
        <v>1.1666666666666671E-2</v>
      </c>
      <c r="AQ68">
        <v>1.2500000000000001E-2</v>
      </c>
      <c r="AR68">
        <f t="shared" si="31"/>
        <v>1.2083333333333335E-2</v>
      </c>
      <c r="AS68">
        <v>2.7E-2</v>
      </c>
      <c r="AT68">
        <v>3.5999999999999997E-2</v>
      </c>
      <c r="AU68">
        <f t="shared" si="32"/>
        <v>3.15E-2</v>
      </c>
      <c r="AV68">
        <v>6.7666666666666667E-2</v>
      </c>
      <c r="AW68">
        <v>6.25E-2</v>
      </c>
      <c r="AX68">
        <f t="shared" si="33"/>
        <v>6.5083333333333326E-2</v>
      </c>
      <c r="AY68">
        <v>0.36166666666666669</v>
      </c>
      <c r="AZ68">
        <v>0.38950000000000001</v>
      </c>
      <c r="BA68">
        <f t="shared" si="34"/>
        <v>0.37558333333333338</v>
      </c>
      <c r="BB68">
        <v>1.0446666666666671</v>
      </c>
      <c r="BC68">
        <v>0.84200000000000008</v>
      </c>
      <c r="BD68">
        <f t="shared" si="35"/>
        <v>0.94333333333333358</v>
      </c>
      <c r="BE68" t="s">
        <v>173</v>
      </c>
      <c r="BF68" t="s">
        <v>232</v>
      </c>
      <c r="BG68" t="s">
        <v>55</v>
      </c>
      <c r="BH68" t="s">
        <v>148</v>
      </c>
      <c r="BI68" t="s">
        <v>226</v>
      </c>
      <c r="BJ68" t="s">
        <v>80</v>
      </c>
      <c r="BK68" t="s">
        <v>225</v>
      </c>
      <c r="BL68" t="s">
        <v>562</v>
      </c>
      <c r="BM68" t="s">
        <v>71</v>
      </c>
      <c r="BN68" t="s">
        <v>400</v>
      </c>
      <c r="BO68" t="s">
        <v>397</v>
      </c>
      <c r="BP68" t="s">
        <v>563</v>
      </c>
      <c r="BQ68" t="s">
        <v>59</v>
      </c>
      <c r="BR68" t="s">
        <v>66</v>
      </c>
      <c r="BS68" t="s">
        <v>225</v>
      </c>
      <c r="BT68" t="s">
        <v>61</v>
      </c>
      <c r="BU68" t="s">
        <v>232</v>
      </c>
      <c r="BV68" t="s">
        <v>232</v>
      </c>
      <c r="BW68" t="s">
        <v>232</v>
      </c>
      <c r="BX68" t="s">
        <v>564</v>
      </c>
      <c r="BY68" t="s">
        <v>230</v>
      </c>
    </row>
    <row r="69" spans="1:86" x14ac:dyDescent="0.35">
      <c r="A69">
        <v>1</v>
      </c>
      <c r="B69">
        <v>71</v>
      </c>
      <c r="C69">
        <v>21.53</v>
      </c>
      <c r="D69">
        <v>18.170000000000002</v>
      </c>
      <c r="E69">
        <f t="shared" si="18"/>
        <v>19.850000000000001</v>
      </c>
      <c r="F69">
        <v>29.85</v>
      </c>
      <c r="G69">
        <v>28.36</v>
      </c>
      <c r="H69">
        <f t="shared" si="19"/>
        <v>29.105</v>
      </c>
      <c r="I69">
        <v>6.43</v>
      </c>
      <c r="J69">
        <v>5.15</v>
      </c>
      <c r="K69">
        <f t="shared" si="20"/>
        <v>5.79</v>
      </c>
      <c r="L69">
        <v>34.74</v>
      </c>
      <c r="M69">
        <v>34.86</v>
      </c>
      <c r="N69">
        <f t="shared" si="21"/>
        <v>34.799999999999997</v>
      </c>
      <c r="O69">
        <v>35</v>
      </c>
      <c r="P69">
        <v>178</v>
      </c>
      <c r="Q69">
        <f t="shared" si="22"/>
        <v>106.5</v>
      </c>
      <c r="R69">
        <v>50</v>
      </c>
      <c r="S69">
        <v>43</v>
      </c>
      <c r="T69">
        <f t="shared" si="23"/>
        <v>46.5</v>
      </c>
      <c r="U69">
        <v>1.44</v>
      </c>
      <c r="V69">
        <v>0.24</v>
      </c>
      <c r="W69">
        <f t="shared" si="24"/>
        <v>0.84</v>
      </c>
      <c r="X69">
        <v>6.48</v>
      </c>
      <c r="Y69">
        <v>27.5</v>
      </c>
      <c r="Z69">
        <f t="shared" si="25"/>
        <v>16.990000000000002</v>
      </c>
      <c r="AA69">
        <v>2.31</v>
      </c>
      <c r="AB69">
        <v>2.15</v>
      </c>
      <c r="AC69">
        <f t="shared" si="26"/>
        <v>2.23</v>
      </c>
      <c r="AD69">
        <v>2.33</v>
      </c>
      <c r="AE69">
        <v>2.09</v>
      </c>
      <c r="AF69">
        <f t="shared" si="27"/>
        <v>2.21</v>
      </c>
      <c r="AG69">
        <v>2.02</v>
      </c>
      <c r="AH69">
        <v>1.43</v>
      </c>
      <c r="AI69">
        <f t="shared" si="28"/>
        <v>1.7250000000000001</v>
      </c>
      <c r="AJ69">
        <v>1.08</v>
      </c>
      <c r="AK69">
        <v>1.0900000000000001</v>
      </c>
      <c r="AL69">
        <f t="shared" si="29"/>
        <v>1.085</v>
      </c>
      <c r="AM69">
        <v>0.9</v>
      </c>
      <c r="AN69">
        <v>0.98</v>
      </c>
      <c r="AO69">
        <f t="shared" si="30"/>
        <v>0.94</v>
      </c>
      <c r="AP69">
        <v>0.01</v>
      </c>
      <c r="AQ69">
        <v>1.6E-2</v>
      </c>
      <c r="AR69">
        <f t="shared" si="31"/>
        <v>1.3000000000000001E-2</v>
      </c>
      <c r="AS69">
        <v>2.4E-2</v>
      </c>
      <c r="AT69">
        <v>2.1000000000000001E-2</v>
      </c>
      <c r="AU69">
        <f t="shared" si="32"/>
        <v>2.2499999999999999E-2</v>
      </c>
      <c r="AV69">
        <v>6.0999999999999999E-2</v>
      </c>
      <c r="AW69">
        <v>6.0999999999999999E-2</v>
      </c>
      <c r="AX69">
        <f t="shared" si="33"/>
        <v>6.0999999999999999E-2</v>
      </c>
      <c r="AY69">
        <v>0.20599999999999999</v>
      </c>
      <c r="AZ69">
        <v>0.23799999999999999</v>
      </c>
      <c r="BA69">
        <f t="shared" si="34"/>
        <v>0.22199999999999998</v>
      </c>
      <c r="BB69">
        <v>1.1359999999999999</v>
      </c>
      <c r="BC69">
        <v>1.1359999999999999</v>
      </c>
      <c r="BD69">
        <f t="shared" si="35"/>
        <v>1.1359999999999999</v>
      </c>
      <c r="BE69" t="s">
        <v>174</v>
      </c>
      <c r="BF69" t="s">
        <v>225</v>
      </c>
      <c r="BG69" t="s">
        <v>69</v>
      </c>
      <c r="BH69" t="s">
        <v>175</v>
      </c>
      <c r="BI69" t="s">
        <v>225</v>
      </c>
      <c r="BJ69" t="s">
        <v>57</v>
      </c>
      <c r="BK69" t="s">
        <v>226</v>
      </c>
      <c r="BL69" t="s">
        <v>565</v>
      </c>
      <c r="BM69" t="s">
        <v>71</v>
      </c>
      <c r="BN69" t="s">
        <v>566</v>
      </c>
      <c r="BO69" t="s">
        <v>315</v>
      </c>
      <c r="BP69" t="s">
        <v>567</v>
      </c>
      <c r="BQ69" t="s">
        <v>59</v>
      </c>
      <c r="BR69" t="s">
        <v>66</v>
      </c>
      <c r="BS69" t="s">
        <v>225</v>
      </c>
      <c r="BT69" t="s">
        <v>61</v>
      </c>
      <c r="BU69" t="s">
        <v>232</v>
      </c>
      <c r="BV69" t="s">
        <v>232</v>
      </c>
      <c r="BW69" t="s">
        <v>225</v>
      </c>
      <c r="BX69" t="s">
        <v>568</v>
      </c>
      <c r="BY69" t="s">
        <v>227</v>
      </c>
    </row>
    <row r="70" spans="1:86" x14ac:dyDescent="0.35">
      <c r="A70">
        <v>1</v>
      </c>
      <c r="B70">
        <v>72</v>
      </c>
      <c r="C70">
        <v>22.52</v>
      </c>
      <c r="D70">
        <v>37.869999999999997</v>
      </c>
      <c r="E70">
        <f t="shared" si="18"/>
        <v>30.195</v>
      </c>
      <c r="F70">
        <v>12.68</v>
      </c>
      <c r="G70">
        <v>10.5</v>
      </c>
      <c r="H70">
        <f t="shared" si="19"/>
        <v>11.59</v>
      </c>
      <c r="I70">
        <v>2.86</v>
      </c>
      <c r="J70">
        <v>3.97</v>
      </c>
      <c r="K70">
        <f t="shared" si="20"/>
        <v>3.415</v>
      </c>
      <c r="L70">
        <v>30.36</v>
      </c>
      <c r="M70">
        <v>30.85</v>
      </c>
      <c r="N70">
        <f t="shared" si="21"/>
        <v>30.605</v>
      </c>
      <c r="O70">
        <v>97</v>
      </c>
      <c r="P70">
        <v>97</v>
      </c>
      <c r="Q70">
        <f t="shared" si="22"/>
        <v>97</v>
      </c>
      <c r="R70">
        <v>30</v>
      </c>
      <c r="S70">
        <v>47</v>
      </c>
      <c r="T70">
        <f t="shared" si="23"/>
        <v>38.5</v>
      </c>
      <c r="U70">
        <v>0.31</v>
      </c>
      <c r="V70">
        <v>0.48</v>
      </c>
      <c r="W70">
        <f t="shared" si="24"/>
        <v>0.39500000000000002</v>
      </c>
      <c r="X70">
        <v>9.69</v>
      </c>
      <c r="Y70">
        <v>5.89</v>
      </c>
      <c r="Z70">
        <f t="shared" si="25"/>
        <v>7.7899999999999991</v>
      </c>
      <c r="AA70">
        <v>1.56</v>
      </c>
      <c r="AB70">
        <v>1.17</v>
      </c>
      <c r="AC70">
        <f t="shared" si="26"/>
        <v>1.365</v>
      </c>
      <c r="AD70">
        <v>1.39</v>
      </c>
      <c r="AE70">
        <v>1.61</v>
      </c>
      <c r="AF70">
        <f t="shared" si="27"/>
        <v>1.5</v>
      </c>
      <c r="AG70">
        <v>0.85</v>
      </c>
      <c r="AH70">
        <v>1.28</v>
      </c>
      <c r="AI70">
        <f t="shared" si="28"/>
        <v>1.0649999999999999</v>
      </c>
      <c r="AJ70">
        <v>0.3</v>
      </c>
      <c r="AK70">
        <v>0.97</v>
      </c>
      <c r="AL70">
        <f t="shared" si="29"/>
        <v>0.63500000000000001</v>
      </c>
      <c r="AM70">
        <v>0.41</v>
      </c>
      <c r="AN70">
        <v>0.76</v>
      </c>
      <c r="AO70">
        <f t="shared" si="30"/>
        <v>0.58499999999999996</v>
      </c>
      <c r="AP70">
        <v>0.02</v>
      </c>
      <c r="AQ70">
        <v>1.4E-2</v>
      </c>
      <c r="AR70">
        <f t="shared" si="31"/>
        <v>1.7000000000000001E-2</v>
      </c>
      <c r="AS70">
        <v>2.3E-2</v>
      </c>
      <c r="AT70">
        <v>3.1E-2</v>
      </c>
      <c r="AU70">
        <f t="shared" si="32"/>
        <v>2.7E-2</v>
      </c>
      <c r="AV70">
        <v>8.5999999999999993E-2</v>
      </c>
      <c r="AW70">
        <v>9.9000000000000005E-2</v>
      </c>
      <c r="AX70">
        <f t="shared" si="33"/>
        <v>9.2499999999999999E-2</v>
      </c>
      <c r="AY70">
        <v>0.25</v>
      </c>
      <c r="AZ70">
        <v>0.20599999999999999</v>
      </c>
      <c r="BA70">
        <f t="shared" si="34"/>
        <v>0.22799999999999998</v>
      </c>
      <c r="BB70">
        <v>1.252</v>
      </c>
      <c r="BC70">
        <v>1.252</v>
      </c>
      <c r="BD70">
        <f t="shared" si="35"/>
        <v>1.252</v>
      </c>
      <c r="BE70" t="s">
        <v>177</v>
      </c>
      <c r="BF70" t="s">
        <v>232</v>
      </c>
      <c r="BG70" t="s">
        <v>55</v>
      </c>
      <c r="BH70" t="s">
        <v>56</v>
      </c>
      <c r="BI70" t="s">
        <v>225</v>
      </c>
      <c r="BJ70" t="s">
        <v>57</v>
      </c>
      <c r="BK70" t="s">
        <v>227</v>
      </c>
      <c r="BL70" t="s">
        <v>569</v>
      </c>
      <c r="BM70" t="s">
        <v>58</v>
      </c>
      <c r="BN70" t="s">
        <v>431</v>
      </c>
      <c r="BO70" t="s">
        <v>310</v>
      </c>
      <c r="BP70" t="s">
        <v>570</v>
      </c>
      <c r="BQ70" t="s">
        <v>59</v>
      </c>
      <c r="BR70" t="s">
        <v>66</v>
      </c>
      <c r="BS70" t="s">
        <v>225</v>
      </c>
      <c r="BT70" t="s">
        <v>61</v>
      </c>
      <c r="BU70" t="s">
        <v>232</v>
      </c>
      <c r="BV70" t="s">
        <v>232</v>
      </c>
      <c r="BW70" t="s">
        <v>232</v>
      </c>
      <c r="BX70" t="s">
        <v>391</v>
      </c>
      <c r="BY70" t="s">
        <v>226</v>
      </c>
    </row>
    <row r="71" spans="1:86" x14ac:dyDescent="0.35">
      <c r="A71">
        <v>1</v>
      </c>
      <c r="B71">
        <v>73</v>
      </c>
      <c r="C71">
        <v>27.1</v>
      </c>
      <c r="D71">
        <v>53.05</v>
      </c>
      <c r="E71">
        <f t="shared" si="18"/>
        <v>40.075000000000003</v>
      </c>
      <c r="F71">
        <v>4.74</v>
      </c>
      <c r="G71">
        <v>5.72</v>
      </c>
      <c r="H71">
        <f t="shared" si="19"/>
        <v>5.23</v>
      </c>
      <c r="I71">
        <v>1.28</v>
      </c>
      <c r="J71">
        <v>3.04</v>
      </c>
      <c r="K71">
        <f t="shared" si="20"/>
        <v>2.16</v>
      </c>
      <c r="L71">
        <v>21.7</v>
      </c>
      <c r="M71">
        <v>24.31</v>
      </c>
      <c r="N71">
        <f t="shared" si="21"/>
        <v>23.004999999999999</v>
      </c>
      <c r="O71">
        <v>9</v>
      </c>
      <c r="P71">
        <v>25</v>
      </c>
      <c r="Q71">
        <f t="shared" si="22"/>
        <v>17</v>
      </c>
      <c r="R71">
        <v>12</v>
      </c>
      <c r="S71">
        <v>11</v>
      </c>
      <c r="T71">
        <f t="shared" si="23"/>
        <v>11.5</v>
      </c>
      <c r="U71">
        <v>1.25</v>
      </c>
      <c r="V71">
        <v>0.46</v>
      </c>
      <c r="W71">
        <f t="shared" si="24"/>
        <v>0.85499999999999998</v>
      </c>
      <c r="X71">
        <v>0.57999999999999996</v>
      </c>
      <c r="Y71">
        <v>3.71</v>
      </c>
      <c r="Z71">
        <f t="shared" si="25"/>
        <v>2.145</v>
      </c>
      <c r="AA71">
        <v>0.3</v>
      </c>
      <c r="AB71">
        <v>1.48</v>
      </c>
      <c r="AC71">
        <f t="shared" si="26"/>
        <v>0.89</v>
      </c>
      <c r="AD71">
        <v>0.21</v>
      </c>
      <c r="AE71">
        <v>0.99</v>
      </c>
      <c r="AF71">
        <f t="shared" si="27"/>
        <v>0.6</v>
      </c>
      <c r="AG71">
        <v>0.18</v>
      </c>
      <c r="AH71">
        <v>1.08</v>
      </c>
      <c r="AI71">
        <f t="shared" si="28"/>
        <v>0.63</v>
      </c>
      <c r="AJ71">
        <v>0.25</v>
      </c>
      <c r="AK71">
        <v>0.27</v>
      </c>
      <c r="AL71">
        <f t="shared" si="29"/>
        <v>0.26</v>
      </c>
      <c r="AM71">
        <v>0.39</v>
      </c>
      <c r="AN71">
        <v>0.84</v>
      </c>
      <c r="AO71">
        <f t="shared" si="30"/>
        <v>0.61499999999999999</v>
      </c>
      <c r="AP71">
        <v>1.2999999999999999E-2</v>
      </c>
      <c r="AQ71">
        <v>1.6E-2</v>
      </c>
      <c r="AR71">
        <f t="shared" si="31"/>
        <v>1.4499999999999999E-2</v>
      </c>
      <c r="AS71">
        <v>2.1000000000000001E-2</v>
      </c>
      <c r="AT71">
        <v>5.8000000000000003E-2</v>
      </c>
      <c r="AU71">
        <f t="shared" si="32"/>
        <v>3.95E-2</v>
      </c>
      <c r="AV71">
        <v>0.19600000000000001</v>
      </c>
      <c r="AW71">
        <v>7.3999999999999996E-2</v>
      </c>
      <c r="AX71">
        <f t="shared" si="33"/>
        <v>0.13500000000000001</v>
      </c>
      <c r="AY71">
        <v>0.57399999999999995</v>
      </c>
      <c r="AZ71">
        <v>0.20599999999999999</v>
      </c>
      <c r="BA71">
        <f t="shared" si="34"/>
        <v>0.38999999999999996</v>
      </c>
      <c r="BB71">
        <v>1.0820000000000001</v>
      </c>
      <c r="BC71">
        <v>1.1359999999999999</v>
      </c>
      <c r="BD71">
        <f t="shared" si="35"/>
        <v>1.109</v>
      </c>
      <c r="BE71" t="s">
        <v>178</v>
      </c>
      <c r="BF71" t="s">
        <v>225</v>
      </c>
      <c r="BG71" t="s">
        <v>69</v>
      </c>
      <c r="BH71" t="s">
        <v>70</v>
      </c>
      <c r="BI71" t="s">
        <v>225</v>
      </c>
      <c r="BJ71" t="s">
        <v>57</v>
      </c>
      <c r="BK71" t="s">
        <v>229</v>
      </c>
      <c r="BL71" t="s">
        <v>571</v>
      </c>
      <c r="BM71" t="s">
        <v>71</v>
      </c>
      <c r="BN71" t="s">
        <v>572</v>
      </c>
      <c r="BO71" t="s">
        <v>315</v>
      </c>
      <c r="BP71" t="s">
        <v>573</v>
      </c>
      <c r="BQ71" t="s">
        <v>59</v>
      </c>
      <c r="BR71" t="s">
        <v>66</v>
      </c>
      <c r="BS71" t="s">
        <v>225</v>
      </c>
      <c r="BT71" t="s">
        <v>61</v>
      </c>
      <c r="BU71" t="s">
        <v>232</v>
      </c>
      <c r="BV71" t="s">
        <v>232</v>
      </c>
      <c r="BW71" t="s">
        <v>232</v>
      </c>
      <c r="BX71" t="s">
        <v>574</v>
      </c>
      <c r="BY71" t="s">
        <v>226</v>
      </c>
    </row>
    <row r="72" spans="1:86" x14ac:dyDescent="0.35">
      <c r="A72">
        <v>1</v>
      </c>
      <c r="B72">
        <v>74</v>
      </c>
      <c r="C72">
        <v>33.090000000000003</v>
      </c>
      <c r="D72">
        <v>19.03</v>
      </c>
      <c r="E72">
        <f t="shared" si="18"/>
        <v>26.060000000000002</v>
      </c>
      <c r="F72">
        <v>13.36</v>
      </c>
      <c r="G72">
        <v>28.13</v>
      </c>
      <c r="H72">
        <f t="shared" si="19"/>
        <v>20.744999999999997</v>
      </c>
      <c r="I72">
        <v>4.41</v>
      </c>
      <c r="J72">
        <v>5.35</v>
      </c>
      <c r="K72">
        <f t="shared" si="20"/>
        <v>4.88</v>
      </c>
      <c r="L72">
        <v>31.47</v>
      </c>
      <c r="M72">
        <v>34.99</v>
      </c>
      <c r="N72">
        <f t="shared" si="21"/>
        <v>33.230000000000004</v>
      </c>
      <c r="O72">
        <v>84</v>
      </c>
      <c r="P72">
        <v>61</v>
      </c>
      <c r="Q72">
        <f t="shared" si="22"/>
        <v>72.5</v>
      </c>
      <c r="R72">
        <v>82</v>
      </c>
      <c r="S72">
        <v>123</v>
      </c>
      <c r="T72">
        <f t="shared" si="23"/>
        <v>102.5</v>
      </c>
      <c r="U72">
        <v>0.97</v>
      </c>
      <c r="V72">
        <v>0.5</v>
      </c>
      <c r="W72">
        <f t="shared" si="24"/>
        <v>0.73499999999999999</v>
      </c>
      <c r="X72">
        <v>3.47</v>
      </c>
      <c r="Y72">
        <v>16.510000000000002</v>
      </c>
      <c r="Z72">
        <f t="shared" si="25"/>
        <v>9.99</v>
      </c>
      <c r="AA72">
        <v>2.42</v>
      </c>
      <c r="AB72">
        <v>1.84</v>
      </c>
      <c r="AC72">
        <f t="shared" si="26"/>
        <v>2.13</v>
      </c>
      <c r="AD72">
        <v>1.76</v>
      </c>
      <c r="AE72">
        <v>0.65</v>
      </c>
      <c r="AF72">
        <f t="shared" si="27"/>
        <v>1.2050000000000001</v>
      </c>
      <c r="AG72">
        <v>1.31</v>
      </c>
      <c r="AH72">
        <v>1.67</v>
      </c>
      <c r="AI72">
        <f t="shared" si="28"/>
        <v>1.49</v>
      </c>
      <c r="AJ72">
        <v>0.83</v>
      </c>
      <c r="AK72">
        <v>1.1599999999999999</v>
      </c>
      <c r="AL72">
        <f t="shared" si="29"/>
        <v>0.99499999999999988</v>
      </c>
      <c r="AM72">
        <v>0.86</v>
      </c>
      <c r="AN72">
        <v>1.22</v>
      </c>
      <c r="AO72">
        <f t="shared" si="30"/>
        <v>1.04</v>
      </c>
      <c r="AP72">
        <v>1.7000000000000001E-2</v>
      </c>
      <c r="AQ72">
        <v>1.4E-2</v>
      </c>
      <c r="AR72">
        <f t="shared" si="31"/>
        <v>1.55E-2</v>
      </c>
      <c r="AS72">
        <v>3.5999999999999997E-2</v>
      </c>
      <c r="AT72">
        <v>3.6999999999999998E-2</v>
      </c>
      <c r="AU72">
        <f t="shared" si="32"/>
        <v>3.6499999999999998E-2</v>
      </c>
      <c r="AV72">
        <v>7.0000000000000007E-2</v>
      </c>
      <c r="AW72">
        <v>6.7000000000000004E-2</v>
      </c>
      <c r="AX72">
        <f t="shared" si="33"/>
        <v>6.8500000000000005E-2</v>
      </c>
      <c r="AY72">
        <v>0.20599999999999999</v>
      </c>
      <c r="AZ72">
        <v>0.22700000000000001</v>
      </c>
      <c r="BA72">
        <f t="shared" si="34"/>
        <v>0.2165</v>
      </c>
      <c r="BB72">
        <v>1.252</v>
      </c>
      <c r="BC72">
        <v>0.76900000000000002</v>
      </c>
      <c r="BD72">
        <f t="shared" si="35"/>
        <v>1.0105</v>
      </c>
      <c r="BE72" t="s">
        <v>179</v>
      </c>
      <c r="BF72" t="s">
        <v>232</v>
      </c>
      <c r="BG72" t="s">
        <v>55</v>
      </c>
      <c r="BH72" t="s">
        <v>77</v>
      </c>
      <c r="BI72" t="s">
        <v>225</v>
      </c>
      <c r="BJ72" t="s">
        <v>57</v>
      </c>
      <c r="BK72" t="s">
        <v>228</v>
      </c>
      <c r="BL72" t="s">
        <v>575</v>
      </c>
      <c r="BM72" t="s">
        <v>58</v>
      </c>
      <c r="BN72" t="s">
        <v>576</v>
      </c>
      <c r="BO72" t="s">
        <v>389</v>
      </c>
      <c r="BP72" t="s">
        <v>577</v>
      </c>
      <c r="BQ72" t="s">
        <v>59</v>
      </c>
      <c r="BR72" t="s">
        <v>196</v>
      </c>
      <c r="BS72" t="s">
        <v>225</v>
      </c>
      <c r="BT72" t="s">
        <v>61</v>
      </c>
      <c r="BU72" t="s">
        <v>232</v>
      </c>
      <c r="BV72" t="s">
        <v>232</v>
      </c>
      <c r="BW72" t="s">
        <v>225</v>
      </c>
      <c r="BX72" t="s">
        <v>578</v>
      </c>
      <c r="BY72" t="s">
        <v>226</v>
      </c>
    </row>
    <row r="73" spans="1:86" x14ac:dyDescent="0.35">
      <c r="A73">
        <v>1</v>
      </c>
      <c r="B73">
        <v>75</v>
      </c>
      <c r="C73">
        <v>18.87</v>
      </c>
      <c r="D73">
        <v>27.13</v>
      </c>
      <c r="E73">
        <f t="shared" si="18"/>
        <v>23</v>
      </c>
      <c r="F73">
        <v>29.17</v>
      </c>
      <c r="G73">
        <v>30.03</v>
      </c>
      <c r="H73">
        <f t="shared" si="19"/>
        <v>29.6</v>
      </c>
      <c r="I73">
        <v>5.51</v>
      </c>
      <c r="J73">
        <v>8.15</v>
      </c>
      <c r="K73">
        <f t="shared" si="20"/>
        <v>6.83</v>
      </c>
      <c r="L73">
        <v>31.71</v>
      </c>
      <c r="M73">
        <v>31.12</v>
      </c>
      <c r="N73">
        <f t="shared" si="21"/>
        <v>31.414999999999999</v>
      </c>
      <c r="O73">
        <v>53</v>
      </c>
      <c r="P73">
        <v>85</v>
      </c>
      <c r="Q73">
        <f t="shared" si="22"/>
        <v>69</v>
      </c>
      <c r="R73">
        <v>25</v>
      </c>
      <c r="S73">
        <v>58</v>
      </c>
      <c r="T73">
        <f t="shared" si="23"/>
        <v>41.5</v>
      </c>
      <c r="U73">
        <v>0.47</v>
      </c>
      <c r="V73">
        <v>0.69</v>
      </c>
      <c r="W73">
        <f t="shared" si="24"/>
        <v>0.57999999999999996</v>
      </c>
      <c r="X73">
        <v>9.6300000000000008</v>
      </c>
      <c r="Y73">
        <v>10.51</v>
      </c>
      <c r="Z73">
        <f t="shared" si="25"/>
        <v>10.07</v>
      </c>
      <c r="AA73">
        <v>0.76</v>
      </c>
      <c r="AB73">
        <v>2.33</v>
      </c>
      <c r="AC73">
        <f t="shared" si="26"/>
        <v>1.5449999999999999</v>
      </c>
      <c r="AD73">
        <v>0.63</v>
      </c>
      <c r="AE73">
        <v>2.1</v>
      </c>
      <c r="AF73">
        <f t="shared" si="27"/>
        <v>1.365</v>
      </c>
      <c r="AG73">
        <v>0.61</v>
      </c>
      <c r="AH73">
        <v>1.86</v>
      </c>
      <c r="AI73">
        <f t="shared" si="28"/>
        <v>1.2350000000000001</v>
      </c>
      <c r="AJ73">
        <v>0.55000000000000004</v>
      </c>
      <c r="AK73">
        <v>0.94</v>
      </c>
      <c r="AL73">
        <f t="shared" si="29"/>
        <v>0.745</v>
      </c>
      <c r="AM73">
        <v>1.32</v>
      </c>
      <c r="AN73">
        <v>1.78</v>
      </c>
      <c r="AO73">
        <f t="shared" si="30"/>
        <v>1.55</v>
      </c>
      <c r="AP73">
        <v>1.0999999999999999E-2</v>
      </c>
      <c r="AQ73">
        <v>1.6E-2</v>
      </c>
      <c r="AR73">
        <f t="shared" si="31"/>
        <v>1.35E-2</v>
      </c>
      <c r="AS73">
        <v>0.05</v>
      </c>
      <c r="AT73">
        <v>4.8000000000000001E-2</v>
      </c>
      <c r="AU73">
        <f t="shared" si="32"/>
        <v>4.9000000000000002E-2</v>
      </c>
      <c r="AV73">
        <v>6.0999999999999999E-2</v>
      </c>
      <c r="AW73">
        <v>6.0999999999999999E-2</v>
      </c>
      <c r="AX73">
        <f t="shared" si="33"/>
        <v>6.0999999999999999E-2</v>
      </c>
      <c r="AY73">
        <v>0.25</v>
      </c>
      <c r="AZ73">
        <v>0.23799999999999999</v>
      </c>
      <c r="BA73">
        <f t="shared" si="34"/>
        <v>0.24399999999999999</v>
      </c>
      <c r="BB73">
        <v>1.03</v>
      </c>
      <c r="BC73">
        <v>1.03</v>
      </c>
      <c r="BD73">
        <f t="shared" si="35"/>
        <v>1.03</v>
      </c>
      <c r="BE73" t="s">
        <v>180</v>
      </c>
      <c r="BF73" t="s">
        <v>232</v>
      </c>
      <c r="BG73" t="s">
        <v>55</v>
      </c>
      <c r="BH73" t="s">
        <v>112</v>
      </c>
      <c r="BI73" t="s">
        <v>225</v>
      </c>
      <c r="BJ73" t="s">
        <v>57</v>
      </c>
      <c r="BK73" t="s">
        <v>228</v>
      </c>
      <c r="BL73" t="s">
        <v>579</v>
      </c>
      <c r="BM73" t="s">
        <v>58</v>
      </c>
      <c r="BN73" t="s">
        <v>580</v>
      </c>
      <c r="BO73" t="s">
        <v>581</v>
      </c>
      <c r="BP73" t="s">
        <v>582</v>
      </c>
      <c r="BQ73" t="s">
        <v>59</v>
      </c>
      <c r="BR73" t="s">
        <v>196</v>
      </c>
      <c r="BS73" t="s">
        <v>232</v>
      </c>
      <c r="BT73" t="s">
        <v>67</v>
      </c>
      <c r="BU73" t="s">
        <v>232</v>
      </c>
      <c r="BV73" t="s">
        <v>232</v>
      </c>
      <c r="BW73" t="s">
        <v>225</v>
      </c>
      <c r="BX73" t="s">
        <v>583</v>
      </c>
      <c r="BY73" t="s">
        <v>226</v>
      </c>
    </row>
    <row r="74" spans="1:86" x14ac:dyDescent="0.35">
      <c r="A74">
        <v>1</v>
      </c>
      <c r="B74">
        <v>76</v>
      </c>
      <c r="C74">
        <v>45.233333333333327</v>
      </c>
      <c r="D74">
        <v>53.664999999999999</v>
      </c>
      <c r="E74">
        <f t="shared" si="18"/>
        <v>49.449166666666663</v>
      </c>
      <c r="F74">
        <v>13.506666666666669</v>
      </c>
      <c r="G74">
        <v>7.5549999999999997</v>
      </c>
      <c r="H74">
        <f t="shared" si="19"/>
        <v>10.530833333333334</v>
      </c>
      <c r="I74">
        <v>5.7366666666666664</v>
      </c>
      <c r="J74">
        <v>3.99</v>
      </c>
      <c r="K74">
        <f t="shared" si="20"/>
        <v>4.8633333333333333</v>
      </c>
      <c r="L74">
        <v>31.27</v>
      </c>
      <c r="M74">
        <v>31.17</v>
      </c>
      <c r="N74">
        <f t="shared" si="21"/>
        <v>31.22</v>
      </c>
      <c r="O74">
        <v>80.666666666666671</v>
      </c>
      <c r="P74">
        <v>109.5</v>
      </c>
      <c r="Q74">
        <f t="shared" si="22"/>
        <v>95.083333333333343</v>
      </c>
      <c r="R74">
        <v>80.333333333333329</v>
      </c>
      <c r="S74">
        <v>63.5</v>
      </c>
      <c r="T74">
        <f t="shared" si="23"/>
        <v>71.916666666666657</v>
      </c>
      <c r="U74">
        <v>1.216666666666667</v>
      </c>
      <c r="V74">
        <v>0.57499999999999996</v>
      </c>
      <c r="W74">
        <f t="shared" si="24"/>
        <v>0.89583333333333348</v>
      </c>
      <c r="X74">
        <v>3.27</v>
      </c>
      <c r="Y74">
        <v>3.23</v>
      </c>
      <c r="Z74">
        <f t="shared" si="25"/>
        <v>3.25</v>
      </c>
      <c r="AA74">
        <v>2.3433333333333328</v>
      </c>
      <c r="AB74">
        <v>1.9</v>
      </c>
      <c r="AC74">
        <f t="shared" si="26"/>
        <v>2.1216666666666661</v>
      </c>
      <c r="AD74">
        <v>2.1433333333333331</v>
      </c>
      <c r="AE74">
        <v>1.9450000000000001</v>
      </c>
      <c r="AF74">
        <f t="shared" si="27"/>
        <v>2.0441666666666665</v>
      </c>
      <c r="AG74">
        <v>1.73</v>
      </c>
      <c r="AH74">
        <v>1.2949999999999999</v>
      </c>
      <c r="AI74">
        <f t="shared" si="28"/>
        <v>1.5125</v>
      </c>
      <c r="AJ74">
        <v>1.26</v>
      </c>
      <c r="AK74">
        <v>0.61499999999999999</v>
      </c>
      <c r="AL74">
        <f t="shared" si="29"/>
        <v>0.9375</v>
      </c>
      <c r="AM74">
        <v>1.0366666666666671</v>
      </c>
      <c r="AN74">
        <v>0.65999999999999992</v>
      </c>
      <c r="AO74">
        <f t="shared" si="30"/>
        <v>0.84833333333333349</v>
      </c>
      <c r="AP74">
        <v>1.433333333333333E-2</v>
      </c>
      <c r="AQ74">
        <v>0.02</v>
      </c>
      <c r="AR74">
        <f t="shared" si="31"/>
        <v>1.7166666666666663E-2</v>
      </c>
      <c r="AS74">
        <v>3.4666666666666672E-2</v>
      </c>
      <c r="AT74">
        <v>2.1499999999999998E-2</v>
      </c>
      <c r="AU74">
        <f t="shared" si="32"/>
        <v>2.8083333333333335E-2</v>
      </c>
      <c r="AV74">
        <v>7.1999999999999995E-2</v>
      </c>
      <c r="AW74">
        <v>7.7499999999999999E-2</v>
      </c>
      <c r="AX74">
        <f t="shared" si="33"/>
        <v>7.4749999999999997E-2</v>
      </c>
      <c r="AY74">
        <v>0.37333333333333341</v>
      </c>
      <c r="AZ74">
        <v>0.53499999999999992</v>
      </c>
      <c r="BA74">
        <f t="shared" si="34"/>
        <v>0.45416666666666666</v>
      </c>
      <c r="BB74">
        <v>0.79900000000000004</v>
      </c>
      <c r="BC74">
        <v>0.95849999999999991</v>
      </c>
      <c r="BD74">
        <f t="shared" si="35"/>
        <v>0.87874999999999992</v>
      </c>
      <c r="BE74" t="s">
        <v>181</v>
      </c>
      <c r="BF74" t="s">
        <v>232</v>
      </c>
      <c r="BG74" t="s">
        <v>55</v>
      </c>
      <c r="BH74" t="s">
        <v>56</v>
      </c>
      <c r="BI74" t="s">
        <v>225</v>
      </c>
      <c r="BJ74" t="s">
        <v>57</v>
      </c>
      <c r="BK74" t="s">
        <v>227</v>
      </c>
      <c r="BL74" t="s">
        <v>584</v>
      </c>
      <c r="BM74" t="s">
        <v>58</v>
      </c>
      <c r="BN74" t="s">
        <v>333</v>
      </c>
      <c r="BO74" t="s">
        <v>305</v>
      </c>
      <c r="BP74" t="s">
        <v>585</v>
      </c>
      <c r="BQ74" t="s">
        <v>59</v>
      </c>
      <c r="BR74" t="s">
        <v>66</v>
      </c>
      <c r="BS74" t="s">
        <v>225</v>
      </c>
      <c r="BT74" t="s">
        <v>61</v>
      </c>
      <c r="BU74" t="s">
        <v>232</v>
      </c>
      <c r="BV74" t="s">
        <v>232</v>
      </c>
      <c r="BW74" t="s">
        <v>225</v>
      </c>
      <c r="BX74" t="s">
        <v>586</v>
      </c>
      <c r="BY74" t="s">
        <v>226</v>
      </c>
    </row>
    <row r="75" spans="1:86" x14ac:dyDescent="0.35">
      <c r="A75">
        <v>1</v>
      </c>
      <c r="B75">
        <v>77</v>
      </c>
      <c r="C75">
        <v>44.825000000000003</v>
      </c>
      <c r="D75">
        <v>35.375</v>
      </c>
      <c r="E75">
        <f t="shared" si="18"/>
        <v>40.1</v>
      </c>
      <c r="F75">
        <v>6.915</v>
      </c>
      <c r="G75">
        <v>5.0749999999999993</v>
      </c>
      <c r="H75">
        <f t="shared" si="19"/>
        <v>5.9949999999999992</v>
      </c>
      <c r="I75">
        <v>3.2749999999999999</v>
      </c>
      <c r="J75">
        <v>1.7949999999999999</v>
      </c>
      <c r="K75">
        <f t="shared" si="20"/>
        <v>2.5350000000000001</v>
      </c>
      <c r="L75">
        <v>25.984999999999999</v>
      </c>
      <c r="M75">
        <v>26.19</v>
      </c>
      <c r="N75">
        <f t="shared" si="21"/>
        <v>26.087499999999999</v>
      </c>
      <c r="O75">
        <v>86.5</v>
      </c>
      <c r="P75">
        <v>76.5</v>
      </c>
      <c r="Q75">
        <f t="shared" si="22"/>
        <v>81.5</v>
      </c>
      <c r="R75">
        <v>44</v>
      </c>
      <c r="S75">
        <v>61</v>
      </c>
      <c r="T75">
        <f t="shared" si="23"/>
        <v>52.5</v>
      </c>
      <c r="U75">
        <v>0.52500000000000002</v>
      </c>
      <c r="V75">
        <v>0.81</v>
      </c>
      <c r="W75">
        <f t="shared" si="24"/>
        <v>0.66749999999999998</v>
      </c>
      <c r="X75">
        <v>3.71</v>
      </c>
      <c r="Y75">
        <v>1.77</v>
      </c>
      <c r="Z75">
        <f t="shared" si="25"/>
        <v>2.74</v>
      </c>
      <c r="AA75">
        <v>0.92499999999999993</v>
      </c>
      <c r="AB75">
        <v>0.52</v>
      </c>
      <c r="AC75">
        <f t="shared" si="26"/>
        <v>0.72249999999999992</v>
      </c>
      <c r="AD75">
        <v>1.17</v>
      </c>
      <c r="AE75">
        <v>0.64500000000000002</v>
      </c>
      <c r="AF75">
        <f t="shared" si="27"/>
        <v>0.90749999999999997</v>
      </c>
      <c r="AG75">
        <v>1.03</v>
      </c>
      <c r="AH75">
        <v>0.67999999999999994</v>
      </c>
      <c r="AI75">
        <f t="shared" si="28"/>
        <v>0.85499999999999998</v>
      </c>
      <c r="AJ75">
        <v>1.0349999999999999</v>
      </c>
      <c r="AK75">
        <v>0.67999999999999994</v>
      </c>
      <c r="AL75">
        <f t="shared" si="29"/>
        <v>0.85749999999999993</v>
      </c>
      <c r="AM75">
        <v>0.82000000000000006</v>
      </c>
      <c r="AN75">
        <v>0.6100000000000001</v>
      </c>
      <c r="AO75">
        <f t="shared" si="30"/>
        <v>0.71500000000000008</v>
      </c>
      <c r="AP75">
        <v>1.9E-2</v>
      </c>
      <c r="AQ75">
        <v>1.4999999999999999E-2</v>
      </c>
      <c r="AR75">
        <f t="shared" si="31"/>
        <v>1.7000000000000001E-2</v>
      </c>
      <c r="AS75">
        <v>3.4500000000000003E-2</v>
      </c>
      <c r="AT75">
        <v>5.8000000000000003E-2</v>
      </c>
      <c r="AU75">
        <f t="shared" si="32"/>
        <v>4.6249999999999999E-2</v>
      </c>
      <c r="AV75">
        <v>9.8500000000000004E-2</v>
      </c>
      <c r="AW75">
        <v>0.1285</v>
      </c>
      <c r="AX75">
        <f t="shared" si="33"/>
        <v>0.1135</v>
      </c>
      <c r="AY75">
        <v>0.22800000000000001</v>
      </c>
      <c r="AZ75">
        <v>0.31950000000000001</v>
      </c>
      <c r="BA75">
        <f t="shared" si="34"/>
        <v>0.27374999999999999</v>
      </c>
      <c r="BB75">
        <v>0.86899999999999999</v>
      </c>
      <c r="BC75">
        <v>0.60199999999999998</v>
      </c>
      <c r="BD75">
        <f t="shared" si="35"/>
        <v>0.73550000000000004</v>
      </c>
      <c r="BE75" t="s">
        <v>182</v>
      </c>
      <c r="BF75" t="s">
        <v>225</v>
      </c>
      <c r="BG75" t="s">
        <v>69</v>
      </c>
      <c r="BH75" t="s">
        <v>112</v>
      </c>
      <c r="BI75" t="s">
        <v>225</v>
      </c>
      <c r="BJ75" t="s">
        <v>57</v>
      </c>
      <c r="BK75" t="s">
        <v>229</v>
      </c>
      <c r="BL75" t="s">
        <v>587</v>
      </c>
      <c r="BM75" t="s">
        <v>71</v>
      </c>
      <c r="BN75" t="s">
        <v>588</v>
      </c>
      <c r="BO75" t="s">
        <v>315</v>
      </c>
      <c r="BP75" t="s">
        <v>589</v>
      </c>
      <c r="BQ75" t="s">
        <v>59</v>
      </c>
      <c r="BR75" t="s">
        <v>48</v>
      </c>
      <c r="BS75" t="s">
        <v>225</v>
      </c>
      <c r="BT75" t="s">
        <v>61</v>
      </c>
      <c r="BU75" t="s">
        <v>225</v>
      </c>
      <c r="BV75" t="s">
        <v>232</v>
      </c>
      <c r="BW75" t="s">
        <v>232</v>
      </c>
      <c r="BX75" t="s">
        <v>309</v>
      </c>
      <c r="BY75" t="s">
        <v>230</v>
      </c>
    </row>
    <row r="76" spans="1:86" x14ac:dyDescent="0.35">
      <c r="A76">
        <v>1</v>
      </c>
      <c r="B76">
        <v>78</v>
      </c>
      <c r="C76">
        <v>16.27</v>
      </c>
      <c r="D76">
        <v>24.62</v>
      </c>
      <c r="E76">
        <f t="shared" si="18"/>
        <v>20.445</v>
      </c>
      <c r="F76">
        <v>24.135000000000002</v>
      </c>
      <c r="G76">
        <v>26.725000000000001</v>
      </c>
      <c r="H76">
        <f t="shared" si="19"/>
        <v>25.43</v>
      </c>
      <c r="I76">
        <v>3.9249999999999998</v>
      </c>
      <c r="J76">
        <v>6.6</v>
      </c>
      <c r="K76">
        <f t="shared" si="20"/>
        <v>5.2624999999999993</v>
      </c>
      <c r="L76">
        <v>32.524999999999999</v>
      </c>
      <c r="M76">
        <v>31.425000000000001</v>
      </c>
      <c r="N76">
        <f t="shared" si="21"/>
        <v>31.975000000000001</v>
      </c>
      <c r="O76">
        <v>122</v>
      </c>
      <c r="P76">
        <v>200.5</v>
      </c>
      <c r="Q76">
        <f t="shared" si="22"/>
        <v>161.25</v>
      </c>
      <c r="R76">
        <v>71</v>
      </c>
      <c r="S76">
        <v>56.5</v>
      </c>
      <c r="T76">
        <f t="shared" si="23"/>
        <v>63.75</v>
      </c>
      <c r="U76">
        <v>0.58499999999999996</v>
      </c>
      <c r="V76">
        <v>0.28499999999999998</v>
      </c>
      <c r="W76">
        <f t="shared" si="24"/>
        <v>0.43499999999999994</v>
      </c>
      <c r="X76">
        <v>12.12</v>
      </c>
      <c r="Y76">
        <v>27.79</v>
      </c>
      <c r="Z76">
        <f t="shared" si="25"/>
        <v>19.954999999999998</v>
      </c>
      <c r="AA76">
        <v>1.4850000000000001</v>
      </c>
      <c r="AB76">
        <v>2.085</v>
      </c>
      <c r="AC76">
        <f t="shared" si="26"/>
        <v>1.7850000000000001</v>
      </c>
      <c r="AD76">
        <v>1.23</v>
      </c>
      <c r="AE76">
        <v>2.1349999999999998</v>
      </c>
      <c r="AF76">
        <f t="shared" si="27"/>
        <v>1.6824999999999999</v>
      </c>
      <c r="AG76">
        <v>1.21</v>
      </c>
      <c r="AH76">
        <v>1.94</v>
      </c>
      <c r="AI76">
        <f t="shared" si="28"/>
        <v>1.575</v>
      </c>
      <c r="AJ76">
        <v>0.82499999999999996</v>
      </c>
      <c r="AK76">
        <v>1.26</v>
      </c>
      <c r="AL76">
        <f t="shared" si="29"/>
        <v>1.0425</v>
      </c>
      <c r="AM76">
        <v>0.86</v>
      </c>
      <c r="AN76">
        <v>1.1399999999999999</v>
      </c>
      <c r="AO76">
        <f t="shared" si="30"/>
        <v>1</v>
      </c>
      <c r="AP76">
        <v>1.4999999999999999E-2</v>
      </c>
      <c r="AQ76">
        <v>1.2E-2</v>
      </c>
      <c r="AR76">
        <f t="shared" si="31"/>
        <v>1.35E-2</v>
      </c>
      <c r="AS76">
        <v>3.7999999999999999E-2</v>
      </c>
      <c r="AT76">
        <v>3.95E-2</v>
      </c>
      <c r="AU76">
        <f t="shared" si="32"/>
        <v>3.875E-2</v>
      </c>
      <c r="AV76">
        <v>6.4000000000000001E-2</v>
      </c>
      <c r="AW76">
        <v>6.7500000000000004E-2</v>
      </c>
      <c r="AX76">
        <f t="shared" si="33"/>
        <v>6.5750000000000003E-2</v>
      </c>
      <c r="AY76">
        <v>0.20599999999999999</v>
      </c>
      <c r="AZ76">
        <v>0.20599999999999999</v>
      </c>
      <c r="BA76">
        <f t="shared" si="34"/>
        <v>0.20599999999999999</v>
      </c>
      <c r="BB76">
        <v>1.3165</v>
      </c>
      <c r="BC76">
        <v>1.2835000000000001</v>
      </c>
      <c r="BD76">
        <f t="shared" si="35"/>
        <v>1.3</v>
      </c>
      <c r="BE76" t="s">
        <v>183</v>
      </c>
      <c r="BF76" t="s">
        <v>232</v>
      </c>
      <c r="BG76" t="s">
        <v>55</v>
      </c>
      <c r="BH76" t="s">
        <v>56</v>
      </c>
      <c r="BI76" t="s">
        <v>225</v>
      </c>
      <c r="BJ76" t="s">
        <v>57</v>
      </c>
      <c r="BK76" t="s">
        <v>228</v>
      </c>
      <c r="BL76" t="s">
        <v>590</v>
      </c>
      <c r="BM76" t="s">
        <v>58</v>
      </c>
      <c r="BN76" t="s">
        <v>591</v>
      </c>
      <c r="BO76" t="s">
        <v>310</v>
      </c>
      <c r="BP76" t="s">
        <v>592</v>
      </c>
      <c r="BQ76" t="s">
        <v>59</v>
      </c>
      <c r="BR76" t="s">
        <v>66</v>
      </c>
      <c r="BS76" t="s">
        <v>232</v>
      </c>
      <c r="BT76" t="s">
        <v>67</v>
      </c>
      <c r="BU76" t="s">
        <v>232</v>
      </c>
      <c r="BV76" t="s">
        <v>232</v>
      </c>
      <c r="BW76" t="s">
        <v>225</v>
      </c>
      <c r="BX76" t="s">
        <v>593</v>
      </c>
      <c r="BY76" t="s">
        <v>226</v>
      </c>
    </row>
    <row r="77" spans="1:86" x14ac:dyDescent="0.35">
      <c r="A77">
        <v>1</v>
      </c>
      <c r="B77">
        <v>79</v>
      </c>
      <c r="C77">
        <v>27.27</v>
      </c>
      <c r="D77">
        <v>21.68</v>
      </c>
      <c r="E77">
        <f t="shared" si="18"/>
        <v>24.475000000000001</v>
      </c>
      <c r="F77">
        <v>24.65</v>
      </c>
      <c r="G77">
        <v>18.760000000000002</v>
      </c>
      <c r="H77">
        <f t="shared" si="19"/>
        <v>21.704999999999998</v>
      </c>
      <c r="I77">
        <v>6.72</v>
      </c>
      <c r="J77">
        <v>4.07</v>
      </c>
      <c r="K77">
        <f t="shared" si="20"/>
        <v>5.3949999999999996</v>
      </c>
      <c r="L77">
        <v>34.08</v>
      </c>
      <c r="M77">
        <v>33.24</v>
      </c>
      <c r="N77">
        <f t="shared" si="21"/>
        <v>33.659999999999997</v>
      </c>
      <c r="O77">
        <v>104</v>
      </c>
      <c r="P77">
        <v>116</v>
      </c>
      <c r="Q77">
        <f t="shared" si="22"/>
        <v>110</v>
      </c>
      <c r="R77">
        <v>69</v>
      </c>
      <c r="S77">
        <v>69</v>
      </c>
      <c r="T77">
        <f t="shared" si="23"/>
        <v>69</v>
      </c>
      <c r="U77">
        <v>0.67</v>
      </c>
      <c r="V77">
        <v>0.6</v>
      </c>
      <c r="W77">
        <f t="shared" si="24"/>
        <v>0.63500000000000001</v>
      </c>
      <c r="X77">
        <v>9.9700000000000006</v>
      </c>
      <c r="Y77">
        <v>9.2899999999999991</v>
      </c>
      <c r="Z77">
        <f t="shared" si="25"/>
        <v>9.629999999999999</v>
      </c>
      <c r="AA77">
        <v>2.08</v>
      </c>
      <c r="AB77">
        <v>1.86</v>
      </c>
      <c r="AC77">
        <f t="shared" si="26"/>
        <v>1.9700000000000002</v>
      </c>
      <c r="AD77">
        <v>2.2400000000000002</v>
      </c>
      <c r="AE77">
        <v>1.75</v>
      </c>
      <c r="AF77">
        <f t="shared" si="27"/>
        <v>1.9950000000000001</v>
      </c>
      <c r="AG77">
        <v>1.82</v>
      </c>
      <c r="AH77">
        <v>1.49</v>
      </c>
      <c r="AI77">
        <f t="shared" si="28"/>
        <v>1.655</v>
      </c>
      <c r="AJ77">
        <v>0.64</v>
      </c>
      <c r="AK77">
        <v>0.49</v>
      </c>
      <c r="AL77">
        <f t="shared" si="29"/>
        <v>0.56499999999999995</v>
      </c>
      <c r="AM77">
        <v>1.1299999999999999</v>
      </c>
      <c r="AN77">
        <v>0.76</v>
      </c>
      <c r="AO77">
        <f t="shared" si="30"/>
        <v>0.94499999999999995</v>
      </c>
      <c r="AP77">
        <v>1.2999999999999999E-2</v>
      </c>
      <c r="AQ77">
        <v>1.4999999999999999E-2</v>
      </c>
      <c r="AR77">
        <f t="shared" si="31"/>
        <v>1.3999999999999999E-2</v>
      </c>
      <c r="AS77">
        <v>2.4E-2</v>
      </c>
      <c r="AT77">
        <v>4.1000000000000002E-2</v>
      </c>
      <c r="AU77">
        <f t="shared" si="32"/>
        <v>3.2500000000000001E-2</v>
      </c>
      <c r="AV77">
        <v>7.3999999999999996E-2</v>
      </c>
      <c r="AW77">
        <v>7.0000000000000007E-2</v>
      </c>
      <c r="AX77">
        <f t="shared" si="33"/>
        <v>7.2000000000000008E-2</v>
      </c>
      <c r="AY77">
        <v>0.20599999999999999</v>
      </c>
      <c r="AZ77">
        <v>0.20599999999999999</v>
      </c>
      <c r="BA77">
        <f t="shared" si="34"/>
        <v>0.20599999999999999</v>
      </c>
      <c r="BB77">
        <v>1.252</v>
      </c>
      <c r="BC77">
        <v>1.252</v>
      </c>
      <c r="BD77">
        <f t="shared" si="35"/>
        <v>1.252</v>
      </c>
      <c r="BE77" t="s">
        <v>237</v>
      </c>
      <c r="BF77" t="s">
        <v>232</v>
      </c>
      <c r="BG77" t="s">
        <v>55</v>
      </c>
      <c r="BH77" t="s">
        <v>79</v>
      </c>
      <c r="BI77" t="s">
        <v>232</v>
      </c>
      <c r="BJ77" t="s">
        <v>80</v>
      </c>
      <c r="BK77" t="s">
        <v>225</v>
      </c>
      <c r="BL77" t="s">
        <v>594</v>
      </c>
      <c r="BM77" t="s">
        <v>58</v>
      </c>
      <c r="BN77" t="s">
        <v>420</v>
      </c>
      <c r="BO77" t="s">
        <v>595</v>
      </c>
      <c r="BP77" t="s">
        <v>592</v>
      </c>
      <c r="BQ77" t="s">
        <v>59</v>
      </c>
      <c r="BR77" t="s">
        <v>66</v>
      </c>
      <c r="BS77" t="s">
        <v>225</v>
      </c>
      <c r="BT77" t="s">
        <v>61</v>
      </c>
      <c r="BU77" t="s">
        <v>232</v>
      </c>
      <c r="BV77" t="s">
        <v>232</v>
      </c>
      <c r="BW77" t="s">
        <v>225</v>
      </c>
      <c r="BX77" t="s">
        <v>596</v>
      </c>
      <c r="BY77" t="s">
        <v>227</v>
      </c>
    </row>
    <row r="78" spans="1:86" x14ac:dyDescent="0.35">
      <c r="A78">
        <v>1</v>
      </c>
      <c r="B78">
        <v>80</v>
      </c>
      <c r="C78">
        <v>9.98</v>
      </c>
      <c r="D78">
        <v>30.71</v>
      </c>
      <c r="E78">
        <f t="shared" si="18"/>
        <v>20.344999999999999</v>
      </c>
      <c r="F78">
        <v>25.71</v>
      </c>
      <c r="G78">
        <v>43.39</v>
      </c>
      <c r="H78">
        <f t="shared" si="19"/>
        <v>34.549999999999997</v>
      </c>
      <c r="I78">
        <v>2.57</v>
      </c>
      <c r="J78">
        <v>13.33</v>
      </c>
      <c r="K78">
        <f t="shared" si="20"/>
        <v>7.95</v>
      </c>
      <c r="L78">
        <v>34.72</v>
      </c>
      <c r="M78">
        <v>34.26</v>
      </c>
      <c r="N78">
        <f t="shared" si="21"/>
        <v>34.489999999999995</v>
      </c>
      <c r="O78">
        <v>132</v>
      </c>
      <c r="P78">
        <v>185</v>
      </c>
      <c r="Q78">
        <f t="shared" si="22"/>
        <v>158.5</v>
      </c>
      <c r="R78">
        <v>69</v>
      </c>
      <c r="S78">
        <v>46</v>
      </c>
      <c r="T78">
        <f t="shared" si="23"/>
        <v>57.5</v>
      </c>
      <c r="U78">
        <v>0.52</v>
      </c>
      <c r="V78">
        <v>0.25</v>
      </c>
      <c r="W78">
        <f t="shared" si="24"/>
        <v>0.38500000000000001</v>
      </c>
      <c r="X78">
        <v>15.42</v>
      </c>
      <c r="Y78">
        <v>43.3</v>
      </c>
      <c r="Z78">
        <f t="shared" si="25"/>
        <v>29.36</v>
      </c>
      <c r="AA78">
        <v>0.79</v>
      </c>
      <c r="AB78">
        <v>5.12</v>
      </c>
      <c r="AC78">
        <f t="shared" si="26"/>
        <v>2.9550000000000001</v>
      </c>
      <c r="AD78">
        <v>1.28</v>
      </c>
      <c r="AE78">
        <v>4.53</v>
      </c>
      <c r="AF78">
        <f t="shared" si="27"/>
        <v>2.9050000000000002</v>
      </c>
      <c r="AG78">
        <v>1.3</v>
      </c>
      <c r="AH78">
        <v>3.04</v>
      </c>
      <c r="AI78">
        <f t="shared" si="28"/>
        <v>2.17</v>
      </c>
      <c r="AJ78">
        <v>0.65</v>
      </c>
      <c r="AK78">
        <v>2.0099999999999998</v>
      </c>
      <c r="AL78">
        <f t="shared" si="29"/>
        <v>1.3299999999999998</v>
      </c>
      <c r="AM78">
        <v>0.81</v>
      </c>
      <c r="AN78">
        <v>1.63</v>
      </c>
      <c r="AO78">
        <f t="shared" si="30"/>
        <v>1.22</v>
      </c>
      <c r="AP78">
        <v>1.9E-2</v>
      </c>
      <c r="AQ78">
        <v>1.0999999999999999E-2</v>
      </c>
      <c r="AR78">
        <f t="shared" si="31"/>
        <v>1.4999999999999999E-2</v>
      </c>
      <c r="AS78">
        <v>5.8000000000000003E-2</v>
      </c>
      <c r="AT78">
        <v>2.3E-2</v>
      </c>
      <c r="AU78">
        <f t="shared" si="32"/>
        <v>4.0500000000000001E-2</v>
      </c>
      <c r="AV78">
        <v>6.4000000000000001E-2</v>
      </c>
      <c r="AW78">
        <v>6.0999999999999999E-2</v>
      </c>
      <c r="AX78">
        <f t="shared" si="33"/>
        <v>6.25E-2</v>
      </c>
      <c r="AY78">
        <v>0.20599999999999999</v>
      </c>
      <c r="AZ78">
        <v>0.26300000000000001</v>
      </c>
      <c r="BA78">
        <f t="shared" si="34"/>
        <v>0.23449999999999999</v>
      </c>
      <c r="BB78">
        <v>1.03</v>
      </c>
      <c r="BC78">
        <v>1.03</v>
      </c>
      <c r="BD78">
        <f t="shared" si="35"/>
        <v>1.03</v>
      </c>
      <c r="BE78" t="s">
        <v>236</v>
      </c>
      <c r="BF78" t="s">
        <v>225</v>
      </c>
      <c r="BG78" t="s">
        <v>69</v>
      </c>
      <c r="BH78" t="s">
        <v>119</v>
      </c>
      <c r="BI78" t="s">
        <v>232</v>
      </c>
      <c r="BJ78" t="s">
        <v>80</v>
      </c>
      <c r="BK78" t="s">
        <v>226</v>
      </c>
      <c r="BL78" t="s">
        <v>597</v>
      </c>
      <c r="BM78" t="s">
        <v>71</v>
      </c>
      <c r="BN78" t="s">
        <v>598</v>
      </c>
      <c r="BO78" t="s">
        <v>315</v>
      </c>
      <c r="BP78" t="s">
        <v>599</v>
      </c>
      <c r="BQ78" t="s">
        <v>115</v>
      </c>
      <c r="BR78" t="s">
        <v>66</v>
      </c>
      <c r="BS78" t="s">
        <v>225</v>
      </c>
      <c r="BT78" t="s">
        <v>61</v>
      </c>
      <c r="BU78" t="s">
        <v>232</v>
      </c>
      <c r="BV78" t="s">
        <v>232</v>
      </c>
      <c r="BW78" t="s">
        <v>225</v>
      </c>
      <c r="BX78" t="s">
        <v>600</v>
      </c>
      <c r="BY78" t="s">
        <v>227</v>
      </c>
    </row>
    <row r="79" spans="1:86" x14ac:dyDescent="0.35">
      <c r="A79">
        <v>1</v>
      </c>
      <c r="B79">
        <v>81</v>
      </c>
      <c r="C79">
        <v>16.88</v>
      </c>
      <c r="D79">
        <v>27.06</v>
      </c>
      <c r="E79">
        <f t="shared" si="18"/>
        <v>21.97</v>
      </c>
      <c r="F79">
        <v>26.88</v>
      </c>
      <c r="G79">
        <v>22.22</v>
      </c>
      <c r="H79">
        <f t="shared" si="19"/>
        <v>24.549999999999997</v>
      </c>
      <c r="I79">
        <v>4.54</v>
      </c>
      <c r="J79">
        <v>6.01</v>
      </c>
      <c r="K79">
        <f t="shared" si="20"/>
        <v>5.2750000000000004</v>
      </c>
      <c r="L79">
        <v>30.24</v>
      </c>
      <c r="M79">
        <v>33.64</v>
      </c>
      <c r="N79">
        <f t="shared" si="21"/>
        <v>31.939999999999998</v>
      </c>
      <c r="O79">
        <v>90</v>
      </c>
      <c r="P79">
        <v>95</v>
      </c>
      <c r="Q79">
        <f t="shared" si="22"/>
        <v>92.5</v>
      </c>
      <c r="R79">
        <v>33</v>
      </c>
      <c r="S79">
        <v>41</v>
      </c>
      <c r="T79">
        <f t="shared" si="23"/>
        <v>37</v>
      </c>
      <c r="U79">
        <v>0.37</v>
      </c>
      <c r="V79">
        <v>0.43</v>
      </c>
      <c r="W79">
        <f t="shared" si="24"/>
        <v>0.4</v>
      </c>
      <c r="X79">
        <v>18.329999999999998</v>
      </c>
      <c r="Y79">
        <v>18.350000000000001</v>
      </c>
      <c r="Z79">
        <f t="shared" si="25"/>
        <v>18.34</v>
      </c>
      <c r="AA79">
        <v>1.39</v>
      </c>
      <c r="AB79">
        <v>2.2799999999999998</v>
      </c>
      <c r="AC79">
        <f t="shared" si="26"/>
        <v>1.835</v>
      </c>
      <c r="AD79">
        <v>2.12</v>
      </c>
      <c r="AE79">
        <v>2.2999999999999998</v>
      </c>
      <c r="AF79">
        <f t="shared" si="27"/>
        <v>2.21</v>
      </c>
      <c r="AG79">
        <v>1.71</v>
      </c>
      <c r="AH79">
        <v>2.15</v>
      </c>
      <c r="AI79">
        <f t="shared" si="28"/>
        <v>1.93</v>
      </c>
      <c r="AJ79">
        <v>1.06</v>
      </c>
      <c r="AK79">
        <v>2.06</v>
      </c>
      <c r="AL79">
        <f t="shared" si="29"/>
        <v>1.56</v>
      </c>
      <c r="AM79">
        <v>1.21</v>
      </c>
      <c r="AN79">
        <v>1.36</v>
      </c>
      <c r="AO79">
        <f t="shared" si="30"/>
        <v>1.2850000000000001</v>
      </c>
      <c r="AP79">
        <v>1.6E-2</v>
      </c>
      <c r="AQ79">
        <v>1.6E-2</v>
      </c>
      <c r="AR79">
        <f t="shared" si="31"/>
        <v>1.6E-2</v>
      </c>
      <c r="AS79">
        <v>3.5999999999999997E-2</v>
      </c>
      <c r="AT79">
        <v>3.6999999999999998E-2</v>
      </c>
      <c r="AU79">
        <f t="shared" si="32"/>
        <v>3.6499999999999998E-2</v>
      </c>
      <c r="AV79">
        <v>6.0999999999999999E-2</v>
      </c>
      <c r="AW79">
        <v>0.09</v>
      </c>
      <c r="AX79">
        <f t="shared" si="33"/>
        <v>7.5499999999999998E-2</v>
      </c>
      <c r="AY79">
        <v>0.20599999999999999</v>
      </c>
      <c r="AZ79">
        <v>0.20599999999999999</v>
      </c>
      <c r="BA79">
        <f t="shared" si="34"/>
        <v>0.20599999999999999</v>
      </c>
      <c r="BB79">
        <v>1.1359999999999999</v>
      </c>
      <c r="BC79">
        <v>0.60199999999999998</v>
      </c>
      <c r="BD79">
        <f t="shared" si="35"/>
        <v>0.86899999999999999</v>
      </c>
      <c r="BE79" t="s">
        <v>238</v>
      </c>
      <c r="BF79" t="s">
        <v>232</v>
      </c>
      <c r="BG79" t="s">
        <v>55</v>
      </c>
      <c r="BH79" t="s">
        <v>239</v>
      </c>
      <c r="BI79" t="s">
        <v>232</v>
      </c>
      <c r="BJ79" t="s">
        <v>80</v>
      </c>
      <c r="BK79" t="s">
        <v>225</v>
      </c>
      <c r="BL79" t="s">
        <v>601</v>
      </c>
      <c r="BM79" t="s">
        <v>82</v>
      </c>
      <c r="BN79" t="s">
        <v>602</v>
      </c>
      <c r="BO79" t="s">
        <v>581</v>
      </c>
      <c r="BP79" t="s">
        <v>603</v>
      </c>
      <c r="BQ79" t="s">
        <v>59</v>
      </c>
      <c r="BR79" t="s">
        <v>66</v>
      </c>
      <c r="BS79" t="s">
        <v>225</v>
      </c>
      <c r="BT79" t="s">
        <v>61</v>
      </c>
      <c r="BU79" t="s">
        <v>232</v>
      </c>
      <c r="BV79" t="s">
        <v>225</v>
      </c>
      <c r="BW79" t="s">
        <v>225</v>
      </c>
      <c r="BX79" t="s">
        <v>596</v>
      </c>
      <c r="BY79" t="s">
        <v>227</v>
      </c>
    </row>
    <row r="80" spans="1:86" x14ac:dyDescent="0.35">
      <c r="A80">
        <v>1</v>
      </c>
      <c r="B80" s="2">
        <v>82</v>
      </c>
      <c r="C80" s="1">
        <v>7.83</v>
      </c>
      <c r="D80" s="15">
        <v>8.35</v>
      </c>
      <c r="E80">
        <v>8.09</v>
      </c>
      <c r="F80">
        <v>26.79</v>
      </c>
      <c r="G80" s="2">
        <v>29.7</v>
      </c>
      <c r="H80">
        <v>28.244999999999997</v>
      </c>
      <c r="I80" s="13">
        <v>2.1</v>
      </c>
      <c r="J80" s="52">
        <v>2.48</v>
      </c>
      <c r="K80">
        <v>2.29</v>
      </c>
      <c r="L80">
        <v>35.46</v>
      </c>
      <c r="M80" s="2">
        <v>36.270000000000003</v>
      </c>
      <c r="N80">
        <v>35.865000000000002</v>
      </c>
      <c r="O80">
        <v>51</v>
      </c>
      <c r="P80" s="2">
        <v>40</v>
      </c>
      <c r="Q80">
        <v>45.5</v>
      </c>
      <c r="R80" s="2">
        <v>73</v>
      </c>
      <c r="S80" s="2">
        <v>53</v>
      </c>
      <c r="T80">
        <v>63</v>
      </c>
      <c r="U80">
        <v>1.42</v>
      </c>
      <c r="V80" s="2">
        <v>1.33</v>
      </c>
      <c r="W80">
        <v>1.375</v>
      </c>
      <c r="X80">
        <v>3.17</v>
      </c>
      <c r="Y80" s="2">
        <v>5.32</v>
      </c>
      <c r="Z80">
        <v>4.2450000000000001</v>
      </c>
      <c r="AA80">
        <v>0.46</v>
      </c>
      <c r="AB80" s="2">
        <v>1</v>
      </c>
      <c r="AC80">
        <v>0.73</v>
      </c>
      <c r="AD80">
        <v>0.67</v>
      </c>
      <c r="AE80">
        <v>1.01</v>
      </c>
      <c r="AF80">
        <v>0.84000000000000008</v>
      </c>
      <c r="AG80">
        <v>0.55000000000000004</v>
      </c>
      <c r="AH80" s="2">
        <v>0.97</v>
      </c>
      <c r="AI80">
        <v>0.76</v>
      </c>
      <c r="AJ80">
        <v>0.53</v>
      </c>
      <c r="AK80" s="2">
        <v>0.89</v>
      </c>
      <c r="AL80">
        <v>0.71</v>
      </c>
      <c r="AM80">
        <v>0.95</v>
      </c>
      <c r="AN80" s="2">
        <v>1.04</v>
      </c>
      <c r="AO80">
        <v>0.995</v>
      </c>
      <c r="AP80" s="13">
        <v>1.4999999999999999E-2</v>
      </c>
      <c r="AQ80" s="52">
        <v>1.6E-2</v>
      </c>
      <c r="AR80">
        <v>1.55E-2</v>
      </c>
      <c r="AS80" s="13">
        <v>0.05</v>
      </c>
      <c r="AT80" s="52">
        <v>3.9E-2</v>
      </c>
      <c r="AU80">
        <v>4.4499999999999998E-2</v>
      </c>
      <c r="AV80" s="13">
        <v>8.1000000000000003E-2</v>
      </c>
      <c r="AW80" s="52">
        <v>9.4E-2</v>
      </c>
      <c r="AX80">
        <v>8.7499999999999994E-2</v>
      </c>
      <c r="AY80" s="13">
        <v>0.20599999999999999</v>
      </c>
      <c r="AZ80" s="52">
        <v>0.57399999999999995</v>
      </c>
      <c r="BA80">
        <v>0.38999999999999996</v>
      </c>
      <c r="BB80" s="13">
        <v>1.03</v>
      </c>
      <c r="BC80" s="52">
        <v>0.93500000000000005</v>
      </c>
      <c r="BD80">
        <v>0.98250000000000004</v>
      </c>
      <c r="BE80" s="2" t="s">
        <v>240</v>
      </c>
      <c r="BF80" t="s">
        <v>232</v>
      </c>
      <c r="BG80" s="2" t="s">
        <v>55</v>
      </c>
      <c r="BH80" s="2" t="s">
        <v>148</v>
      </c>
      <c r="BI80" t="s">
        <v>232</v>
      </c>
      <c r="BJ80" s="2" t="s">
        <v>80</v>
      </c>
      <c r="BK80" t="s">
        <v>225</v>
      </c>
      <c r="BL80" s="20">
        <v>28138</v>
      </c>
      <c r="BM80" s="54" t="s">
        <v>71</v>
      </c>
      <c r="BN80" s="2">
        <v>80</v>
      </c>
      <c r="BO80" s="2">
        <v>167</v>
      </c>
      <c r="BP80" s="2">
        <v>28.6</v>
      </c>
      <c r="BQ80" s="2" t="s">
        <v>59</v>
      </c>
      <c r="BR80" s="54" t="s">
        <v>66</v>
      </c>
      <c r="BS80" s="18">
        <v>0</v>
      </c>
      <c r="BT80" s="2" t="s">
        <v>184</v>
      </c>
      <c r="BU80" s="56">
        <v>0</v>
      </c>
      <c r="BV80" s="57">
        <v>0</v>
      </c>
      <c r="BW80" s="56">
        <v>1</v>
      </c>
      <c r="BX80" s="56">
        <v>47</v>
      </c>
      <c r="BY80" s="56">
        <v>4</v>
      </c>
      <c r="BZ80" s="2"/>
      <c r="CA80" s="2"/>
      <c r="CB80" s="2"/>
      <c r="CC80" s="2"/>
      <c r="CD80" s="2"/>
      <c r="CE80" s="19"/>
      <c r="CF80" s="2"/>
      <c r="CG80" s="2"/>
      <c r="CH80" s="2"/>
    </row>
    <row r="87" spans="40:45" x14ac:dyDescent="0.35">
      <c r="AO87" s="52"/>
    </row>
    <row r="88" spans="40:45" x14ac:dyDescent="0.35">
      <c r="AO88" s="13"/>
      <c r="AP88" s="13"/>
      <c r="AR88" s="13"/>
      <c r="AS88" s="13"/>
    </row>
    <row r="89" spans="40:45" x14ac:dyDescent="0.35">
      <c r="AN89" s="39"/>
      <c r="AO89" s="39"/>
      <c r="AP89" s="39"/>
      <c r="AQ89" s="39"/>
      <c r="AR89" s="39"/>
      <c r="AS89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BD0BA-18CE-4199-B622-0CED650A91D6}">
  <dimension ref="A3:CC20"/>
  <sheetViews>
    <sheetView topLeftCell="A4" workbookViewId="0">
      <selection activeCell="A18" sqref="A18:XFD18"/>
    </sheetView>
  </sheetViews>
  <sheetFormatPr defaultRowHeight="14.5" x14ac:dyDescent="0.35"/>
  <cols>
    <col min="1" max="1" width="16.81640625" bestFit="1" customWidth="1"/>
    <col min="2" max="2" width="15.26953125" bestFit="1" customWidth="1"/>
    <col min="3" max="23" width="2.81640625" bestFit="1" customWidth="1"/>
    <col min="24" max="24" width="10.7265625" bestFit="1" customWidth="1"/>
    <col min="25" max="80" width="2.81640625" bestFit="1" customWidth="1"/>
    <col min="81" max="81" width="10.7265625" bestFit="1" customWidth="1"/>
  </cols>
  <sheetData>
    <row r="3" spans="1:81" x14ac:dyDescent="0.35">
      <c r="A3" s="51" t="s">
        <v>611</v>
      </c>
      <c r="B3" s="51" t="s">
        <v>612</v>
      </c>
    </row>
    <row r="4" spans="1:81" x14ac:dyDescent="0.35">
      <c r="A4" s="51" t="s">
        <v>610</v>
      </c>
      <c r="B4">
        <v>1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>
        <v>13</v>
      </c>
      <c r="N4">
        <v>14</v>
      </c>
      <c r="O4">
        <v>15</v>
      </c>
      <c r="P4">
        <v>16</v>
      </c>
      <c r="Q4">
        <v>17</v>
      </c>
      <c r="R4">
        <v>18</v>
      </c>
      <c r="S4">
        <v>19</v>
      </c>
      <c r="T4">
        <v>20</v>
      </c>
      <c r="U4">
        <v>21</v>
      </c>
      <c r="V4">
        <v>22</v>
      </c>
      <c r="W4">
        <v>23</v>
      </c>
      <c r="X4">
        <v>24</v>
      </c>
      <c r="Y4">
        <v>25</v>
      </c>
      <c r="Z4">
        <v>26</v>
      </c>
      <c r="AA4">
        <v>27</v>
      </c>
      <c r="AB4">
        <v>28</v>
      </c>
      <c r="AC4">
        <v>29</v>
      </c>
      <c r="AD4">
        <v>30</v>
      </c>
      <c r="AE4">
        <v>31</v>
      </c>
      <c r="AF4">
        <v>32</v>
      </c>
      <c r="AG4">
        <v>33</v>
      </c>
      <c r="AH4">
        <v>34</v>
      </c>
      <c r="AI4">
        <v>35</v>
      </c>
      <c r="AJ4">
        <v>36</v>
      </c>
      <c r="AK4">
        <v>37</v>
      </c>
      <c r="AL4">
        <v>38</v>
      </c>
      <c r="AM4">
        <v>39</v>
      </c>
      <c r="AN4">
        <v>40</v>
      </c>
      <c r="AO4">
        <v>41</v>
      </c>
      <c r="AP4">
        <v>42</v>
      </c>
      <c r="AQ4">
        <v>43</v>
      </c>
      <c r="AR4">
        <v>45</v>
      </c>
      <c r="AS4">
        <v>46</v>
      </c>
      <c r="AT4">
        <v>47</v>
      </c>
      <c r="AU4">
        <v>48</v>
      </c>
      <c r="AV4">
        <v>50</v>
      </c>
      <c r="AW4">
        <v>51</v>
      </c>
      <c r="AX4">
        <v>52</v>
      </c>
      <c r="AY4">
        <v>53</v>
      </c>
      <c r="AZ4">
        <v>54</v>
      </c>
      <c r="BA4">
        <v>55</v>
      </c>
      <c r="BB4">
        <v>56</v>
      </c>
      <c r="BC4">
        <v>57</v>
      </c>
      <c r="BD4">
        <v>58</v>
      </c>
      <c r="BE4">
        <v>59</v>
      </c>
      <c r="BF4">
        <v>60</v>
      </c>
      <c r="BG4">
        <v>61</v>
      </c>
      <c r="BH4">
        <v>62</v>
      </c>
      <c r="BI4">
        <v>63</v>
      </c>
      <c r="BJ4">
        <v>64</v>
      </c>
      <c r="BK4">
        <v>65</v>
      </c>
      <c r="BL4">
        <v>66</v>
      </c>
      <c r="BM4">
        <v>67</v>
      </c>
      <c r="BN4">
        <v>68</v>
      </c>
      <c r="BO4">
        <v>69</v>
      </c>
      <c r="BP4">
        <v>70</v>
      </c>
      <c r="BQ4">
        <v>71</v>
      </c>
      <c r="BR4">
        <v>72</v>
      </c>
      <c r="BS4">
        <v>73</v>
      </c>
      <c r="BT4">
        <v>74</v>
      </c>
      <c r="BU4">
        <v>75</v>
      </c>
      <c r="BV4">
        <v>76</v>
      </c>
      <c r="BW4">
        <v>77</v>
      </c>
      <c r="BX4">
        <v>78</v>
      </c>
      <c r="BY4">
        <v>79</v>
      </c>
      <c r="BZ4">
        <v>80</v>
      </c>
      <c r="CA4">
        <v>81</v>
      </c>
      <c r="CB4">
        <v>82</v>
      </c>
      <c r="CC4" t="s">
        <v>233</v>
      </c>
    </row>
    <row r="5" spans="1:81" x14ac:dyDescent="0.35">
      <c r="A5" s="36" t="s">
        <v>85</v>
      </c>
      <c r="B5" s="50"/>
      <c r="C5" s="50"/>
      <c r="D5" s="50"/>
      <c r="E5" s="50"/>
      <c r="F5" s="50"/>
      <c r="G5" s="50"/>
      <c r="H5" s="50"/>
      <c r="I5" s="50">
        <v>2</v>
      </c>
      <c r="J5" s="50"/>
      <c r="K5" s="50"/>
      <c r="L5" s="50"/>
      <c r="M5" s="50"/>
      <c r="N5" s="50"/>
      <c r="O5" s="50"/>
      <c r="P5" s="50">
        <v>2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>
        <v>2</v>
      </c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>
        <v>6</v>
      </c>
    </row>
    <row r="6" spans="1:81" x14ac:dyDescent="0.35">
      <c r="A6" s="36" t="s">
        <v>176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>
        <v>2</v>
      </c>
      <c r="BR6" s="50"/>
      <c r="BS6" s="50"/>
      <c r="BT6" s="50"/>
      <c r="BU6" s="50"/>
      <c r="BV6" s="50">
        <v>5</v>
      </c>
      <c r="BW6" s="50"/>
      <c r="BX6" s="50"/>
      <c r="BY6" s="50"/>
      <c r="BZ6" s="50"/>
      <c r="CA6" s="50"/>
      <c r="CB6" s="50"/>
      <c r="CC6" s="50">
        <v>7</v>
      </c>
    </row>
    <row r="7" spans="1:81" x14ac:dyDescent="0.35">
      <c r="A7" s="36" t="s">
        <v>63</v>
      </c>
      <c r="B7" s="50">
        <v>2</v>
      </c>
      <c r="C7" s="50">
        <v>4</v>
      </c>
      <c r="D7" s="50">
        <v>4</v>
      </c>
      <c r="E7" s="50">
        <v>4</v>
      </c>
      <c r="F7" s="50">
        <v>2</v>
      </c>
      <c r="G7" s="50">
        <v>2</v>
      </c>
      <c r="H7" s="50">
        <v>2</v>
      </c>
      <c r="I7" s="50"/>
      <c r="J7" s="50">
        <v>2</v>
      </c>
      <c r="K7" s="50">
        <v>2</v>
      </c>
      <c r="L7" s="50">
        <v>4</v>
      </c>
      <c r="M7" s="50"/>
      <c r="N7" s="50"/>
      <c r="O7" s="50">
        <v>4</v>
      </c>
      <c r="P7" s="50"/>
      <c r="Q7" s="50">
        <v>4</v>
      </c>
      <c r="R7" s="50">
        <v>4</v>
      </c>
      <c r="S7" s="50">
        <v>2</v>
      </c>
      <c r="T7" s="50"/>
      <c r="U7" s="50">
        <v>2</v>
      </c>
      <c r="V7" s="50"/>
      <c r="W7" s="50">
        <v>4</v>
      </c>
      <c r="X7" s="50">
        <v>4</v>
      </c>
      <c r="Y7" s="50"/>
      <c r="Z7" s="50">
        <v>2</v>
      </c>
      <c r="AA7" s="50"/>
      <c r="AB7" s="50">
        <v>4</v>
      </c>
      <c r="AC7" s="50">
        <v>2</v>
      </c>
      <c r="AD7" s="50">
        <v>2</v>
      </c>
      <c r="AE7" s="50">
        <v>2</v>
      </c>
      <c r="AF7" s="50">
        <v>2</v>
      </c>
      <c r="AG7" s="50">
        <v>2</v>
      </c>
      <c r="AH7" s="50">
        <v>7</v>
      </c>
      <c r="AI7" s="50"/>
      <c r="AJ7" s="50">
        <v>2</v>
      </c>
      <c r="AK7" s="50">
        <v>2</v>
      </c>
      <c r="AL7" s="50">
        <v>2</v>
      </c>
      <c r="AM7" s="50"/>
      <c r="AN7" s="50">
        <v>2</v>
      </c>
      <c r="AO7" s="50">
        <v>2</v>
      </c>
      <c r="AP7" s="50">
        <v>4</v>
      </c>
      <c r="AQ7" s="50">
        <v>4</v>
      </c>
      <c r="AR7" s="50">
        <v>2</v>
      </c>
      <c r="AS7" s="50">
        <v>2</v>
      </c>
      <c r="AT7" s="50">
        <v>2</v>
      </c>
      <c r="AU7" s="50">
        <v>2</v>
      </c>
      <c r="AV7" s="50">
        <v>2</v>
      </c>
      <c r="AW7" s="50">
        <v>12</v>
      </c>
      <c r="AX7" s="50">
        <v>2</v>
      </c>
      <c r="AY7" s="50">
        <v>4</v>
      </c>
      <c r="AZ7" s="50"/>
      <c r="BA7" s="50">
        <v>2</v>
      </c>
      <c r="BB7" s="50"/>
      <c r="BC7" s="50">
        <v>4</v>
      </c>
      <c r="BD7" s="50"/>
      <c r="BE7" s="50">
        <v>2</v>
      </c>
      <c r="BF7" s="50">
        <v>2</v>
      </c>
      <c r="BG7" s="50">
        <v>2</v>
      </c>
      <c r="BH7" s="50">
        <v>2</v>
      </c>
      <c r="BI7" s="50">
        <v>2</v>
      </c>
      <c r="BJ7" s="50">
        <v>6</v>
      </c>
      <c r="BK7" s="50">
        <v>2</v>
      </c>
      <c r="BL7" s="50">
        <v>2</v>
      </c>
      <c r="BM7" s="50">
        <v>2</v>
      </c>
      <c r="BN7" s="50">
        <v>2</v>
      </c>
      <c r="BO7" s="50">
        <v>2</v>
      </c>
      <c r="BP7" s="50">
        <v>5</v>
      </c>
      <c r="BQ7" s="50"/>
      <c r="BR7" s="50">
        <v>2</v>
      </c>
      <c r="BS7" s="50">
        <v>2</v>
      </c>
      <c r="BT7" s="50"/>
      <c r="BU7" s="50"/>
      <c r="BV7" s="50"/>
      <c r="BW7" s="50">
        <v>4</v>
      </c>
      <c r="BX7" s="50"/>
      <c r="BY7" s="50"/>
      <c r="BZ7" s="50"/>
      <c r="CA7" s="50"/>
      <c r="CB7" s="50"/>
      <c r="CC7" s="50">
        <v>166</v>
      </c>
    </row>
    <row r="8" spans="1:81" x14ac:dyDescent="0.35">
      <c r="A8" s="36" t="s">
        <v>95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>
        <v>2</v>
      </c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  <c r="BS8" s="50"/>
      <c r="BT8" s="50">
        <v>2</v>
      </c>
      <c r="BU8" s="50">
        <v>2</v>
      </c>
      <c r="BV8" s="50"/>
      <c r="BW8" s="50"/>
      <c r="BX8" s="50">
        <v>4</v>
      </c>
      <c r="BY8" s="50"/>
      <c r="BZ8" s="50"/>
      <c r="CA8" s="50"/>
      <c r="CB8" s="50"/>
      <c r="CC8" s="50">
        <v>10</v>
      </c>
    </row>
    <row r="9" spans="1:81" x14ac:dyDescent="0.35">
      <c r="A9" s="36" t="s">
        <v>137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>
        <v>2</v>
      </c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>
        <v>2</v>
      </c>
      <c r="CA9" s="50">
        <v>2</v>
      </c>
      <c r="CB9" s="50">
        <v>2</v>
      </c>
      <c r="CC9" s="50">
        <v>8</v>
      </c>
    </row>
    <row r="10" spans="1:81" x14ac:dyDescent="0.35">
      <c r="A10" s="36" t="s">
        <v>98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>
        <v>12</v>
      </c>
      <c r="O10" s="50"/>
      <c r="P10" s="50"/>
      <c r="Q10" s="50"/>
      <c r="R10" s="50"/>
      <c r="S10" s="50"/>
      <c r="T10" s="50">
        <v>2</v>
      </c>
      <c r="U10" s="50"/>
      <c r="V10" s="50">
        <v>2</v>
      </c>
      <c r="W10" s="50"/>
      <c r="X10" s="50"/>
      <c r="Y10" s="50">
        <v>2</v>
      </c>
      <c r="Z10" s="50"/>
      <c r="AA10" s="50">
        <v>4</v>
      </c>
      <c r="AB10" s="50"/>
      <c r="AC10" s="50"/>
      <c r="AD10" s="50"/>
      <c r="AE10" s="50"/>
      <c r="AF10" s="50"/>
      <c r="AG10" s="50"/>
      <c r="AH10" s="50"/>
      <c r="AI10" s="50">
        <v>4</v>
      </c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>
        <v>4</v>
      </c>
      <c r="BC10" s="50"/>
      <c r="BD10" s="50">
        <v>2</v>
      </c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>
        <v>2</v>
      </c>
      <c r="BZ10" s="50"/>
      <c r="CA10" s="50"/>
      <c r="CB10" s="50"/>
      <c r="CC10" s="50">
        <v>34</v>
      </c>
    </row>
    <row r="11" spans="1:81" x14ac:dyDescent="0.35">
      <c r="A11" s="36" t="s">
        <v>233</v>
      </c>
      <c r="B11" s="50">
        <v>2</v>
      </c>
      <c r="C11" s="50">
        <v>4</v>
      </c>
      <c r="D11" s="50">
        <v>4</v>
      </c>
      <c r="E11" s="50">
        <v>4</v>
      </c>
      <c r="F11" s="50">
        <v>2</v>
      </c>
      <c r="G11" s="50">
        <v>2</v>
      </c>
      <c r="H11" s="50">
        <v>2</v>
      </c>
      <c r="I11" s="50">
        <v>2</v>
      </c>
      <c r="J11" s="50">
        <v>2</v>
      </c>
      <c r="K11" s="50">
        <v>2</v>
      </c>
      <c r="L11" s="50">
        <v>4</v>
      </c>
      <c r="M11" s="50">
        <v>2</v>
      </c>
      <c r="N11" s="50">
        <v>12</v>
      </c>
      <c r="O11" s="50">
        <v>4</v>
      </c>
      <c r="P11" s="50">
        <v>2</v>
      </c>
      <c r="Q11" s="50">
        <v>4</v>
      </c>
      <c r="R11" s="50">
        <v>4</v>
      </c>
      <c r="S11" s="50">
        <v>2</v>
      </c>
      <c r="T11" s="50">
        <v>2</v>
      </c>
      <c r="U11" s="50">
        <v>2</v>
      </c>
      <c r="V11" s="50">
        <v>2</v>
      </c>
      <c r="W11" s="50">
        <v>4</v>
      </c>
      <c r="X11" s="50">
        <v>4</v>
      </c>
      <c r="Y11" s="50">
        <v>2</v>
      </c>
      <c r="Z11" s="50">
        <v>2</v>
      </c>
      <c r="AA11" s="50">
        <v>4</v>
      </c>
      <c r="AB11" s="50">
        <v>4</v>
      </c>
      <c r="AC11" s="50">
        <v>2</v>
      </c>
      <c r="AD11" s="50">
        <v>2</v>
      </c>
      <c r="AE11" s="50">
        <v>2</v>
      </c>
      <c r="AF11" s="50">
        <v>2</v>
      </c>
      <c r="AG11" s="50">
        <v>2</v>
      </c>
      <c r="AH11" s="50">
        <v>7</v>
      </c>
      <c r="AI11" s="50">
        <v>4</v>
      </c>
      <c r="AJ11" s="50">
        <v>2</v>
      </c>
      <c r="AK11" s="50">
        <v>2</v>
      </c>
      <c r="AL11" s="50">
        <v>2</v>
      </c>
      <c r="AM11" s="50">
        <v>2</v>
      </c>
      <c r="AN11" s="50">
        <v>2</v>
      </c>
      <c r="AO11" s="50">
        <v>2</v>
      </c>
      <c r="AP11" s="50">
        <v>4</v>
      </c>
      <c r="AQ11" s="50">
        <v>4</v>
      </c>
      <c r="AR11" s="50">
        <v>2</v>
      </c>
      <c r="AS11" s="50">
        <v>2</v>
      </c>
      <c r="AT11" s="50">
        <v>2</v>
      </c>
      <c r="AU11" s="50">
        <v>2</v>
      </c>
      <c r="AV11" s="50">
        <v>2</v>
      </c>
      <c r="AW11" s="50">
        <v>12</v>
      </c>
      <c r="AX11" s="50">
        <v>2</v>
      </c>
      <c r="AY11" s="50">
        <v>4</v>
      </c>
      <c r="AZ11" s="50">
        <v>2</v>
      </c>
      <c r="BA11" s="50">
        <v>2</v>
      </c>
      <c r="BB11" s="50">
        <v>4</v>
      </c>
      <c r="BC11" s="50">
        <v>4</v>
      </c>
      <c r="BD11" s="50">
        <v>2</v>
      </c>
      <c r="BE11" s="50">
        <v>2</v>
      </c>
      <c r="BF11" s="50">
        <v>2</v>
      </c>
      <c r="BG11" s="50">
        <v>2</v>
      </c>
      <c r="BH11" s="50">
        <v>2</v>
      </c>
      <c r="BI11" s="50">
        <v>2</v>
      </c>
      <c r="BJ11" s="50">
        <v>6</v>
      </c>
      <c r="BK11" s="50">
        <v>2</v>
      </c>
      <c r="BL11" s="50">
        <v>2</v>
      </c>
      <c r="BM11" s="50">
        <v>2</v>
      </c>
      <c r="BN11" s="50">
        <v>2</v>
      </c>
      <c r="BO11" s="50">
        <v>2</v>
      </c>
      <c r="BP11" s="50">
        <v>5</v>
      </c>
      <c r="BQ11" s="50">
        <v>2</v>
      </c>
      <c r="BR11" s="50">
        <v>2</v>
      </c>
      <c r="BS11" s="50">
        <v>2</v>
      </c>
      <c r="BT11" s="50">
        <v>2</v>
      </c>
      <c r="BU11" s="50">
        <v>2</v>
      </c>
      <c r="BV11" s="50">
        <v>5</v>
      </c>
      <c r="BW11" s="50">
        <v>4</v>
      </c>
      <c r="BX11" s="50">
        <v>4</v>
      </c>
      <c r="BY11" s="50">
        <v>2</v>
      </c>
      <c r="BZ11" s="50">
        <v>2</v>
      </c>
      <c r="CA11" s="50">
        <v>2</v>
      </c>
      <c r="CB11" s="50">
        <v>2</v>
      </c>
      <c r="CC11" s="50">
        <v>231</v>
      </c>
    </row>
    <row r="14" spans="1:81" x14ac:dyDescent="0.35">
      <c r="A14" s="51" t="s">
        <v>223</v>
      </c>
      <c r="B14" s="36">
        <v>1</v>
      </c>
    </row>
    <row r="16" spans="1:81" x14ac:dyDescent="0.35">
      <c r="A16" s="51" t="s">
        <v>613</v>
      </c>
      <c r="B16" s="51" t="s">
        <v>612</v>
      </c>
    </row>
    <row r="17" spans="1:24" x14ac:dyDescent="0.35">
      <c r="A17" s="51" t="s">
        <v>610</v>
      </c>
      <c r="B17">
        <v>9</v>
      </c>
      <c r="C17">
        <v>13</v>
      </c>
      <c r="D17">
        <v>14</v>
      </c>
      <c r="E17">
        <v>16</v>
      </c>
      <c r="F17">
        <v>20</v>
      </c>
      <c r="G17">
        <v>22</v>
      </c>
      <c r="H17">
        <v>25</v>
      </c>
      <c r="I17">
        <v>27</v>
      </c>
      <c r="J17">
        <v>35</v>
      </c>
      <c r="K17">
        <v>39</v>
      </c>
      <c r="L17">
        <v>54</v>
      </c>
      <c r="M17">
        <v>56</v>
      </c>
      <c r="N17">
        <v>58</v>
      </c>
      <c r="O17">
        <v>71</v>
      </c>
      <c r="P17">
        <v>74</v>
      </c>
      <c r="Q17">
        <v>75</v>
      </c>
      <c r="R17">
        <v>76</v>
      </c>
      <c r="S17">
        <v>78</v>
      </c>
      <c r="T17">
        <v>79</v>
      </c>
      <c r="U17">
        <v>80</v>
      </c>
      <c r="V17">
        <v>81</v>
      </c>
      <c r="W17">
        <v>82</v>
      </c>
      <c r="X17" t="s">
        <v>233</v>
      </c>
    </row>
    <row r="18" spans="1:24" x14ac:dyDescent="0.35">
      <c r="A18" s="36" t="s">
        <v>55</v>
      </c>
      <c r="B18" s="50">
        <v>2</v>
      </c>
      <c r="C18" s="50"/>
      <c r="D18" s="50">
        <v>12</v>
      </c>
      <c r="E18" s="50">
        <v>2</v>
      </c>
      <c r="F18" s="50">
        <v>2</v>
      </c>
      <c r="G18" s="50"/>
      <c r="H18" s="50"/>
      <c r="I18" s="50">
        <v>4</v>
      </c>
      <c r="J18" s="50">
        <v>4</v>
      </c>
      <c r="K18" s="50"/>
      <c r="L18" s="50"/>
      <c r="M18" s="50">
        <v>4</v>
      </c>
      <c r="N18" s="50">
        <v>2</v>
      </c>
      <c r="O18" s="50"/>
      <c r="P18" s="50">
        <v>2</v>
      </c>
      <c r="Q18" s="50">
        <v>2</v>
      </c>
      <c r="R18" s="50">
        <v>5</v>
      </c>
      <c r="S18" s="50">
        <v>4</v>
      </c>
      <c r="T18" s="50">
        <v>2</v>
      </c>
      <c r="U18" s="50"/>
      <c r="V18" s="50">
        <v>2</v>
      </c>
      <c r="W18" s="50">
        <v>2</v>
      </c>
      <c r="X18" s="50">
        <v>51</v>
      </c>
    </row>
    <row r="19" spans="1:24" x14ac:dyDescent="0.35">
      <c r="A19" s="36" t="s">
        <v>69</v>
      </c>
      <c r="B19" s="50"/>
      <c r="C19" s="50">
        <v>2</v>
      </c>
      <c r="D19" s="50"/>
      <c r="E19" s="50"/>
      <c r="F19" s="50"/>
      <c r="G19" s="50">
        <v>2</v>
      </c>
      <c r="H19" s="50">
        <v>2</v>
      </c>
      <c r="I19" s="50"/>
      <c r="J19" s="50"/>
      <c r="K19" s="50">
        <v>2</v>
      </c>
      <c r="L19" s="50">
        <v>2</v>
      </c>
      <c r="M19" s="50"/>
      <c r="N19" s="50"/>
      <c r="O19" s="50">
        <v>2</v>
      </c>
      <c r="P19" s="50"/>
      <c r="Q19" s="50"/>
      <c r="R19" s="50"/>
      <c r="S19" s="50"/>
      <c r="T19" s="50"/>
      <c r="U19" s="50">
        <v>2</v>
      </c>
      <c r="V19" s="50"/>
      <c r="W19" s="50"/>
      <c r="X19" s="50">
        <v>14</v>
      </c>
    </row>
    <row r="20" spans="1:24" x14ac:dyDescent="0.35">
      <c r="A20" s="36" t="s">
        <v>233</v>
      </c>
      <c r="B20" s="50">
        <v>2</v>
      </c>
      <c r="C20" s="50">
        <v>2</v>
      </c>
      <c r="D20" s="50">
        <v>12</v>
      </c>
      <c r="E20" s="50">
        <v>2</v>
      </c>
      <c r="F20" s="50">
        <v>2</v>
      </c>
      <c r="G20" s="50">
        <v>2</v>
      </c>
      <c r="H20" s="50">
        <v>2</v>
      </c>
      <c r="I20" s="50">
        <v>4</v>
      </c>
      <c r="J20" s="50">
        <v>4</v>
      </c>
      <c r="K20" s="50">
        <v>2</v>
      </c>
      <c r="L20" s="50">
        <v>2</v>
      </c>
      <c r="M20" s="50">
        <v>4</v>
      </c>
      <c r="N20" s="50">
        <v>2</v>
      </c>
      <c r="O20" s="50">
        <v>2</v>
      </c>
      <c r="P20" s="50">
        <v>2</v>
      </c>
      <c r="Q20" s="50">
        <v>2</v>
      </c>
      <c r="R20" s="50">
        <v>5</v>
      </c>
      <c r="S20" s="50">
        <v>4</v>
      </c>
      <c r="T20" s="50">
        <v>2</v>
      </c>
      <c r="U20" s="50">
        <v>2</v>
      </c>
      <c r="V20" s="50">
        <v>2</v>
      </c>
      <c r="W20" s="50">
        <v>2</v>
      </c>
      <c r="X20" s="50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71AF6-ECD9-45F9-BB73-7EB083790281}">
  <dimension ref="A1:T39"/>
  <sheetViews>
    <sheetView workbookViewId="0">
      <selection activeCell="C9" sqref="C9"/>
    </sheetView>
  </sheetViews>
  <sheetFormatPr defaultColWidth="26" defaultRowHeight="14.5" x14ac:dyDescent="0.35"/>
  <cols>
    <col min="1" max="16384" width="26" style="65"/>
  </cols>
  <sheetData>
    <row r="1" spans="1:20" s="65" customFormat="1" ht="16.5" x14ac:dyDescent="0.35">
      <c r="A1" s="63" t="s">
        <v>616</v>
      </c>
      <c r="B1" s="64" t="s">
        <v>617</v>
      </c>
      <c r="C1" s="70" t="s">
        <v>249</v>
      </c>
      <c r="D1" s="70" t="s">
        <v>246</v>
      </c>
      <c r="E1" s="70" t="s">
        <v>252</v>
      </c>
      <c r="F1" s="70" t="s">
        <v>255</v>
      </c>
      <c r="G1" s="70" t="s">
        <v>258</v>
      </c>
      <c r="H1" s="70" t="s">
        <v>261</v>
      </c>
      <c r="I1" s="70" t="s">
        <v>264</v>
      </c>
      <c r="J1" s="70" t="s">
        <v>267</v>
      </c>
      <c r="K1" s="70" t="s">
        <v>270</v>
      </c>
      <c r="L1" s="70" t="s">
        <v>273</v>
      </c>
      <c r="M1" s="70" t="s">
        <v>276</v>
      </c>
      <c r="N1" s="70" t="s">
        <v>279</v>
      </c>
      <c r="O1" s="70" t="s">
        <v>282</v>
      </c>
      <c r="P1" s="70" t="s">
        <v>285</v>
      </c>
      <c r="Q1" s="70" t="s">
        <v>288</v>
      </c>
      <c r="R1" s="70" t="s">
        <v>291</v>
      </c>
      <c r="S1" s="70" t="s">
        <v>294</v>
      </c>
      <c r="T1" s="70" t="s">
        <v>297</v>
      </c>
    </row>
    <row r="2" spans="1:20" s="65" customFormat="1" ht="15" x14ac:dyDescent="0.35">
      <c r="A2" s="66" t="s">
        <v>25</v>
      </c>
      <c r="B2" s="67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s="65" customFormat="1" ht="15" x14ac:dyDescent="0.35">
      <c r="A3" s="68" t="s">
        <v>618</v>
      </c>
      <c r="B3" s="69" t="s">
        <v>619</v>
      </c>
      <c r="C3" s="70" t="s">
        <v>650</v>
      </c>
      <c r="D3" s="70" t="s">
        <v>651</v>
      </c>
      <c r="E3" s="70" t="s">
        <v>652</v>
      </c>
      <c r="F3" s="70" t="s">
        <v>653</v>
      </c>
      <c r="G3" s="70" t="s">
        <v>654</v>
      </c>
      <c r="H3" s="70" t="s">
        <v>655</v>
      </c>
      <c r="I3" s="70" t="s">
        <v>656</v>
      </c>
      <c r="J3" s="70" t="s">
        <v>657</v>
      </c>
      <c r="K3" s="70" t="s">
        <v>658</v>
      </c>
      <c r="L3" s="70" t="s">
        <v>659</v>
      </c>
      <c r="M3" s="70" t="s">
        <v>660</v>
      </c>
      <c r="N3" s="70" t="s">
        <v>661</v>
      </c>
      <c r="O3" s="70" t="s">
        <v>662</v>
      </c>
      <c r="P3" s="70" t="s">
        <v>663</v>
      </c>
      <c r="Q3" s="70" t="s">
        <v>664</v>
      </c>
      <c r="R3" s="70" t="s">
        <v>665</v>
      </c>
      <c r="S3" s="70" t="s">
        <v>666</v>
      </c>
      <c r="T3" s="70" t="s">
        <v>667</v>
      </c>
    </row>
    <row r="4" spans="1:20" s="65" customFormat="1" ht="15" x14ac:dyDescent="0.35">
      <c r="A4" s="68" t="s">
        <v>620</v>
      </c>
      <c r="B4" s="69" t="s">
        <v>621</v>
      </c>
      <c r="C4" s="70" t="s">
        <v>668</v>
      </c>
      <c r="D4" s="70" t="s">
        <v>669</v>
      </c>
      <c r="E4" s="70" t="s">
        <v>670</v>
      </c>
      <c r="F4" s="70" t="s">
        <v>671</v>
      </c>
      <c r="G4" s="70" t="s">
        <v>672</v>
      </c>
      <c r="H4" s="70" t="s">
        <v>673</v>
      </c>
      <c r="I4" s="70" t="s">
        <v>674</v>
      </c>
      <c r="J4" s="70" t="s">
        <v>675</v>
      </c>
      <c r="K4" s="70" t="s">
        <v>676</v>
      </c>
      <c r="L4" s="70" t="s">
        <v>677</v>
      </c>
      <c r="M4" s="70" t="s">
        <v>678</v>
      </c>
      <c r="N4" s="70" t="s">
        <v>679</v>
      </c>
      <c r="O4" s="70" t="s">
        <v>680</v>
      </c>
      <c r="P4" s="70" t="s">
        <v>681</v>
      </c>
      <c r="Q4" s="70" t="s">
        <v>664</v>
      </c>
      <c r="R4" s="70" t="s">
        <v>682</v>
      </c>
      <c r="S4" s="70" t="s">
        <v>683</v>
      </c>
      <c r="T4" s="70" t="s">
        <v>684</v>
      </c>
    </row>
    <row r="5" spans="1:20" s="65" customFormat="1" ht="15" x14ac:dyDescent="0.35">
      <c r="A5" s="66" t="s">
        <v>302</v>
      </c>
      <c r="B5" s="67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</row>
    <row r="6" spans="1:20" s="65" customFormat="1" ht="15" x14ac:dyDescent="0.35">
      <c r="A6" s="68" t="s">
        <v>622</v>
      </c>
      <c r="B6" s="69" t="s">
        <v>623</v>
      </c>
      <c r="C6" s="70" t="s">
        <v>685</v>
      </c>
      <c r="D6" s="70" t="s">
        <v>686</v>
      </c>
      <c r="E6" s="70" t="s">
        <v>687</v>
      </c>
      <c r="F6" s="70" t="s">
        <v>688</v>
      </c>
      <c r="G6" s="70" t="s">
        <v>689</v>
      </c>
      <c r="H6" s="70" t="s">
        <v>690</v>
      </c>
      <c r="I6" s="70" t="s">
        <v>691</v>
      </c>
      <c r="J6" s="70" t="s">
        <v>692</v>
      </c>
      <c r="K6" s="70" t="s">
        <v>693</v>
      </c>
      <c r="L6" s="70" t="s">
        <v>694</v>
      </c>
      <c r="M6" s="70" t="s">
        <v>695</v>
      </c>
      <c r="N6" s="70" t="s">
        <v>696</v>
      </c>
      <c r="O6" s="70" t="s">
        <v>697</v>
      </c>
      <c r="P6" s="70" t="s">
        <v>663</v>
      </c>
      <c r="Q6" s="70" t="s">
        <v>698</v>
      </c>
      <c r="R6" s="70" t="s">
        <v>665</v>
      </c>
      <c r="S6" s="70" t="s">
        <v>699</v>
      </c>
      <c r="T6" s="70" t="s">
        <v>700</v>
      </c>
    </row>
    <row r="7" spans="1:20" s="65" customFormat="1" ht="30" x14ac:dyDescent="0.35">
      <c r="A7" s="68" t="s">
        <v>624</v>
      </c>
      <c r="B7" s="69" t="s">
        <v>625</v>
      </c>
      <c r="C7" s="70" t="s">
        <v>701</v>
      </c>
      <c r="D7" s="70" t="s">
        <v>702</v>
      </c>
      <c r="E7" s="70" t="s">
        <v>703</v>
      </c>
      <c r="F7" s="70" t="s">
        <v>704</v>
      </c>
      <c r="G7" s="70" t="s">
        <v>705</v>
      </c>
      <c r="H7" s="70" t="s">
        <v>706</v>
      </c>
      <c r="I7" s="70" t="s">
        <v>707</v>
      </c>
      <c r="J7" s="70" t="s">
        <v>708</v>
      </c>
      <c r="K7" s="70" t="s">
        <v>709</v>
      </c>
      <c r="L7" s="70" t="s">
        <v>710</v>
      </c>
      <c r="M7" s="70" t="s">
        <v>711</v>
      </c>
      <c r="N7" s="70" t="s">
        <v>712</v>
      </c>
      <c r="O7" s="70" t="s">
        <v>713</v>
      </c>
      <c r="P7" s="70" t="s">
        <v>681</v>
      </c>
      <c r="Q7" s="70" t="s">
        <v>714</v>
      </c>
      <c r="R7" s="70" t="s">
        <v>715</v>
      </c>
      <c r="S7" s="70" t="s">
        <v>716</v>
      </c>
      <c r="T7" s="70" t="s">
        <v>717</v>
      </c>
    </row>
    <row r="8" spans="1:20" s="65" customFormat="1" ht="15" x14ac:dyDescent="0.35">
      <c r="A8" s="68" t="s">
        <v>626</v>
      </c>
      <c r="B8" s="69" t="s">
        <v>627</v>
      </c>
      <c r="C8" s="70" t="s">
        <v>718</v>
      </c>
      <c r="D8" s="70" t="s">
        <v>719</v>
      </c>
      <c r="E8" s="70" t="s">
        <v>720</v>
      </c>
      <c r="F8" s="70" t="s">
        <v>721</v>
      </c>
      <c r="G8" s="70" t="s">
        <v>722</v>
      </c>
      <c r="H8" s="70" t="s">
        <v>723</v>
      </c>
      <c r="I8" s="70" t="s">
        <v>724</v>
      </c>
      <c r="J8" s="70" t="s">
        <v>725</v>
      </c>
      <c r="K8" s="70" t="s">
        <v>726</v>
      </c>
      <c r="L8" s="70" t="s">
        <v>727</v>
      </c>
      <c r="M8" s="70" t="s">
        <v>728</v>
      </c>
      <c r="N8" s="70" t="s">
        <v>729</v>
      </c>
      <c r="O8" s="70" t="s">
        <v>730</v>
      </c>
      <c r="P8" s="70" t="s">
        <v>663</v>
      </c>
      <c r="Q8" s="70" t="s">
        <v>664</v>
      </c>
      <c r="R8" s="70" t="s">
        <v>665</v>
      </c>
      <c r="S8" s="70" t="s">
        <v>731</v>
      </c>
      <c r="T8" s="70" t="s">
        <v>732</v>
      </c>
    </row>
    <row r="9" spans="1:20" s="65" customFormat="1" ht="15" x14ac:dyDescent="0.35">
      <c r="A9" s="68" t="s">
        <v>628</v>
      </c>
      <c r="B9" s="69" t="s">
        <v>629</v>
      </c>
      <c r="C9" s="70" t="s">
        <v>733</v>
      </c>
      <c r="D9" s="70" t="s">
        <v>734</v>
      </c>
      <c r="E9" s="70" t="s">
        <v>735</v>
      </c>
      <c r="F9" s="70" t="s">
        <v>736</v>
      </c>
      <c r="G9" s="70" t="s">
        <v>737</v>
      </c>
      <c r="H9" s="70" t="s">
        <v>738</v>
      </c>
      <c r="I9" s="70" t="s">
        <v>739</v>
      </c>
      <c r="J9" s="70" t="s">
        <v>740</v>
      </c>
      <c r="K9" s="70" t="s">
        <v>741</v>
      </c>
      <c r="L9" s="70" t="s">
        <v>742</v>
      </c>
      <c r="M9" s="70" t="s">
        <v>743</v>
      </c>
      <c r="N9" s="70" t="s">
        <v>744</v>
      </c>
      <c r="O9" s="70" t="s">
        <v>745</v>
      </c>
      <c r="P9" s="70" t="s">
        <v>681</v>
      </c>
      <c r="Q9" s="70" t="s">
        <v>746</v>
      </c>
      <c r="R9" s="70" t="s">
        <v>682</v>
      </c>
      <c r="S9" s="70" t="s">
        <v>747</v>
      </c>
      <c r="T9" s="70" t="s">
        <v>748</v>
      </c>
    </row>
    <row r="10" spans="1:20" s="65" customFormat="1" ht="15" x14ac:dyDescent="0.35">
      <c r="A10" s="66" t="s">
        <v>28</v>
      </c>
      <c r="B10" s="67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</row>
    <row r="11" spans="1:20" s="65" customFormat="1" ht="28" x14ac:dyDescent="0.35">
      <c r="A11" s="68" t="s">
        <v>57</v>
      </c>
      <c r="B11" s="69" t="s">
        <v>630</v>
      </c>
      <c r="C11" s="70" t="s">
        <v>749</v>
      </c>
      <c r="D11" s="70" t="s">
        <v>750</v>
      </c>
      <c r="E11" s="70" t="s">
        <v>751</v>
      </c>
      <c r="F11" s="70" t="s">
        <v>752</v>
      </c>
      <c r="G11" s="70" t="s">
        <v>753</v>
      </c>
      <c r="H11" s="70" t="s">
        <v>754</v>
      </c>
      <c r="I11" s="70" t="s">
        <v>755</v>
      </c>
      <c r="J11" s="70" t="s">
        <v>756</v>
      </c>
      <c r="K11" s="70" t="s">
        <v>757</v>
      </c>
      <c r="L11" s="70" t="s">
        <v>758</v>
      </c>
      <c r="M11" s="70" t="s">
        <v>759</v>
      </c>
      <c r="N11" s="70" t="s">
        <v>760</v>
      </c>
      <c r="O11" s="70" t="s">
        <v>761</v>
      </c>
      <c r="P11" s="70" t="s">
        <v>663</v>
      </c>
      <c r="Q11" s="70" t="s">
        <v>664</v>
      </c>
      <c r="R11" s="70" t="s">
        <v>665</v>
      </c>
      <c r="S11" s="70" t="s">
        <v>762</v>
      </c>
      <c r="T11" s="70" t="s">
        <v>763</v>
      </c>
    </row>
    <row r="12" spans="1:20" s="65" customFormat="1" ht="15" x14ac:dyDescent="0.35">
      <c r="A12" s="68" t="s">
        <v>631</v>
      </c>
      <c r="B12" s="69" t="s">
        <v>632</v>
      </c>
      <c r="C12" s="70" t="s">
        <v>764</v>
      </c>
      <c r="D12" s="70" t="s">
        <v>765</v>
      </c>
      <c r="E12" s="70" t="s">
        <v>766</v>
      </c>
      <c r="F12" s="70" t="s">
        <v>767</v>
      </c>
      <c r="G12" s="70" t="s">
        <v>768</v>
      </c>
      <c r="H12" s="70" t="s">
        <v>769</v>
      </c>
      <c r="I12" s="70" t="s">
        <v>770</v>
      </c>
      <c r="J12" s="70" t="s">
        <v>771</v>
      </c>
      <c r="K12" s="70" t="s">
        <v>772</v>
      </c>
      <c r="L12" s="70" t="s">
        <v>773</v>
      </c>
      <c r="M12" s="70" t="s">
        <v>774</v>
      </c>
      <c r="N12" s="70" t="s">
        <v>775</v>
      </c>
      <c r="O12" s="70" t="s">
        <v>776</v>
      </c>
      <c r="P12" s="70" t="s">
        <v>663</v>
      </c>
      <c r="Q12" s="70" t="s">
        <v>777</v>
      </c>
      <c r="R12" s="70" t="s">
        <v>778</v>
      </c>
      <c r="S12" s="70" t="s">
        <v>779</v>
      </c>
      <c r="T12" s="70" t="s">
        <v>780</v>
      </c>
    </row>
    <row r="13" spans="1:20" s="65" customFormat="1" ht="15" x14ac:dyDescent="0.35">
      <c r="A13" s="68" t="s">
        <v>80</v>
      </c>
      <c r="B13" s="69" t="s">
        <v>633</v>
      </c>
      <c r="C13" s="70" t="s">
        <v>781</v>
      </c>
      <c r="D13" s="70" t="s">
        <v>782</v>
      </c>
      <c r="E13" s="70" t="s">
        <v>783</v>
      </c>
      <c r="F13" s="70" t="s">
        <v>784</v>
      </c>
      <c r="G13" s="70" t="s">
        <v>785</v>
      </c>
      <c r="H13" s="70" t="s">
        <v>786</v>
      </c>
      <c r="I13" s="70" t="s">
        <v>787</v>
      </c>
      <c r="J13" s="70" t="s">
        <v>788</v>
      </c>
      <c r="K13" s="70" t="s">
        <v>789</v>
      </c>
      <c r="L13" s="70" t="s">
        <v>790</v>
      </c>
      <c r="M13" s="70" t="s">
        <v>791</v>
      </c>
      <c r="N13" s="70" t="s">
        <v>792</v>
      </c>
      <c r="O13" s="70" t="s">
        <v>793</v>
      </c>
      <c r="P13" s="70" t="s">
        <v>681</v>
      </c>
      <c r="Q13" s="70" t="s">
        <v>746</v>
      </c>
      <c r="R13" s="70" t="s">
        <v>794</v>
      </c>
      <c r="S13" s="70" t="s">
        <v>795</v>
      </c>
      <c r="T13" s="70" t="s">
        <v>796</v>
      </c>
    </row>
    <row r="14" spans="1:20" s="65" customFormat="1" ht="15" x14ac:dyDescent="0.35">
      <c r="A14" s="66" t="s">
        <v>30</v>
      </c>
      <c r="B14" s="67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</row>
    <row r="15" spans="1:20" s="65" customFormat="1" ht="15" x14ac:dyDescent="0.35">
      <c r="A15" s="68">
        <v>1</v>
      </c>
      <c r="B15" s="69" t="s">
        <v>634</v>
      </c>
      <c r="C15" s="70" t="s">
        <v>797</v>
      </c>
      <c r="D15" s="70" t="s">
        <v>798</v>
      </c>
      <c r="E15" s="70" t="s">
        <v>799</v>
      </c>
      <c r="F15" s="70" t="s">
        <v>800</v>
      </c>
      <c r="G15" s="70" t="s">
        <v>801</v>
      </c>
      <c r="H15" s="70" t="s">
        <v>802</v>
      </c>
      <c r="I15" s="70" t="s">
        <v>803</v>
      </c>
      <c r="J15" s="70" t="s">
        <v>804</v>
      </c>
      <c r="K15" s="70" t="s">
        <v>805</v>
      </c>
      <c r="L15" s="70" t="s">
        <v>806</v>
      </c>
      <c r="M15" s="70" t="s">
        <v>807</v>
      </c>
      <c r="N15" s="70" t="s">
        <v>808</v>
      </c>
      <c r="O15" s="70" t="s">
        <v>809</v>
      </c>
      <c r="P15" s="70" t="s">
        <v>681</v>
      </c>
      <c r="Q15" s="70" t="s">
        <v>746</v>
      </c>
      <c r="R15" s="70" t="s">
        <v>794</v>
      </c>
      <c r="S15" s="70" t="s">
        <v>810</v>
      </c>
      <c r="T15" s="70" t="s">
        <v>811</v>
      </c>
    </row>
    <row r="16" spans="1:20" s="65" customFormat="1" ht="15" x14ac:dyDescent="0.35">
      <c r="A16" s="68">
        <v>2</v>
      </c>
      <c r="B16" s="69" t="s">
        <v>635</v>
      </c>
      <c r="C16" s="70" t="s">
        <v>812</v>
      </c>
      <c r="D16" s="70" t="s">
        <v>813</v>
      </c>
      <c r="E16" s="70" t="s">
        <v>814</v>
      </c>
      <c r="F16" s="70" t="s">
        <v>815</v>
      </c>
      <c r="G16" s="70" t="s">
        <v>816</v>
      </c>
      <c r="H16" s="70" t="s">
        <v>817</v>
      </c>
      <c r="I16" s="70" t="s">
        <v>818</v>
      </c>
      <c r="J16" s="70" t="s">
        <v>819</v>
      </c>
      <c r="K16" s="70" t="s">
        <v>820</v>
      </c>
      <c r="L16" s="70" t="s">
        <v>821</v>
      </c>
      <c r="M16" s="70" t="s">
        <v>822</v>
      </c>
      <c r="N16" s="70" t="s">
        <v>823</v>
      </c>
      <c r="O16" s="70" t="s">
        <v>824</v>
      </c>
      <c r="P16" s="70" t="s">
        <v>681</v>
      </c>
      <c r="Q16" s="70" t="s">
        <v>664</v>
      </c>
      <c r="R16" s="70" t="s">
        <v>825</v>
      </c>
      <c r="S16" s="70" t="s">
        <v>826</v>
      </c>
      <c r="T16" s="70" t="s">
        <v>827</v>
      </c>
    </row>
    <row r="17" spans="1:20" s="65" customFormat="1" ht="30" x14ac:dyDescent="0.35">
      <c r="A17" s="68">
        <v>3</v>
      </c>
      <c r="B17" s="69" t="s">
        <v>636</v>
      </c>
      <c r="C17" s="70" t="s">
        <v>828</v>
      </c>
      <c r="D17" s="70" t="s">
        <v>829</v>
      </c>
      <c r="E17" s="70" t="s">
        <v>830</v>
      </c>
      <c r="F17" s="70" t="s">
        <v>831</v>
      </c>
      <c r="G17" s="70" t="s">
        <v>832</v>
      </c>
      <c r="H17" s="70" t="s">
        <v>833</v>
      </c>
      <c r="I17" s="70" t="s">
        <v>834</v>
      </c>
      <c r="J17" s="70" t="s">
        <v>835</v>
      </c>
      <c r="K17" s="70" t="s">
        <v>836</v>
      </c>
      <c r="L17" s="70" t="s">
        <v>837</v>
      </c>
      <c r="M17" s="70" t="s">
        <v>838</v>
      </c>
      <c r="N17" s="70" t="s">
        <v>839</v>
      </c>
      <c r="O17" s="70" t="s">
        <v>840</v>
      </c>
      <c r="P17" s="70" t="s">
        <v>663</v>
      </c>
      <c r="Q17" s="70" t="s">
        <v>664</v>
      </c>
      <c r="R17" s="70" t="s">
        <v>665</v>
      </c>
      <c r="S17" s="70" t="s">
        <v>841</v>
      </c>
      <c r="T17" s="70" t="s">
        <v>842</v>
      </c>
    </row>
    <row r="18" spans="1:20" s="65" customFormat="1" ht="30" x14ac:dyDescent="0.35">
      <c r="A18" s="68">
        <v>4</v>
      </c>
      <c r="B18" s="69" t="s">
        <v>637</v>
      </c>
      <c r="C18" s="70" t="s">
        <v>843</v>
      </c>
      <c r="D18" s="70" t="s">
        <v>844</v>
      </c>
      <c r="E18" s="70" t="s">
        <v>845</v>
      </c>
      <c r="F18" s="70" t="s">
        <v>846</v>
      </c>
      <c r="G18" s="70" t="s">
        <v>847</v>
      </c>
      <c r="H18" s="70" t="s">
        <v>848</v>
      </c>
      <c r="I18" s="70" t="s">
        <v>849</v>
      </c>
      <c r="J18" s="70" t="s">
        <v>850</v>
      </c>
      <c r="K18" s="70" t="s">
        <v>851</v>
      </c>
      <c r="L18" s="70" t="s">
        <v>852</v>
      </c>
      <c r="M18" s="70" t="s">
        <v>853</v>
      </c>
      <c r="N18" s="70" t="s">
        <v>854</v>
      </c>
      <c r="O18" s="70" t="s">
        <v>855</v>
      </c>
      <c r="P18" s="70" t="s">
        <v>663</v>
      </c>
      <c r="Q18" s="70" t="s">
        <v>698</v>
      </c>
      <c r="R18" s="70" t="s">
        <v>794</v>
      </c>
      <c r="S18" s="70" t="s">
        <v>856</v>
      </c>
      <c r="T18" s="70" t="s">
        <v>857</v>
      </c>
    </row>
    <row r="19" spans="1:20" s="65" customFormat="1" ht="15" x14ac:dyDescent="0.35">
      <c r="A19" s="68">
        <v>5</v>
      </c>
      <c r="B19" s="69" t="s">
        <v>629</v>
      </c>
      <c r="C19" s="70" t="s">
        <v>858</v>
      </c>
      <c r="D19" s="70" t="s">
        <v>859</v>
      </c>
      <c r="E19" s="70" t="s">
        <v>860</v>
      </c>
      <c r="F19" s="70" t="s">
        <v>861</v>
      </c>
      <c r="G19" s="70" t="s">
        <v>862</v>
      </c>
      <c r="H19" s="70" t="s">
        <v>863</v>
      </c>
      <c r="I19" s="70" t="s">
        <v>864</v>
      </c>
      <c r="J19" s="70" t="s">
        <v>865</v>
      </c>
      <c r="K19" s="70" t="s">
        <v>866</v>
      </c>
      <c r="L19" s="70" t="s">
        <v>867</v>
      </c>
      <c r="M19" s="70" t="s">
        <v>868</v>
      </c>
      <c r="N19" s="70" t="s">
        <v>869</v>
      </c>
      <c r="O19" s="70" t="s">
        <v>870</v>
      </c>
      <c r="P19" s="70" t="s">
        <v>663</v>
      </c>
      <c r="Q19" s="70" t="s">
        <v>714</v>
      </c>
      <c r="R19" s="70" t="s">
        <v>871</v>
      </c>
      <c r="S19" s="70" t="s">
        <v>872</v>
      </c>
      <c r="T19" s="70" t="s">
        <v>873</v>
      </c>
    </row>
    <row r="20" spans="1:20" s="65" customFormat="1" ht="15" x14ac:dyDescent="0.35">
      <c r="A20" s="68">
        <v>6</v>
      </c>
      <c r="B20" s="69" t="s">
        <v>638</v>
      </c>
      <c r="C20" s="70" t="s">
        <v>874</v>
      </c>
      <c r="D20" s="70" t="s">
        <v>875</v>
      </c>
      <c r="E20" s="70" t="s">
        <v>876</v>
      </c>
      <c r="F20" s="70" t="s">
        <v>877</v>
      </c>
      <c r="G20" s="70" t="s">
        <v>878</v>
      </c>
      <c r="H20" s="70" t="s">
        <v>879</v>
      </c>
      <c r="I20" s="70" t="s">
        <v>880</v>
      </c>
      <c r="J20" s="70" t="s">
        <v>881</v>
      </c>
      <c r="K20" s="70" t="s">
        <v>882</v>
      </c>
      <c r="L20" s="70" t="s">
        <v>883</v>
      </c>
      <c r="M20" s="70" t="s">
        <v>884</v>
      </c>
      <c r="N20" s="70" t="s">
        <v>885</v>
      </c>
      <c r="O20" s="70" t="s">
        <v>886</v>
      </c>
      <c r="P20" s="70" t="s">
        <v>663</v>
      </c>
      <c r="Q20" s="70" t="s">
        <v>777</v>
      </c>
      <c r="R20" s="70" t="s">
        <v>665</v>
      </c>
      <c r="S20" s="70" t="s">
        <v>887</v>
      </c>
      <c r="T20" s="70" t="s">
        <v>888</v>
      </c>
    </row>
    <row r="21" spans="1:20" s="65" customFormat="1" ht="15" x14ac:dyDescent="0.35">
      <c r="A21" s="66" t="s">
        <v>223</v>
      </c>
      <c r="B21" s="69" t="s">
        <v>639</v>
      </c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</row>
    <row r="22" spans="1:20" s="65" customFormat="1" ht="15" x14ac:dyDescent="0.35">
      <c r="B22" s="71"/>
      <c r="C22" s="70" t="s">
        <v>889</v>
      </c>
      <c r="D22" s="70" t="s">
        <v>890</v>
      </c>
      <c r="E22" s="70" t="s">
        <v>891</v>
      </c>
      <c r="F22" s="70" t="s">
        <v>892</v>
      </c>
      <c r="G22" s="70" t="s">
        <v>893</v>
      </c>
      <c r="H22" s="70" t="s">
        <v>894</v>
      </c>
      <c r="I22" s="70" t="s">
        <v>895</v>
      </c>
      <c r="J22" s="70" t="s">
        <v>896</v>
      </c>
      <c r="K22" s="70" t="s">
        <v>897</v>
      </c>
      <c r="L22" s="70" t="s">
        <v>898</v>
      </c>
      <c r="M22" s="70" t="s">
        <v>899</v>
      </c>
      <c r="N22" s="70" t="s">
        <v>900</v>
      </c>
      <c r="O22" s="70" t="s">
        <v>901</v>
      </c>
      <c r="P22" s="70" t="s">
        <v>681</v>
      </c>
      <c r="Q22" s="70" t="s">
        <v>664</v>
      </c>
      <c r="R22" s="70" t="s">
        <v>665</v>
      </c>
      <c r="S22" s="70" t="s">
        <v>902</v>
      </c>
      <c r="T22" s="70" t="s">
        <v>903</v>
      </c>
    </row>
    <row r="23" spans="1:20" s="65" customFormat="1" ht="15" x14ac:dyDescent="0.35">
      <c r="B23" s="71"/>
      <c r="C23" s="70" t="s">
        <v>904</v>
      </c>
      <c r="D23" s="70" t="s">
        <v>905</v>
      </c>
      <c r="E23" s="70" t="s">
        <v>906</v>
      </c>
      <c r="F23" s="70" t="s">
        <v>907</v>
      </c>
      <c r="G23" s="70" t="s">
        <v>908</v>
      </c>
      <c r="H23" s="70" t="s">
        <v>909</v>
      </c>
      <c r="I23" s="70" t="s">
        <v>910</v>
      </c>
      <c r="J23" s="70" t="s">
        <v>911</v>
      </c>
      <c r="K23" s="70" t="s">
        <v>912</v>
      </c>
      <c r="L23" s="70" t="s">
        <v>913</v>
      </c>
      <c r="M23" s="70" t="s">
        <v>914</v>
      </c>
      <c r="N23" s="70" t="s">
        <v>915</v>
      </c>
      <c r="O23" s="70" t="s">
        <v>916</v>
      </c>
      <c r="P23" s="70" t="s">
        <v>663</v>
      </c>
      <c r="Q23" s="70" t="s">
        <v>698</v>
      </c>
      <c r="R23" s="70" t="s">
        <v>794</v>
      </c>
      <c r="S23" s="70" t="s">
        <v>917</v>
      </c>
      <c r="T23" s="70" t="s">
        <v>918</v>
      </c>
    </row>
    <row r="24" spans="1:20" s="65" customFormat="1" ht="15" x14ac:dyDescent="0.35">
      <c r="A24" s="66" t="s">
        <v>231</v>
      </c>
      <c r="B24" s="67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</row>
    <row r="25" spans="1:20" s="65" customFormat="1" ht="15" x14ac:dyDescent="0.35">
      <c r="A25" s="68" t="s">
        <v>640</v>
      </c>
      <c r="B25" s="69" t="s">
        <v>641</v>
      </c>
      <c r="C25" s="70" t="s">
        <v>919</v>
      </c>
      <c r="D25" s="70" t="s">
        <v>920</v>
      </c>
      <c r="E25" s="70" t="s">
        <v>921</v>
      </c>
      <c r="F25" s="70" t="s">
        <v>922</v>
      </c>
      <c r="G25" s="70" t="s">
        <v>923</v>
      </c>
      <c r="H25" s="70" t="s">
        <v>924</v>
      </c>
      <c r="I25" s="70" t="s">
        <v>925</v>
      </c>
      <c r="J25" s="70" t="s">
        <v>926</v>
      </c>
      <c r="K25" s="70" t="s">
        <v>927</v>
      </c>
      <c r="L25" s="70" t="s">
        <v>928</v>
      </c>
      <c r="M25" s="70" t="s">
        <v>929</v>
      </c>
      <c r="N25" s="70" t="s">
        <v>930</v>
      </c>
      <c r="O25" s="70" t="s">
        <v>931</v>
      </c>
      <c r="P25" s="70" t="s">
        <v>663</v>
      </c>
      <c r="Q25" s="70" t="s">
        <v>664</v>
      </c>
      <c r="R25" s="70" t="s">
        <v>665</v>
      </c>
      <c r="S25" s="70" t="s">
        <v>902</v>
      </c>
      <c r="T25" s="70" t="s">
        <v>932</v>
      </c>
    </row>
    <row r="26" spans="1:20" s="65" customFormat="1" ht="15" x14ac:dyDescent="0.35">
      <c r="A26" s="68" t="s">
        <v>235</v>
      </c>
      <c r="B26" s="69" t="s">
        <v>625</v>
      </c>
      <c r="C26" s="70" t="s">
        <v>933</v>
      </c>
      <c r="D26" s="70" t="s">
        <v>934</v>
      </c>
      <c r="E26" s="70" t="s">
        <v>935</v>
      </c>
      <c r="F26" s="70" t="s">
        <v>936</v>
      </c>
      <c r="G26" s="70" t="s">
        <v>937</v>
      </c>
      <c r="H26" s="70" t="s">
        <v>938</v>
      </c>
      <c r="I26" s="70" t="s">
        <v>939</v>
      </c>
      <c r="J26" s="70" t="s">
        <v>940</v>
      </c>
      <c r="K26" s="70" t="s">
        <v>941</v>
      </c>
      <c r="L26" s="70" t="s">
        <v>942</v>
      </c>
      <c r="M26" s="70" t="s">
        <v>943</v>
      </c>
      <c r="N26" s="70" t="s">
        <v>944</v>
      </c>
      <c r="O26" s="70" t="s">
        <v>945</v>
      </c>
      <c r="P26" s="70" t="s">
        <v>681</v>
      </c>
      <c r="Q26" s="70" t="s">
        <v>946</v>
      </c>
      <c r="R26" s="70" t="s">
        <v>947</v>
      </c>
      <c r="S26" s="70" t="s">
        <v>948</v>
      </c>
      <c r="T26" s="70" t="s">
        <v>949</v>
      </c>
    </row>
    <row r="27" spans="1:20" s="65" customFormat="1" ht="15" x14ac:dyDescent="0.35">
      <c r="B27" s="71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</row>
    <row r="28" spans="1:20" s="65" customFormat="1" ht="15" x14ac:dyDescent="0.35">
      <c r="A28" s="66" t="s">
        <v>48</v>
      </c>
      <c r="B28" s="69" t="s">
        <v>642</v>
      </c>
      <c r="C28" s="70" t="s">
        <v>950</v>
      </c>
      <c r="D28" s="70" t="s">
        <v>951</v>
      </c>
      <c r="E28" s="70" t="s">
        <v>952</v>
      </c>
      <c r="F28" s="70" t="s">
        <v>953</v>
      </c>
      <c r="G28" s="70" t="s">
        <v>954</v>
      </c>
      <c r="H28" s="70" t="s">
        <v>955</v>
      </c>
      <c r="I28" s="70" t="s">
        <v>956</v>
      </c>
      <c r="J28" s="70" t="s">
        <v>957</v>
      </c>
      <c r="K28" s="70" t="s">
        <v>958</v>
      </c>
      <c r="L28" s="70" t="s">
        <v>959</v>
      </c>
      <c r="M28" s="70" t="s">
        <v>960</v>
      </c>
      <c r="N28" s="70" t="s">
        <v>961</v>
      </c>
      <c r="O28" s="70" t="s">
        <v>962</v>
      </c>
      <c r="P28" s="70" t="s">
        <v>681</v>
      </c>
      <c r="Q28" s="70" t="s">
        <v>664</v>
      </c>
      <c r="R28" s="70" t="s">
        <v>665</v>
      </c>
      <c r="S28" s="70" t="s">
        <v>963</v>
      </c>
      <c r="T28" s="70" t="s">
        <v>964</v>
      </c>
    </row>
    <row r="29" spans="1:20" s="65" customFormat="1" ht="15" x14ac:dyDescent="0.35">
      <c r="B29" s="71"/>
      <c r="C29" s="70" t="s">
        <v>965</v>
      </c>
      <c r="D29" s="70" t="s">
        <v>966</v>
      </c>
      <c r="E29" s="70" t="s">
        <v>967</v>
      </c>
      <c r="F29" s="70" t="s">
        <v>968</v>
      </c>
      <c r="G29" s="70" t="s">
        <v>969</v>
      </c>
      <c r="H29" s="70" t="s">
        <v>970</v>
      </c>
      <c r="I29" s="70" t="s">
        <v>971</v>
      </c>
      <c r="J29" s="70" t="s">
        <v>972</v>
      </c>
      <c r="K29" s="70" t="s">
        <v>973</v>
      </c>
      <c r="L29" s="70" t="s">
        <v>974</v>
      </c>
      <c r="M29" s="70" t="s">
        <v>975</v>
      </c>
      <c r="N29" s="70" t="s">
        <v>976</v>
      </c>
      <c r="O29" s="70" t="s">
        <v>977</v>
      </c>
      <c r="P29" s="70" t="s">
        <v>663</v>
      </c>
      <c r="Q29" s="70" t="s">
        <v>664</v>
      </c>
      <c r="R29" s="70" t="s">
        <v>947</v>
      </c>
      <c r="S29" s="70" t="s">
        <v>978</v>
      </c>
      <c r="T29" s="70" t="s">
        <v>979</v>
      </c>
    </row>
    <row r="30" spans="1:20" s="65" customFormat="1" ht="15" x14ac:dyDescent="0.35">
      <c r="A30" s="66" t="s">
        <v>643</v>
      </c>
      <c r="B30" s="67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</row>
    <row r="31" spans="1:20" s="65" customFormat="1" ht="15" x14ac:dyDescent="0.35">
      <c r="A31" s="68" t="s">
        <v>644</v>
      </c>
      <c r="B31" s="69" t="s">
        <v>645</v>
      </c>
      <c r="C31" s="70" t="s">
        <v>980</v>
      </c>
      <c r="D31" s="70" t="s">
        <v>981</v>
      </c>
      <c r="E31" s="70" t="s">
        <v>982</v>
      </c>
      <c r="F31" s="70" t="s">
        <v>983</v>
      </c>
      <c r="G31" s="70" t="s">
        <v>984</v>
      </c>
      <c r="H31" s="70" t="s">
        <v>985</v>
      </c>
      <c r="I31" s="70" t="s">
        <v>986</v>
      </c>
      <c r="J31" s="70" t="s">
        <v>987</v>
      </c>
      <c r="K31" s="70" t="s">
        <v>988</v>
      </c>
      <c r="L31" s="70" t="s">
        <v>989</v>
      </c>
      <c r="M31" s="70" t="s">
        <v>990</v>
      </c>
      <c r="N31" s="70" t="s">
        <v>991</v>
      </c>
      <c r="O31" s="70" t="s">
        <v>992</v>
      </c>
      <c r="P31" s="70" t="s">
        <v>663</v>
      </c>
      <c r="Q31" s="70" t="s">
        <v>664</v>
      </c>
      <c r="R31" s="70" t="s">
        <v>665</v>
      </c>
      <c r="S31" s="70" t="s">
        <v>993</v>
      </c>
      <c r="T31" s="70" t="s">
        <v>994</v>
      </c>
    </row>
    <row r="32" spans="1:20" s="65" customFormat="1" ht="30" x14ac:dyDescent="0.35">
      <c r="A32" s="68" t="s">
        <v>646</v>
      </c>
      <c r="B32" s="69" t="s">
        <v>647</v>
      </c>
      <c r="C32" s="70" t="s">
        <v>995</v>
      </c>
      <c r="D32" s="70" t="s">
        <v>996</v>
      </c>
      <c r="E32" s="70" t="s">
        <v>997</v>
      </c>
      <c r="F32" s="70" t="s">
        <v>998</v>
      </c>
      <c r="G32" s="70" t="s">
        <v>999</v>
      </c>
      <c r="H32" s="70" t="s">
        <v>1000</v>
      </c>
      <c r="I32" s="70" t="s">
        <v>1001</v>
      </c>
      <c r="J32" s="70" t="s">
        <v>1002</v>
      </c>
      <c r="K32" s="70" t="s">
        <v>1003</v>
      </c>
      <c r="L32" s="70" t="s">
        <v>1004</v>
      </c>
      <c r="M32" s="70" t="s">
        <v>1005</v>
      </c>
      <c r="N32" s="70" t="s">
        <v>1006</v>
      </c>
      <c r="O32" s="70" t="s">
        <v>1007</v>
      </c>
      <c r="P32" s="70" t="s">
        <v>681</v>
      </c>
      <c r="Q32" s="70" t="s">
        <v>664</v>
      </c>
      <c r="R32" s="70" t="s">
        <v>1008</v>
      </c>
      <c r="S32" s="70" t="s">
        <v>1009</v>
      </c>
      <c r="T32" s="70" t="s">
        <v>1010</v>
      </c>
    </row>
    <row r="33" spans="1:20" s="65" customFormat="1" ht="30" x14ac:dyDescent="0.35">
      <c r="A33" s="68" t="s">
        <v>648</v>
      </c>
      <c r="B33" s="69" t="s">
        <v>649</v>
      </c>
      <c r="C33" s="70" t="s">
        <v>1011</v>
      </c>
      <c r="D33" s="70" t="s">
        <v>1012</v>
      </c>
      <c r="E33" s="70" t="s">
        <v>1013</v>
      </c>
      <c r="F33" s="70" t="s">
        <v>1014</v>
      </c>
      <c r="G33" s="70" t="s">
        <v>1015</v>
      </c>
      <c r="H33" s="70" t="s">
        <v>1016</v>
      </c>
      <c r="I33" s="70" t="s">
        <v>1017</v>
      </c>
      <c r="J33" s="70" t="s">
        <v>1018</v>
      </c>
      <c r="K33" s="70" t="s">
        <v>1019</v>
      </c>
      <c r="L33" s="70" t="s">
        <v>1020</v>
      </c>
      <c r="M33" s="70" t="s">
        <v>1021</v>
      </c>
      <c r="N33" s="70" t="s">
        <v>1022</v>
      </c>
      <c r="O33" s="70" t="s">
        <v>1023</v>
      </c>
      <c r="P33" s="70" t="s">
        <v>681</v>
      </c>
      <c r="Q33" s="70" t="s">
        <v>698</v>
      </c>
      <c r="R33" s="70" t="s">
        <v>665</v>
      </c>
      <c r="S33" s="70" t="s">
        <v>1024</v>
      </c>
      <c r="T33" s="70" t="s">
        <v>1025</v>
      </c>
    </row>
    <row r="34" spans="1:20" s="65" customFormat="1" ht="15" x14ac:dyDescent="0.35"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</row>
    <row r="35" spans="1:20" s="65" customFormat="1" ht="30" x14ac:dyDescent="0.35">
      <c r="A35" s="66" t="s">
        <v>301</v>
      </c>
      <c r="B35" s="69" t="s">
        <v>649</v>
      </c>
      <c r="C35" s="70" t="s">
        <v>1026</v>
      </c>
      <c r="D35" s="70" t="s">
        <v>1027</v>
      </c>
      <c r="E35" s="70" t="s">
        <v>1028</v>
      </c>
      <c r="F35" s="70" t="s">
        <v>1029</v>
      </c>
      <c r="G35" s="70" t="s">
        <v>1030</v>
      </c>
      <c r="H35" s="70" t="s">
        <v>1031</v>
      </c>
      <c r="I35" s="70" t="s">
        <v>1032</v>
      </c>
      <c r="J35" s="70" t="s">
        <v>1033</v>
      </c>
      <c r="K35" s="70" t="s">
        <v>1034</v>
      </c>
      <c r="L35" s="70" t="s">
        <v>1035</v>
      </c>
      <c r="M35" s="70" t="s">
        <v>1036</v>
      </c>
      <c r="N35" s="70" t="s">
        <v>1037</v>
      </c>
      <c r="O35" s="70" t="s">
        <v>1038</v>
      </c>
      <c r="P35" s="70" t="s">
        <v>663</v>
      </c>
      <c r="Q35" s="70" t="s">
        <v>664</v>
      </c>
      <c r="R35" s="70" t="s">
        <v>665</v>
      </c>
      <c r="S35" s="70" t="s">
        <v>902</v>
      </c>
      <c r="T35" s="70" t="s">
        <v>1039</v>
      </c>
    </row>
    <row r="36" spans="1:20" s="65" customFormat="1" ht="30" x14ac:dyDescent="0.35">
      <c r="A36" s="70" t="s">
        <v>1040</v>
      </c>
      <c r="B36" s="72" t="s">
        <v>1041</v>
      </c>
      <c r="C36" s="70" t="s">
        <v>995</v>
      </c>
      <c r="D36" s="70" t="s">
        <v>996</v>
      </c>
      <c r="E36" s="70" t="s">
        <v>997</v>
      </c>
      <c r="F36" s="70" t="s">
        <v>998</v>
      </c>
      <c r="G36" s="70" t="s">
        <v>999</v>
      </c>
      <c r="H36" s="70" t="s">
        <v>1000</v>
      </c>
      <c r="I36" s="70" t="s">
        <v>1001</v>
      </c>
      <c r="J36" s="70" t="s">
        <v>1002</v>
      </c>
      <c r="K36" s="70" t="s">
        <v>1003</v>
      </c>
      <c r="L36" s="70" t="s">
        <v>1004</v>
      </c>
      <c r="M36" s="70" t="s">
        <v>1005</v>
      </c>
      <c r="N36" s="70" t="s">
        <v>1006</v>
      </c>
      <c r="O36" s="70" t="s">
        <v>1007</v>
      </c>
      <c r="P36" s="70" t="s">
        <v>681</v>
      </c>
      <c r="Q36" s="70" t="s">
        <v>664</v>
      </c>
      <c r="R36" s="70" t="s">
        <v>1008</v>
      </c>
      <c r="S36" s="70" t="s">
        <v>1009</v>
      </c>
      <c r="T36" s="70" t="s">
        <v>1010</v>
      </c>
    </row>
    <row r="39" spans="1:20" s="65" customForma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type of subgroup</vt:lpstr>
      <vt:lpstr>Sheet1</vt:lpstr>
      <vt:lpstr>Sheet2</vt:lpstr>
      <vt:lpstr>Du lieu tong hop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Ngoc Nguyen</dc:creator>
  <cp:lastModifiedBy>Minh Ngoc Nguyen</cp:lastModifiedBy>
  <dcterms:created xsi:type="dcterms:W3CDTF">2024-01-24T12:00:03Z</dcterms:created>
  <dcterms:modified xsi:type="dcterms:W3CDTF">2024-03-22T14:12:55Z</dcterms:modified>
</cp:coreProperties>
</file>